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\CSV and Excel\Raw\"/>
    </mc:Choice>
  </mc:AlternateContent>
  <bookViews>
    <workbookView xWindow="0" yWindow="0" windowWidth="20490" windowHeight="9630" activeTab="1"/>
  </bookViews>
  <sheets>
    <sheet name="Clean IBM Employees Data" sheetId="1" r:id="rId1"/>
    <sheet name="Analyze IBM Employees Data" sheetId="6" r:id="rId2"/>
    <sheet name="Visualize IBM Employees Data" sheetId="4" r:id="rId3"/>
    <sheet name="Predict IBM Employees Data" sheetId="5" r:id="rId4"/>
  </sheets>
  <definedNames>
    <definedName name="_xlnm._FilterDatabase" localSheetId="0" hidden="1">'Clean IBM Employees Data'!$A$1:$V$413</definedName>
  </definedNames>
  <calcPr calcId="0"/>
</workbook>
</file>

<file path=xl/calcChain.xml><?xml version="1.0" encoding="utf-8"?>
<calcChain xmlns="http://schemas.openxmlformats.org/spreadsheetml/2006/main">
  <c r="K36" i="6" l="1"/>
  <c r="J36" i="6"/>
  <c r="K35" i="6"/>
  <c r="J35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2" i="6"/>
  <c r="G36" i="6" l="1"/>
  <c r="H38" i="6"/>
  <c r="G37" i="6"/>
  <c r="H37" i="6"/>
  <c r="G38" i="6"/>
  <c r="H35" i="6"/>
  <c r="G35" i="6"/>
  <c r="H36" i="6"/>
</calcChain>
</file>

<file path=xl/sharedStrings.xml><?xml version="1.0" encoding="utf-8"?>
<sst xmlns="http://schemas.openxmlformats.org/spreadsheetml/2006/main" count="2918" uniqueCount="61">
  <si>
    <t>Age</t>
  </si>
  <si>
    <t>BusinessTravel</t>
  </si>
  <si>
    <t>DailyRate</t>
  </si>
  <si>
    <t>Department</t>
  </si>
  <si>
    <t>DistanceFromHome</t>
  </si>
  <si>
    <t>EducationField</t>
  </si>
  <si>
    <t>EmployeeNumber</t>
  </si>
  <si>
    <t>Gender</t>
  </si>
  <si>
    <t>HourlyRate</t>
  </si>
  <si>
    <t>JobLevel</t>
  </si>
  <si>
    <t>JobRole</t>
  </si>
  <si>
    <t>MaritalStatus</t>
  </si>
  <si>
    <t>MonthlyIncome</t>
  </si>
  <si>
    <t>MonthlyRate</t>
  </si>
  <si>
    <t>NumCompaniesWorked</t>
  </si>
  <si>
    <t>OverTime</t>
  </si>
  <si>
    <t>PerformanceRating</t>
  </si>
  <si>
    <t>TotalWorkingYears</t>
  </si>
  <si>
    <t>TrainingTimesLastYear</t>
  </si>
  <si>
    <t>YearsAtCompany</t>
  </si>
  <si>
    <t>YearsInCurrentRole</t>
  </si>
  <si>
    <t>YearsSinceLastPromotion</t>
  </si>
  <si>
    <t>Travel_Rarely</t>
  </si>
  <si>
    <t>Sales</t>
  </si>
  <si>
    <t>Medical</t>
  </si>
  <si>
    <t>Female</t>
  </si>
  <si>
    <t>Sales Executive</t>
  </si>
  <si>
    <t>Single</t>
  </si>
  <si>
    <t>Yes</t>
  </si>
  <si>
    <t>Life Sciences</t>
  </si>
  <si>
    <t>Male</t>
  </si>
  <si>
    <t>Sales Representative</t>
  </si>
  <si>
    <t>Married</t>
  </si>
  <si>
    <t>No</t>
  </si>
  <si>
    <t>Travel_Frequently</t>
  </si>
  <si>
    <t>Research &amp; Development</t>
  </si>
  <si>
    <t>Laboratory Technician</t>
  </si>
  <si>
    <t>Non-Travel</t>
  </si>
  <si>
    <t>Manufacturing Director</t>
  </si>
  <si>
    <t>Divorced</t>
  </si>
  <si>
    <t>Human Resources</t>
  </si>
  <si>
    <t>Healthcare Representative</t>
  </si>
  <si>
    <t>Research Scientist</t>
  </si>
  <si>
    <t>Manager</t>
  </si>
  <si>
    <t>Technical Degree</t>
  </si>
  <si>
    <t>Research Director</t>
  </si>
  <si>
    <t>Other</t>
  </si>
  <si>
    <t>Marketing</t>
  </si>
  <si>
    <t>Clean IBM Employees Data</t>
  </si>
  <si>
    <t>Collect Hourly Rate, Daily Rate, Monthly Income, Monthly Rate, Gender and Employee Number Age &gt; 18 &amp;&amp; &lt;30</t>
  </si>
  <si>
    <t>Hourly Rate</t>
  </si>
  <si>
    <t>Total Employees</t>
  </si>
  <si>
    <t xml:space="preserve">Age </t>
  </si>
  <si>
    <t>Monthyl Rate</t>
  </si>
  <si>
    <t>Monthly</t>
  </si>
  <si>
    <t>Hourly</t>
  </si>
  <si>
    <t>Max</t>
  </si>
  <si>
    <t>Min</t>
  </si>
  <si>
    <t>Static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</si>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</sst>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6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6" formatCode="&quot;$&quot;#,##0"/>
    </dxf>
    <dxf>
      <numFmt numFmtId="166" formatCode="&quot;$&quot;#,##0"/>
    </dxf>
    <dxf>
      <font>
        <color rgb="FF9C0006"/>
      </font>
      <fill>
        <patternFill>
          <bgColor rgb="FFFFC7CE"/>
        </patternFill>
      </fill>
    </dxf>
    <dxf>
      <numFmt numFmtId="166" formatCode="&quot;$&quot;#,##0"/>
    </dxf>
    <dxf>
      <numFmt numFmtId="166" formatCode="&quot;$&quot;#,##0"/>
    </dxf>
    <dxf>
      <numFmt numFmtId="1" formatCode="0"/>
    </dxf>
    <dxf>
      <numFmt numFmtId="166" formatCode="&quot;$&quot;#,##0"/>
    </dxf>
    <dxf>
      <numFmt numFmtId="166" formatCode="&quot;$&quot;#,##0"/>
    </dxf>
    <dxf>
      <numFmt numFmtId="166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'Analyze IBM Employees Data'!$C$1</c:f>
              <c:strCache>
                <c:ptCount val="1"/>
                <c:pt idx="0">
                  <c:v>Monthyl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'Analyze IBM Employees Data'!$A$2:$A$41</c:f>
              <c:numCache>
                <c:formatCode>General</c:formatCode>
                <c:ptCount val="40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58</c:v>
                </c:pt>
                <c:pt idx="39">
                  <c:v>60</c:v>
                </c:pt>
              </c:numCache>
            </c:numRef>
          </c:xVal>
          <c:yVal>
            <c:numRef>
              <c:f>'Analyze IBM Employees Data'!$C$2:$C$41</c:f>
              <c:numCache>
                <c:formatCode>"$"#,##0</c:formatCode>
                <c:ptCount val="40"/>
                <c:pt idx="0">
                  <c:v>26438</c:v>
                </c:pt>
                <c:pt idx="1">
                  <c:v>34333</c:v>
                </c:pt>
                <c:pt idx="2">
                  <c:v>56055</c:v>
                </c:pt>
                <c:pt idx="3">
                  <c:v>70008</c:v>
                </c:pt>
                <c:pt idx="4">
                  <c:v>136817</c:v>
                </c:pt>
                <c:pt idx="5">
                  <c:v>100395</c:v>
                </c:pt>
                <c:pt idx="6">
                  <c:v>45610</c:v>
                </c:pt>
                <c:pt idx="7">
                  <c:v>108683</c:v>
                </c:pt>
                <c:pt idx="8">
                  <c:v>164815</c:v>
                </c:pt>
                <c:pt idx="9">
                  <c:v>156613</c:v>
                </c:pt>
                <c:pt idx="10">
                  <c:v>362264</c:v>
                </c:pt>
                <c:pt idx="11">
                  <c:v>118919</c:v>
                </c:pt>
                <c:pt idx="12">
                  <c:v>296428</c:v>
                </c:pt>
                <c:pt idx="13">
                  <c:v>345566</c:v>
                </c:pt>
                <c:pt idx="14">
                  <c:v>225259</c:v>
                </c:pt>
                <c:pt idx="15">
                  <c:v>346403</c:v>
                </c:pt>
                <c:pt idx="16">
                  <c:v>452647</c:v>
                </c:pt>
                <c:pt idx="17">
                  <c:v>310404</c:v>
                </c:pt>
                <c:pt idx="18">
                  <c:v>102837</c:v>
                </c:pt>
                <c:pt idx="19">
                  <c:v>273903</c:v>
                </c:pt>
                <c:pt idx="20">
                  <c:v>172337</c:v>
                </c:pt>
                <c:pt idx="21">
                  <c:v>251982</c:v>
                </c:pt>
                <c:pt idx="22">
                  <c:v>176882</c:v>
                </c:pt>
                <c:pt idx="23">
                  <c:v>164512</c:v>
                </c:pt>
                <c:pt idx="24">
                  <c:v>119705</c:v>
                </c:pt>
                <c:pt idx="25">
                  <c:v>108700</c:v>
                </c:pt>
                <c:pt idx="26">
                  <c:v>187021</c:v>
                </c:pt>
                <c:pt idx="27">
                  <c:v>121794</c:v>
                </c:pt>
                <c:pt idx="28">
                  <c:v>135328</c:v>
                </c:pt>
                <c:pt idx="29">
                  <c:v>63585</c:v>
                </c:pt>
                <c:pt idx="30">
                  <c:v>142819</c:v>
                </c:pt>
                <c:pt idx="31">
                  <c:v>117480</c:v>
                </c:pt>
                <c:pt idx="32">
                  <c:v>22984</c:v>
                </c:pt>
                <c:pt idx="33">
                  <c:v>19788</c:v>
                </c:pt>
                <c:pt idx="34">
                  <c:v>46227</c:v>
                </c:pt>
                <c:pt idx="35">
                  <c:v>106509</c:v>
                </c:pt>
                <c:pt idx="36">
                  <c:v>116508</c:v>
                </c:pt>
                <c:pt idx="37">
                  <c:v>60491</c:v>
                </c:pt>
                <c:pt idx="38">
                  <c:v>55962</c:v>
                </c:pt>
                <c:pt idx="39">
                  <c:v>20467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771008"/>
        <c:axId val="632843376"/>
      </c:scatterChart>
      <c:valAx>
        <c:axId val="5657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43376"/>
        <c:crosses val="autoZero"/>
        <c:crossBetween val="midCat"/>
      </c:valAx>
      <c:valAx>
        <c:axId val="6328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7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'Analyze IBM Employees Data'!$D$1</c:f>
              <c:strCache>
                <c:ptCount val="1"/>
                <c:pt idx="0">
                  <c:v>Hourly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'Analyze IBM Employees Data'!$A$2:$A$41</c:f>
              <c:numCache>
                <c:formatCode>General</c:formatCode>
                <c:ptCount val="40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58</c:v>
                </c:pt>
                <c:pt idx="39">
                  <c:v>60</c:v>
                </c:pt>
              </c:numCache>
            </c:numRef>
          </c:xVal>
          <c:yVal>
            <c:numRef>
              <c:f>'Analyze IBM Employees Data'!$D$2:$D$41</c:f>
              <c:numCache>
                <c:formatCode>"$"#,##0</c:formatCode>
                <c:ptCount val="40"/>
                <c:pt idx="0">
                  <c:v>103</c:v>
                </c:pt>
                <c:pt idx="1">
                  <c:v>85</c:v>
                </c:pt>
                <c:pt idx="2">
                  <c:v>186</c:v>
                </c:pt>
                <c:pt idx="3">
                  <c:v>302</c:v>
                </c:pt>
                <c:pt idx="4">
                  <c:v>496</c:v>
                </c:pt>
                <c:pt idx="5">
                  <c:v>571</c:v>
                </c:pt>
                <c:pt idx="6">
                  <c:v>301</c:v>
                </c:pt>
                <c:pt idx="7">
                  <c:v>618</c:v>
                </c:pt>
                <c:pt idx="8">
                  <c:v>792</c:v>
                </c:pt>
                <c:pt idx="9">
                  <c:v>828</c:v>
                </c:pt>
                <c:pt idx="10">
                  <c:v>1616</c:v>
                </c:pt>
                <c:pt idx="11">
                  <c:v>749</c:v>
                </c:pt>
                <c:pt idx="12">
                  <c:v>1245</c:v>
                </c:pt>
                <c:pt idx="13">
                  <c:v>1144</c:v>
                </c:pt>
                <c:pt idx="14">
                  <c:v>1077</c:v>
                </c:pt>
                <c:pt idx="15">
                  <c:v>1490</c:v>
                </c:pt>
                <c:pt idx="16">
                  <c:v>1639</c:v>
                </c:pt>
                <c:pt idx="17">
                  <c:v>1596</c:v>
                </c:pt>
                <c:pt idx="18">
                  <c:v>547</c:v>
                </c:pt>
                <c:pt idx="19">
                  <c:v>1580</c:v>
                </c:pt>
                <c:pt idx="20">
                  <c:v>1072</c:v>
                </c:pt>
                <c:pt idx="21">
                  <c:v>1438</c:v>
                </c:pt>
                <c:pt idx="22">
                  <c:v>682</c:v>
                </c:pt>
                <c:pt idx="23">
                  <c:v>760</c:v>
                </c:pt>
                <c:pt idx="24">
                  <c:v>615</c:v>
                </c:pt>
                <c:pt idx="25">
                  <c:v>545</c:v>
                </c:pt>
                <c:pt idx="26">
                  <c:v>756</c:v>
                </c:pt>
                <c:pt idx="27">
                  <c:v>616</c:v>
                </c:pt>
                <c:pt idx="28">
                  <c:v>794</c:v>
                </c:pt>
                <c:pt idx="29">
                  <c:v>494</c:v>
                </c:pt>
                <c:pt idx="30">
                  <c:v>535</c:v>
                </c:pt>
                <c:pt idx="31">
                  <c:v>371</c:v>
                </c:pt>
                <c:pt idx="32">
                  <c:v>53</c:v>
                </c:pt>
                <c:pt idx="33">
                  <c:v>40</c:v>
                </c:pt>
                <c:pt idx="34">
                  <c:v>252</c:v>
                </c:pt>
                <c:pt idx="35">
                  <c:v>390</c:v>
                </c:pt>
                <c:pt idx="36">
                  <c:v>413</c:v>
                </c:pt>
                <c:pt idx="37">
                  <c:v>315</c:v>
                </c:pt>
                <c:pt idx="38">
                  <c:v>211</c:v>
                </c:pt>
                <c:pt idx="39">
                  <c:v>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94248"/>
        <c:axId val="563995424"/>
      </c:scatterChart>
      <c:valAx>
        <c:axId val="56399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95424"/>
        <c:crosses val="autoZero"/>
        <c:crossBetween val="midCat"/>
      </c:valAx>
      <c:valAx>
        <c:axId val="5639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9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847724</xdr:colOff>
      <xdr:row>0</xdr:row>
      <xdr:rowOff>0</xdr:rowOff>
    </xdr:from>
    <xdr:to>
      <xdr:col>11</xdr:col>
      <xdr:colOff>1133474</xdr:colOff>
      <xdr:row>16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16</xdr:row>
      <xdr:rowOff>114300</xdr:rowOff>
    </xdr:from>
    <xdr:to>
      <xdr:col>11</xdr:col>
      <xdr:colOff>1133474</xdr:colOff>
      <xdr:row>31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A1:V413" totalsRowShown="0">
  <autoFilter ref="A1:V413"/>
  <sortState ref="A2:V413">
    <sortCondition ref="A1:A413"/>
  </sortState>
  <tableColumns count="22">
    <tableColumn id="1" name="Age" dataDxfId="5"/>
    <tableColumn id="2" name="BusinessTravel"/>
    <tableColumn id="3" name="DailyRate"/>
    <tableColumn id="4" name="Department"/>
    <tableColumn id="5" name="DistanceFromHome"/>
    <tableColumn id="6" name="EducationField"/>
    <tableColumn id="7" name="EmployeeNumber"/>
    <tableColumn id="8" name="Gender"/>
    <tableColumn id="9" name="HourlyRate" dataDxfId="8"/>
    <tableColumn id="10" name="JobLevel"/>
    <tableColumn id="11" name="JobRole"/>
    <tableColumn id="12" name="MaritalStatus"/>
    <tableColumn id="13" name="MonthlyIncome" dataDxfId="7"/>
    <tableColumn id="14" name="MonthlyRate" dataDxfId="6"/>
    <tableColumn id="15" name="NumCompaniesWorked"/>
    <tableColumn id="16" name="OverTime"/>
    <tableColumn id="17" name="PerformanceRating"/>
    <tableColumn id="18" name="TotalWorkingYears"/>
    <tableColumn id="19" name="TrainingTimesLastYear"/>
    <tableColumn id="20" name="YearsAtCompany"/>
    <tableColumn id="21" name="YearsInCurrentRole"/>
    <tableColumn id="22" name="YearsSinceLastPromo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41" totalsRowShown="0">
  <autoFilter ref="A1:D41"/>
  <tableColumns count="4">
    <tableColumn id="1" name="Age "/>
    <tableColumn id="2" name="Total Employees">
      <calculatedColumnFormula>COUNTIF(data[Age],A2)</calculatedColumnFormula>
    </tableColumn>
    <tableColumn id="3" name="Monthyl Rate" dataDxfId="4">
      <calculatedColumnFormula>SUMIF(data[Age],A2,data[MonthlyRate])</calculatedColumnFormula>
    </tableColumn>
    <tableColumn id="4" name="Hourly Rate" dataDxfId="3">
      <calculatedColumnFormula>SUMIF(data[Age],A2,data[HourlyRate])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static" displayName="static" ref="F34:H38" totalsRowShown="0">
  <autoFilter ref="F34:H38"/>
  <tableColumns count="3">
    <tableColumn id="1" name="Static"/>
    <tableColumn id="2" name="Monthly" dataDxfId="1"/>
    <tableColumn id="3" name="Hourl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3"/>
  <sheetViews>
    <sheetView topLeftCell="F1" zoomScaleNormal="100" workbookViewId="0">
      <selection activeCell="K3" sqref="K3"/>
    </sheetView>
  </sheetViews>
  <sheetFormatPr defaultRowHeight="15" x14ac:dyDescent="0.25"/>
  <cols>
    <col min="1" max="1" width="6.7109375" style="2" bestFit="1" customWidth="1"/>
    <col min="2" max="2" width="17.42578125" bestFit="1" customWidth="1"/>
    <col min="3" max="3" width="11.7109375" bestFit="1" customWidth="1"/>
    <col min="4" max="4" width="23.85546875" bestFit="1" customWidth="1"/>
    <col min="5" max="5" width="21" bestFit="1" customWidth="1"/>
    <col min="6" max="6" width="16.85546875" bestFit="1" customWidth="1"/>
    <col min="7" max="7" width="19.7109375" bestFit="1" customWidth="1"/>
    <col min="8" max="8" width="9.85546875" bestFit="1" customWidth="1"/>
    <col min="9" max="9" width="13.140625" style="1" bestFit="1" customWidth="1"/>
    <col min="10" max="10" width="11" bestFit="1" customWidth="1"/>
    <col min="11" max="11" width="25" bestFit="1" customWidth="1"/>
    <col min="12" max="12" width="15" bestFit="1" customWidth="1"/>
    <col min="13" max="13" width="17.42578125" style="1" bestFit="1" customWidth="1"/>
    <col min="14" max="14" width="14.7109375" style="1" bestFit="1" customWidth="1"/>
    <col min="15" max="15" width="24.85546875" bestFit="1" customWidth="1"/>
    <col min="16" max="16" width="12" bestFit="1" customWidth="1"/>
    <col min="17" max="17" width="20.5703125" bestFit="1" customWidth="1"/>
    <col min="18" max="18" width="20.140625" bestFit="1" customWidth="1"/>
    <col min="19" max="19" width="23.28515625" bestFit="1" customWidth="1"/>
    <col min="20" max="20" width="18.42578125" bestFit="1" customWidth="1"/>
    <col min="21" max="21" width="20.7109375" bestFit="1" customWidth="1"/>
    <col min="22" max="22" width="26.140625" bestFit="1" customWidth="1"/>
  </cols>
  <sheetData>
    <row r="1" spans="1:22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2">
        <v>18</v>
      </c>
      <c r="B2" t="s">
        <v>34</v>
      </c>
      <c r="C2">
        <v>544</v>
      </c>
      <c r="D2" t="s">
        <v>23</v>
      </c>
      <c r="E2">
        <v>3</v>
      </c>
      <c r="F2" t="s">
        <v>24</v>
      </c>
      <c r="G2">
        <v>1624</v>
      </c>
      <c r="H2" t="s">
        <v>25</v>
      </c>
      <c r="I2" s="1">
        <v>70</v>
      </c>
      <c r="J2">
        <v>1</v>
      </c>
      <c r="K2" t="s">
        <v>31</v>
      </c>
      <c r="L2" t="s">
        <v>27</v>
      </c>
      <c r="M2" s="1">
        <v>1569</v>
      </c>
      <c r="N2" s="1">
        <v>18420</v>
      </c>
      <c r="O2">
        <v>1</v>
      </c>
      <c r="P2" t="s">
        <v>28</v>
      </c>
      <c r="Q2">
        <v>3</v>
      </c>
      <c r="R2">
        <v>0</v>
      </c>
      <c r="S2">
        <v>2</v>
      </c>
      <c r="T2">
        <v>0</v>
      </c>
      <c r="U2">
        <v>0</v>
      </c>
      <c r="V2">
        <v>0</v>
      </c>
    </row>
    <row r="3" spans="1:22" x14ac:dyDescent="0.25">
      <c r="A3" s="2">
        <v>18</v>
      </c>
      <c r="B3" t="s">
        <v>37</v>
      </c>
      <c r="C3">
        <v>1431</v>
      </c>
      <c r="D3" t="s">
        <v>35</v>
      </c>
      <c r="E3">
        <v>14</v>
      </c>
      <c r="F3" t="s">
        <v>24</v>
      </c>
      <c r="G3">
        <v>1839</v>
      </c>
      <c r="H3" t="s">
        <v>25</v>
      </c>
      <c r="I3" s="1">
        <v>33</v>
      </c>
      <c r="J3">
        <v>1</v>
      </c>
      <c r="K3" t="s">
        <v>42</v>
      </c>
      <c r="L3" t="s">
        <v>27</v>
      </c>
      <c r="M3" s="1">
        <v>1514</v>
      </c>
      <c r="N3" s="1">
        <v>8018</v>
      </c>
      <c r="O3">
        <v>1</v>
      </c>
      <c r="P3" t="s">
        <v>33</v>
      </c>
      <c r="Q3">
        <v>3</v>
      </c>
      <c r="R3">
        <v>0</v>
      </c>
      <c r="S3">
        <v>4</v>
      </c>
      <c r="T3">
        <v>0</v>
      </c>
      <c r="U3">
        <v>0</v>
      </c>
      <c r="V3">
        <v>0</v>
      </c>
    </row>
    <row r="4" spans="1:22" x14ac:dyDescent="0.25">
      <c r="A4" s="2">
        <v>20</v>
      </c>
      <c r="B4" t="s">
        <v>22</v>
      </c>
      <c r="C4">
        <v>1141</v>
      </c>
      <c r="D4" t="s">
        <v>23</v>
      </c>
      <c r="E4">
        <v>2</v>
      </c>
      <c r="F4" t="s">
        <v>24</v>
      </c>
      <c r="G4">
        <v>1657</v>
      </c>
      <c r="H4" t="s">
        <v>25</v>
      </c>
      <c r="I4" s="1">
        <v>31</v>
      </c>
      <c r="J4">
        <v>1</v>
      </c>
      <c r="K4" t="s">
        <v>31</v>
      </c>
      <c r="L4" t="s">
        <v>27</v>
      </c>
      <c r="M4" s="1">
        <v>2783</v>
      </c>
      <c r="N4" s="1">
        <v>13251</v>
      </c>
      <c r="O4">
        <v>1</v>
      </c>
      <c r="P4" t="s">
        <v>33</v>
      </c>
      <c r="Q4">
        <v>3</v>
      </c>
      <c r="R4">
        <v>2</v>
      </c>
      <c r="S4">
        <v>3</v>
      </c>
      <c r="T4">
        <v>2</v>
      </c>
      <c r="U4">
        <v>2</v>
      </c>
      <c r="V4">
        <v>2</v>
      </c>
    </row>
    <row r="5" spans="1:22" x14ac:dyDescent="0.25">
      <c r="A5" s="2">
        <v>20</v>
      </c>
      <c r="B5" t="s">
        <v>22</v>
      </c>
      <c r="C5">
        <v>727</v>
      </c>
      <c r="D5" t="s">
        <v>23</v>
      </c>
      <c r="E5">
        <v>9</v>
      </c>
      <c r="F5" t="s">
        <v>29</v>
      </c>
      <c r="G5">
        <v>1680</v>
      </c>
      <c r="H5" t="s">
        <v>30</v>
      </c>
      <c r="I5" s="1">
        <v>54</v>
      </c>
      <c r="J5">
        <v>1</v>
      </c>
      <c r="K5" t="s">
        <v>31</v>
      </c>
      <c r="L5" t="s">
        <v>27</v>
      </c>
      <c r="M5" s="1">
        <v>2728</v>
      </c>
      <c r="N5" s="1">
        <v>21082</v>
      </c>
      <c r="O5">
        <v>1</v>
      </c>
      <c r="P5" t="s">
        <v>33</v>
      </c>
      <c r="Q5">
        <v>3</v>
      </c>
      <c r="R5">
        <v>2</v>
      </c>
      <c r="S5">
        <v>3</v>
      </c>
      <c r="T5">
        <v>2</v>
      </c>
      <c r="U5">
        <v>2</v>
      </c>
      <c r="V5">
        <v>0</v>
      </c>
    </row>
    <row r="6" spans="1:22" x14ac:dyDescent="0.25">
      <c r="A6" s="2">
        <v>21</v>
      </c>
      <c r="B6" t="s">
        <v>22</v>
      </c>
      <c r="C6">
        <v>546</v>
      </c>
      <c r="D6" t="s">
        <v>35</v>
      </c>
      <c r="E6">
        <v>5</v>
      </c>
      <c r="F6" t="s">
        <v>24</v>
      </c>
      <c r="G6">
        <v>1623</v>
      </c>
      <c r="H6" t="s">
        <v>30</v>
      </c>
      <c r="I6" s="1">
        <v>97</v>
      </c>
      <c r="J6">
        <v>1</v>
      </c>
      <c r="K6" t="s">
        <v>42</v>
      </c>
      <c r="L6" t="s">
        <v>27</v>
      </c>
      <c r="M6" s="1">
        <v>3117</v>
      </c>
      <c r="N6" s="1">
        <v>26009</v>
      </c>
      <c r="O6">
        <v>1</v>
      </c>
      <c r="P6" t="s">
        <v>33</v>
      </c>
      <c r="Q6">
        <v>3</v>
      </c>
      <c r="R6">
        <v>3</v>
      </c>
      <c r="S6">
        <v>2</v>
      </c>
      <c r="T6">
        <v>2</v>
      </c>
      <c r="U6">
        <v>2</v>
      </c>
      <c r="V6">
        <v>2</v>
      </c>
    </row>
    <row r="7" spans="1:22" x14ac:dyDescent="0.25">
      <c r="A7" s="2">
        <v>21</v>
      </c>
      <c r="B7" t="s">
        <v>22</v>
      </c>
      <c r="C7">
        <v>337</v>
      </c>
      <c r="D7" t="s">
        <v>23</v>
      </c>
      <c r="E7">
        <v>7</v>
      </c>
      <c r="F7" t="s">
        <v>47</v>
      </c>
      <c r="G7">
        <v>1780</v>
      </c>
      <c r="H7" t="s">
        <v>30</v>
      </c>
      <c r="I7" s="1">
        <v>31</v>
      </c>
      <c r="J7">
        <v>1</v>
      </c>
      <c r="K7" t="s">
        <v>31</v>
      </c>
      <c r="L7" t="s">
        <v>27</v>
      </c>
      <c r="M7" s="1">
        <v>2679</v>
      </c>
      <c r="N7" s="1">
        <v>4567</v>
      </c>
      <c r="O7">
        <v>1</v>
      </c>
      <c r="P7" t="s">
        <v>33</v>
      </c>
      <c r="Q7">
        <v>3</v>
      </c>
      <c r="R7">
        <v>1</v>
      </c>
      <c r="S7">
        <v>3</v>
      </c>
      <c r="T7">
        <v>1</v>
      </c>
      <c r="U7">
        <v>0</v>
      </c>
      <c r="V7">
        <v>1</v>
      </c>
    </row>
    <row r="8" spans="1:22" x14ac:dyDescent="0.25">
      <c r="A8" s="2">
        <v>21</v>
      </c>
      <c r="B8" t="s">
        <v>22</v>
      </c>
      <c r="C8">
        <v>501</v>
      </c>
      <c r="D8" t="s">
        <v>23</v>
      </c>
      <c r="E8">
        <v>5</v>
      </c>
      <c r="F8" t="s">
        <v>24</v>
      </c>
      <c r="G8">
        <v>2021</v>
      </c>
      <c r="H8" t="s">
        <v>30</v>
      </c>
      <c r="I8" s="1">
        <v>58</v>
      </c>
      <c r="J8">
        <v>1</v>
      </c>
      <c r="K8" t="s">
        <v>31</v>
      </c>
      <c r="L8" t="s">
        <v>27</v>
      </c>
      <c r="M8" s="1">
        <v>2380</v>
      </c>
      <c r="N8" s="1">
        <v>25479</v>
      </c>
      <c r="O8">
        <v>1</v>
      </c>
      <c r="P8" t="s">
        <v>28</v>
      </c>
      <c r="Q8">
        <v>3</v>
      </c>
      <c r="R8">
        <v>2</v>
      </c>
      <c r="S8">
        <v>6</v>
      </c>
      <c r="T8">
        <v>2</v>
      </c>
      <c r="U8">
        <v>2</v>
      </c>
      <c r="V8">
        <v>1</v>
      </c>
    </row>
    <row r="9" spans="1:22" x14ac:dyDescent="0.25">
      <c r="A9" s="2">
        <v>22</v>
      </c>
      <c r="B9" t="s">
        <v>37</v>
      </c>
      <c r="C9">
        <v>457</v>
      </c>
      <c r="D9" t="s">
        <v>35</v>
      </c>
      <c r="E9">
        <v>26</v>
      </c>
      <c r="F9" t="s">
        <v>46</v>
      </c>
      <c r="G9">
        <v>1605</v>
      </c>
      <c r="H9" t="s">
        <v>25</v>
      </c>
      <c r="I9" s="1">
        <v>85</v>
      </c>
      <c r="J9">
        <v>1</v>
      </c>
      <c r="K9" t="s">
        <v>42</v>
      </c>
      <c r="L9" t="s">
        <v>32</v>
      </c>
      <c r="M9" s="1">
        <v>2814</v>
      </c>
      <c r="N9" s="1">
        <v>10293</v>
      </c>
      <c r="O9">
        <v>1</v>
      </c>
      <c r="P9" t="s">
        <v>28</v>
      </c>
      <c r="Q9">
        <v>3</v>
      </c>
      <c r="R9">
        <v>4</v>
      </c>
      <c r="S9">
        <v>2</v>
      </c>
      <c r="T9">
        <v>4</v>
      </c>
      <c r="U9">
        <v>2</v>
      </c>
      <c r="V9">
        <v>1</v>
      </c>
    </row>
    <row r="10" spans="1:22" x14ac:dyDescent="0.25">
      <c r="A10" s="2">
        <v>22</v>
      </c>
      <c r="B10" t="s">
        <v>22</v>
      </c>
      <c r="C10">
        <v>1294</v>
      </c>
      <c r="D10" t="s">
        <v>35</v>
      </c>
      <c r="E10">
        <v>8</v>
      </c>
      <c r="F10" t="s">
        <v>24</v>
      </c>
      <c r="G10">
        <v>1783</v>
      </c>
      <c r="H10" t="s">
        <v>25</v>
      </c>
      <c r="I10" s="1">
        <v>79</v>
      </c>
      <c r="J10">
        <v>1</v>
      </c>
      <c r="K10" t="s">
        <v>36</v>
      </c>
      <c r="L10" t="s">
        <v>32</v>
      </c>
      <c r="M10" s="1">
        <v>2398</v>
      </c>
      <c r="N10" s="1">
        <v>15999</v>
      </c>
      <c r="O10">
        <v>1</v>
      </c>
      <c r="P10" t="s">
        <v>28</v>
      </c>
      <c r="Q10">
        <v>3</v>
      </c>
      <c r="R10">
        <v>1</v>
      </c>
      <c r="S10">
        <v>6</v>
      </c>
      <c r="T10">
        <v>1</v>
      </c>
      <c r="U10">
        <v>0</v>
      </c>
      <c r="V10">
        <v>0</v>
      </c>
    </row>
    <row r="11" spans="1:22" x14ac:dyDescent="0.25">
      <c r="A11" s="2">
        <v>22</v>
      </c>
      <c r="B11" t="s">
        <v>22</v>
      </c>
      <c r="C11">
        <v>391</v>
      </c>
      <c r="D11" t="s">
        <v>35</v>
      </c>
      <c r="E11">
        <v>7</v>
      </c>
      <c r="F11" t="s">
        <v>29</v>
      </c>
      <c r="G11">
        <v>1878</v>
      </c>
      <c r="H11" t="s">
        <v>30</v>
      </c>
      <c r="I11" s="1">
        <v>75</v>
      </c>
      <c r="J11">
        <v>1</v>
      </c>
      <c r="K11" t="s">
        <v>42</v>
      </c>
      <c r="L11" t="s">
        <v>27</v>
      </c>
      <c r="M11" s="1">
        <v>2472</v>
      </c>
      <c r="N11" s="1">
        <v>26092</v>
      </c>
      <c r="O11">
        <v>1</v>
      </c>
      <c r="P11" t="s">
        <v>28</v>
      </c>
      <c r="Q11">
        <v>4</v>
      </c>
      <c r="R11">
        <v>1</v>
      </c>
      <c r="S11">
        <v>2</v>
      </c>
      <c r="T11">
        <v>1</v>
      </c>
      <c r="U11">
        <v>0</v>
      </c>
      <c r="V11">
        <v>0</v>
      </c>
    </row>
    <row r="12" spans="1:22" x14ac:dyDescent="0.25">
      <c r="A12" s="2">
        <v>22</v>
      </c>
      <c r="B12" t="s">
        <v>22</v>
      </c>
      <c r="C12">
        <v>581</v>
      </c>
      <c r="D12" t="s">
        <v>35</v>
      </c>
      <c r="E12">
        <v>1</v>
      </c>
      <c r="F12" t="s">
        <v>29</v>
      </c>
      <c r="G12">
        <v>2007</v>
      </c>
      <c r="H12" t="s">
        <v>30</v>
      </c>
      <c r="I12" s="1">
        <v>63</v>
      </c>
      <c r="J12">
        <v>1</v>
      </c>
      <c r="K12" t="s">
        <v>42</v>
      </c>
      <c r="L12" t="s">
        <v>27</v>
      </c>
      <c r="M12" s="1">
        <v>3375</v>
      </c>
      <c r="N12" s="1">
        <v>17624</v>
      </c>
      <c r="O12">
        <v>0</v>
      </c>
      <c r="P12" t="s">
        <v>33</v>
      </c>
      <c r="Q12">
        <v>3</v>
      </c>
      <c r="R12">
        <v>4</v>
      </c>
      <c r="S12">
        <v>2</v>
      </c>
      <c r="T12">
        <v>3</v>
      </c>
      <c r="U12">
        <v>2</v>
      </c>
      <c r="V12">
        <v>1</v>
      </c>
    </row>
    <row r="13" spans="1:22" x14ac:dyDescent="0.25">
      <c r="A13" s="2">
        <v>23</v>
      </c>
      <c r="B13" t="s">
        <v>22</v>
      </c>
      <c r="C13">
        <v>507</v>
      </c>
      <c r="D13" t="s">
        <v>35</v>
      </c>
      <c r="E13">
        <v>20</v>
      </c>
      <c r="F13" t="s">
        <v>29</v>
      </c>
      <c r="G13">
        <v>1533</v>
      </c>
      <c r="H13" t="s">
        <v>30</v>
      </c>
      <c r="I13" s="1">
        <v>97</v>
      </c>
      <c r="J13">
        <v>2</v>
      </c>
      <c r="K13" t="s">
        <v>36</v>
      </c>
      <c r="L13" t="s">
        <v>27</v>
      </c>
      <c r="M13" s="1">
        <v>2272</v>
      </c>
      <c r="N13" s="1">
        <v>24812</v>
      </c>
      <c r="O13">
        <v>0</v>
      </c>
      <c r="P13" t="s">
        <v>33</v>
      </c>
      <c r="Q13">
        <v>3</v>
      </c>
      <c r="R13">
        <v>5</v>
      </c>
      <c r="S13">
        <v>2</v>
      </c>
      <c r="T13">
        <v>4</v>
      </c>
      <c r="U13">
        <v>3</v>
      </c>
      <c r="V13">
        <v>1</v>
      </c>
    </row>
    <row r="14" spans="1:22" x14ac:dyDescent="0.25">
      <c r="A14" s="2">
        <v>23</v>
      </c>
      <c r="B14" t="s">
        <v>22</v>
      </c>
      <c r="C14">
        <v>977</v>
      </c>
      <c r="D14" t="s">
        <v>35</v>
      </c>
      <c r="E14">
        <v>10</v>
      </c>
      <c r="F14" t="s">
        <v>44</v>
      </c>
      <c r="G14">
        <v>1592</v>
      </c>
      <c r="H14" t="s">
        <v>30</v>
      </c>
      <c r="I14" s="1">
        <v>45</v>
      </c>
      <c r="J14">
        <v>1</v>
      </c>
      <c r="K14" t="s">
        <v>42</v>
      </c>
      <c r="L14" t="s">
        <v>32</v>
      </c>
      <c r="M14" s="1">
        <v>2073</v>
      </c>
      <c r="N14" s="1">
        <v>12826</v>
      </c>
      <c r="O14">
        <v>2</v>
      </c>
      <c r="P14" t="s">
        <v>33</v>
      </c>
      <c r="Q14">
        <v>3</v>
      </c>
      <c r="R14">
        <v>4</v>
      </c>
      <c r="S14">
        <v>2</v>
      </c>
      <c r="T14">
        <v>2</v>
      </c>
      <c r="U14">
        <v>2</v>
      </c>
      <c r="V14">
        <v>2</v>
      </c>
    </row>
    <row r="15" spans="1:22" x14ac:dyDescent="0.25">
      <c r="A15" s="2">
        <v>23</v>
      </c>
      <c r="B15" t="s">
        <v>22</v>
      </c>
      <c r="C15">
        <v>1320</v>
      </c>
      <c r="D15" t="s">
        <v>35</v>
      </c>
      <c r="E15">
        <v>8</v>
      </c>
      <c r="F15" t="s">
        <v>24</v>
      </c>
      <c r="G15">
        <v>1684</v>
      </c>
      <c r="H15" t="s">
        <v>30</v>
      </c>
      <c r="I15" s="1">
        <v>93</v>
      </c>
      <c r="J15">
        <v>1</v>
      </c>
      <c r="K15" t="s">
        <v>36</v>
      </c>
      <c r="L15" t="s">
        <v>27</v>
      </c>
      <c r="M15" s="1">
        <v>3989</v>
      </c>
      <c r="N15" s="1">
        <v>20586</v>
      </c>
      <c r="O15">
        <v>1</v>
      </c>
      <c r="P15" t="s">
        <v>28</v>
      </c>
      <c r="Q15">
        <v>3</v>
      </c>
      <c r="R15">
        <v>5</v>
      </c>
      <c r="S15">
        <v>2</v>
      </c>
      <c r="T15">
        <v>5</v>
      </c>
      <c r="U15">
        <v>4</v>
      </c>
      <c r="V15">
        <v>1</v>
      </c>
    </row>
    <row r="16" spans="1:22" x14ac:dyDescent="0.25">
      <c r="A16" s="2">
        <v>23</v>
      </c>
      <c r="B16" t="s">
        <v>22</v>
      </c>
      <c r="C16">
        <v>427</v>
      </c>
      <c r="D16" t="s">
        <v>23</v>
      </c>
      <c r="E16">
        <v>7</v>
      </c>
      <c r="F16" t="s">
        <v>29</v>
      </c>
      <c r="G16">
        <v>1702</v>
      </c>
      <c r="H16" t="s">
        <v>30</v>
      </c>
      <c r="I16" s="1">
        <v>99</v>
      </c>
      <c r="J16">
        <v>1</v>
      </c>
      <c r="K16" t="s">
        <v>31</v>
      </c>
      <c r="L16" t="s">
        <v>39</v>
      </c>
      <c r="M16" s="1">
        <v>2275</v>
      </c>
      <c r="N16" s="1">
        <v>25103</v>
      </c>
      <c r="O16">
        <v>1</v>
      </c>
      <c r="P16" t="s">
        <v>28</v>
      </c>
      <c r="Q16">
        <v>4</v>
      </c>
      <c r="R16">
        <v>3</v>
      </c>
      <c r="S16">
        <v>2</v>
      </c>
      <c r="T16">
        <v>3</v>
      </c>
      <c r="U16">
        <v>2</v>
      </c>
      <c r="V16">
        <v>0</v>
      </c>
    </row>
    <row r="17" spans="1:22" x14ac:dyDescent="0.25">
      <c r="A17" s="2">
        <v>23</v>
      </c>
      <c r="B17" t="s">
        <v>22</v>
      </c>
      <c r="C17">
        <v>160</v>
      </c>
      <c r="D17" t="s">
        <v>35</v>
      </c>
      <c r="E17">
        <v>4</v>
      </c>
      <c r="F17" t="s">
        <v>24</v>
      </c>
      <c r="G17">
        <v>1735</v>
      </c>
      <c r="H17" t="s">
        <v>25</v>
      </c>
      <c r="I17" s="1">
        <v>51</v>
      </c>
      <c r="J17">
        <v>1</v>
      </c>
      <c r="K17" t="s">
        <v>36</v>
      </c>
      <c r="L17" t="s">
        <v>27</v>
      </c>
      <c r="M17" s="1">
        <v>3295</v>
      </c>
      <c r="N17" s="1">
        <v>12862</v>
      </c>
      <c r="O17">
        <v>1</v>
      </c>
      <c r="P17" t="s">
        <v>33</v>
      </c>
      <c r="Q17">
        <v>3</v>
      </c>
      <c r="R17">
        <v>3</v>
      </c>
      <c r="S17">
        <v>3</v>
      </c>
      <c r="T17">
        <v>3</v>
      </c>
      <c r="U17">
        <v>2</v>
      </c>
      <c r="V17">
        <v>1</v>
      </c>
    </row>
    <row r="18" spans="1:22" x14ac:dyDescent="0.25">
      <c r="A18" s="2">
        <v>23</v>
      </c>
      <c r="B18" t="s">
        <v>22</v>
      </c>
      <c r="C18">
        <v>571</v>
      </c>
      <c r="D18" t="s">
        <v>35</v>
      </c>
      <c r="E18">
        <v>12</v>
      </c>
      <c r="F18" t="s">
        <v>46</v>
      </c>
      <c r="G18">
        <v>1982</v>
      </c>
      <c r="H18" t="s">
        <v>30</v>
      </c>
      <c r="I18" s="1">
        <v>78</v>
      </c>
      <c r="J18">
        <v>1</v>
      </c>
      <c r="K18" t="s">
        <v>36</v>
      </c>
      <c r="L18" t="s">
        <v>27</v>
      </c>
      <c r="M18" s="1">
        <v>2647</v>
      </c>
      <c r="N18" s="1">
        <v>13672</v>
      </c>
      <c r="O18">
        <v>1</v>
      </c>
      <c r="P18" t="s">
        <v>33</v>
      </c>
      <c r="Q18">
        <v>3</v>
      </c>
      <c r="R18">
        <v>5</v>
      </c>
      <c r="S18">
        <v>6</v>
      </c>
      <c r="T18">
        <v>5</v>
      </c>
      <c r="U18">
        <v>2</v>
      </c>
      <c r="V18">
        <v>1</v>
      </c>
    </row>
    <row r="19" spans="1:22" x14ac:dyDescent="0.25">
      <c r="A19" s="2">
        <v>23</v>
      </c>
      <c r="B19" t="s">
        <v>34</v>
      </c>
      <c r="C19">
        <v>638</v>
      </c>
      <c r="D19" t="s">
        <v>23</v>
      </c>
      <c r="E19">
        <v>9</v>
      </c>
      <c r="F19" t="s">
        <v>47</v>
      </c>
      <c r="G19">
        <v>2023</v>
      </c>
      <c r="H19" t="s">
        <v>30</v>
      </c>
      <c r="I19" s="1">
        <v>33</v>
      </c>
      <c r="J19">
        <v>1</v>
      </c>
      <c r="K19" t="s">
        <v>31</v>
      </c>
      <c r="L19" t="s">
        <v>32</v>
      </c>
      <c r="M19" s="1">
        <v>1790</v>
      </c>
      <c r="N19" s="1">
        <v>26956</v>
      </c>
      <c r="O19">
        <v>1</v>
      </c>
      <c r="P19" t="s">
        <v>33</v>
      </c>
      <c r="Q19">
        <v>3</v>
      </c>
      <c r="R19">
        <v>1</v>
      </c>
      <c r="S19">
        <v>3</v>
      </c>
      <c r="T19">
        <v>1</v>
      </c>
      <c r="U19">
        <v>0</v>
      </c>
      <c r="V19">
        <v>1</v>
      </c>
    </row>
    <row r="20" spans="1:22" x14ac:dyDescent="0.25">
      <c r="A20" s="2">
        <v>24</v>
      </c>
      <c r="B20" t="s">
        <v>34</v>
      </c>
      <c r="C20">
        <v>381</v>
      </c>
      <c r="D20" t="s">
        <v>35</v>
      </c>
      <c r="E20">
        <v>9</v>
      </c>
      <c r="F20" t="s">
        <v>24</v>
      </c>
      <c r="G20">
        <v>1494</v>
      </c>
      <c r="H20" t="s">
        <v>30</v>
      </c>
      <c r="I20" s="1">
        <v>89</v>
      </c>
      <c r="J20">
        <v>1</v>
      </c>
      <c r="K20" t="s">
        <v>36</v>
      </c>
      <c r="L20" t="s">
        <v>27</v>
      </c>
      <c r="M20" s="1">
        <v>3172</v>
      </c>
      <c r="N20" s="1">
        <v>16998</v>
      </c>
      <c r="O20">
        <v>2</v>
      </c>
      <c r="P20" t="s">
        <v>28</v>
      </c>
      <c r="Q20">
        <v>3</v>
      </c>
      <c r="R20">
        <v>4</v>
      </c>
      <c r="S20">
        <v>2</v>
      </c>
      <c r="T20">
        <v>0</v>
      </c>
      <c r="U20">
        <v>0</v>
      </c>
      <c r="V20">
        <v>0</v>
      </c>
    </row>
    <row r="21" spans="1:22" x14ac:dyDescent="0.25">
      <c r="A21" s="2">
        <v>24</v>
      </c>
      <c r="B21" t="s">
        <v>37</v>
      </c>
      <c r="C21">
        <v>830</v>
      </c>
      <c r="D21" t="s">
        <v>23</v>
      </c>
      <c r="E21">
        <v>13</v>
      </c>
      <c r="F21" t="s">
        <v>29</v>
      </c>
      <c r="G21">
        <v>1495</v>
      </c>
      <c r="H21" t="s">
        <v>25</v>
      </c>
      <c r="I21" s="1">
        <v>78</v>
      </c>
      <c r="J21">
        <v>1</v>
      </c>
      <c r="K21" t="s">
        <v>31</v>
      </c>
      <c r="L21" t="s">
        <v>32</v>
      </c>
      <c r="M21" s="1">
        <v>2033</v>
      </c>
      <c r="N21" s="1">
        <v>7103</v>
      </c>
      <c r="O21">
        <v>1</v>
      </c>
      <c r="P21" t="s">
        <v>33</v>
      </c>
      <c r="Q21">
        <v>3</v>
      </c>
      <c r="R21">
        <v>1</v>
      </c>
      <c r="S21">
        <v>2</v>
      </c>
      <c r="T21">
        <v>1</v>
      </c>
      <c r="U21">
        <v>0</v>
      </c>
      <c r="V21">
        <v>0</v>
      </c>
    </row>
    <row r="22" spans="1:22" x14ac:dyDescent="0.25">
      <c r="A22" s="2">
        <v>24</v>
      </c>
      <c r="B22" t="s">
        <v>22</v>
      </c>
      <c r="C22">
        <v>350</v>
      </c>
      <c r="D22" t="s">
        <v>35</v>
      </c>
      <c r="E22">
        <v>21</v>
      </c>
      <c r="F22" t="s">
        <v>44</v>
      </c>
      <c r="G22">
        <v>1551</v>
      </c>
      <c r="H22" t="s">
        <v>30</v>
      </c>
      <c r="I22" s="1">
        <v>57</v>
      </c>
      <c r="J22">
        <v>1</v>
      </c>
      <c r="K22" t="s">
        <v>36</v>
      </c>
      <c r="L22" t="s">
        <v>39</v>
      </c>
      <c r="M22" s="1">
        <v>2296</v>
      </c>
      <c r="N22" s="1">
        <v>10036</v>
      </c>
      <c r="O22">
        <v>0</v>
      </c>
      <c r="P22" t="s">
        <v>33</v>
      </c>
      <c r="Q22">
        <v>3</v>
      </c>
      <c r="R22">
        <v>2</v>
      </c>
      <c r="S22">
        <v>3</v>
      </c>
      <c r="T22">
        <v>1</v>
      </c>
      <c r="U22">
        <v>1</v>
      </c>
      <c r="V22">
        <v>0</v>
      </c>
    </row>
    <row r="23" spans="1:22" x14ac:dyDescent="0.25">
      <c r="A23" s="2">
        <v>24</v>
      </c>
      <c r="B23" t="s">
        <v>34</v>
      </c>
      <c r="C23">
        <v>567</v>
      </c>
      <c r="D23" t="s">
        <v>35</v>
      </c>
      <c r="E23">
        <v>2</v>
      </c>
      <c r="F23" t="s">
        <v>44</v>
      </c>
      <c r="G23">
        <v>1646</v>
      </c>
      <c r="H23" t="s">
        <v>25</v>
      </c>
      <c r="I23" s="1">
        <v>32</v>
      </c>
      <c r="J23">
        <v>1</v>
      </c>
      <c r="K23" t="s">
        <v>42</v>
      </c>
      <c r="L23" t="s">
        <v>27</v>
      </c>
      <c r="M23" s="1">
        <v>3760</v>
      </c>
      <c r="N23" s="1">
        <v>17218</v>
      </c>
      <c r="O23">
        <v>1</v>
      </c>
      <c r="P23" t="s">
        <v>28</v>
      </c>
      <c r="Q23">
        <v>3</v>
      </c>
      <c r="R23">
        <v>6</v>
      </c>
      <c r="S23">
        <v>2</v>
      </c>
      <c r="T23">
        <v>6</v>
      </c>
      <c r="U23">
        <v>3</v>
      </c>
      <c r="V23">
        <v>1</v>
      </c>
    </row>
    <row r="24" spans="1:22" x14ac:dyDescent="0.25">
      <c r="A24" s="2">
        <v>24</v>
      </c>
      <c r="B24" t="s">
        <v>22</v>
      </c>
      <c r="C24">
        <v>581</v>
      </c>
      <c r="D24" t="s">
        <v>35</v>
      </c>
      <c r="E24">
        <v>9</v>
      </c>
      <c r="F24" t="s">
        <v>24</v>
      </c>
      <c r="G24">
        <v>1707</v>
      </c>
      <c r="H24" t="s">
        <v>30</v>
      </c>
      <c r="I24" s="1">
        <v>62</v>
      </c>
      <c r="J24">
        <v>1</v>
      </c>
      <c r="K24" t="s">
        <v>42</v>
      </c>
      <c r="L24" t="s">
        <v>32</v>
      </c>
      <c r="M24" s="1">
        <v>4401</v>
      </c>
      <c r="N24" s="1">
        <v>17616</v>
      </c>
      <c r="O24">
        <v>1</v>
      </c>
      <c r="P24" t="s">
        <v>33</v>
      </c>
      <c r="Q24">
        <v>3</v>
      </c>
      <c r="R24">
        <v>5</v>
      </c>
      <c r="S24">
        <v>1</v>
      </c>
      <c r="T24">
        <v>5</v>
      </c>
      <c r="U24">
        <v>3</v>
      </c>
      <c r="V24">
        <v>0</v>
      </c>
    </row>
    <row r="25" spans="1:22" x14ac:dyDescent="0.25">
      <c r="A25" s="2">
        <v>24</v>
      </c>
      <c r="B25" t="s">
        <v>22</v>
      </c>
      <c r="C25">
        <v>240</v>
      </c>
      <c r="D25" t="s">
        <v>40</v>
      </c>
      <c r="E25">
        <v>22</v>
      </c>
      <c r="F25" t="s">
        <v>40</v>
      </c>
      <c r="G25">
        <v>1714</v>
      </c>
      <c r="H25" t="s">
        <v>30</v>
      </c>
      <c r="I25" s="1">
        <v>58</v>
      </c>
      <c r="J25">
        <v>1</v>
      </c>
      <c r="K25" t="s">
        <v>40</v>
      </c>
      <c r="L25" t="s">
        <v>32</v>
      </c>
      <c r="M25" s="1">
        <v>1555</v>
      </c>
      <c r="N25" s="1">
        <v>11585</v>
      </c>
      <c r="O25">
        <v>1</v>
      </c>
      <c r="P25" t="s">
        <v>33</v>
      </c>
      <c r="Q25">
        <v>3</v>
      </c>
      <c r="R25">
        <v>1</v>
      </c>
      <c r="S25">
        <v>2</v>
      </c>
      <c r="T25">
        <v>1</v>
      </c>
      <c r="U25">
        <v>0</v>
      </c>
      <c r="V25">
        <v>0</v>
      </c>
    </row>
    <row r="26" spans="1:22" x14ac:dyDescent="0.25">
      <c r="A26" s="2">
        <v>24</v>
      </c>
      <c r="B26" t="s">
        <v>22</v>
      </c>
      <c r="C26">
        <v>506</v>
      </c>
      <c r="D26" t="s">
        <v>35</v>
      </c>
      <c r="E26">
        <v>29</v>
      </c>
      <c r="F26" t="s">
        <v>24</v>
      </c>
      <c r="G26">
        <v>1725</v>
      </c>
      <c r="H26" t="s">
        <v>30</v>
      </c>
      <c r="I26" s="1">
        <v>91</v>
      </c>
      <c r="J26">
        <v>1</v>
      </c>
      <c r="K26" t="s">
        <v>36</v>
      </c>
      <c r="L26" t="s">
        <v>39</v>
      </c>
      <c r="M26" s="1">
        <v>3907</v>
      </c>
      <c r="N26" s="1">
        <v>3622</v>
      </c>
      <c r="O26">
        <v>1</v>
      </c>
      <c r="P26" t="s">
        <v>33</v>
      </c>
      <c r="Q26">
        <v>3</v>
      </c>
      <c r="R26">
        <v>6</v>
      </c>
      <c r="S26">
        <v>2</v>
      </c>
      <c r="T26">
        <v>6</v>
      </c>
      <c r="U26">
        <v>2</v>
      </c>
      <c r="V26">
        <v>1</v>
      </c>
    </row>
    <row r="27" spans="1:22" x14ac:dyDescent="0.25">
      <c r="A27" s="2">
        <v>24</v>
      </c>
      <c r="B27" t="s">
        <v>34</v>
      </c>
      <c r="C27">
        <v>897</v>
      </c>
      <c r="D27" t="s">
        <v>40</v>
      </c>
      <c r="E27">
        <v>10</v>
      </c>
      <c r="F27" t="s">
        <v>24</v>
      </c>
      <c r="G27">
        <v>1746</v>
      </c>
      <c r="H27" t="s">
        <v>30</v>
      </c>
      <c r="I27" s="1">
        <v>59</v>
      </c>
      <c r="J27">
        <v>1</v>
      </c>
      <c r="K27" t="s">
        <v>40</v>
      </c>
      <c r="L27" t="s">
        <v>32</v>
      </c>
      <c r="M27" s="1">
        <v>2145</v>
      </c>
      <c r="N27" s="1">
        <v>2097</v>
      </c>
      <c r="O27">
        <v>0</v>
      </c>
      <c r="P27" t="s">
        <v>33</v>
      </c>
      <c r="Q27">
        <v>3</v>
      </c>
      <c r="R27">
        <v>3</v>
      </c>
      <c r="S27">
        <v>2</v>
      </c>
      <c r="T27">
        <v>2</v>
      </c>
      <c r="U27">
        <v>2</v>
      </c>
      <c r="V27">
        <v>2</v>
      </c>
    </row>
    <row r="28" spans="1:22" x14ac:dyDescent="0.25">
      <c r="A28" s="2">
        <v>24</v>
      </c>
      <c r="B28" t="s">
        <v>22</v>
      </c>
      <c r="C28">
        <v>771</v>
      </c>
      <c r="D28" t="s">
        <v>35</v>
      </c>
      <c r="E28">
        <v>1</v>
      </c>
      <c r="F28" t="s">
        <v>29</v>
      </c>
      <c r="G28">
        <v>1981</v>
      </c>
      <c r="H28" t="s">
        <v>30</v>
      </c>
      <c r="I28" s="1">
        <v>45</v>
      </c>
      <c r="J28">
        <v>2</v>
      </c>
      <c r="K28" t="s">
        <v>41</v>
      </c>
      <c r="L28" t="s">
        <v>27</v>
      </c>
      <c r="M28" s="1">
        <v>4617</v>
      </c>
      <c r="N28" s="1">
        <v>14120</v>
      </c>
      <c r="O28">
        <v>1</v>
      </c>
      <c r="P28" t="s">
        <v>33</v>
      </c>
      <c r="Q28">
        <v>3</v>
      </c>
      <c r="R28">
        <v>4</v>
      </c>
      <c r="S28">
        <v>2</v>
      </c>
      <c r="T28">
        <v>4</v>
      </c>
      <c r="U28">
        <v>3</v>
      </c>
      <c r="V28">
        <v>1</v>
      </c>
    </row>
    <row r="29" spans="1:22" x14ac:dyDescent="0.25">
      <c r="A29" s="2">
        <v>25</v>
      </c>
      <c r="B29" t="s">
        <v>34</v>
      </c>
      <c r="C29">
        <v>772</v>
      </c>
      <c r="D29" t="s">
        <v>35</v>
      </c>
      <c r="E29">
        <v>2</v>
      </c>
      <c r="F29" t="s">
        <v>29</v>
      </c>
      <c r="G29">
        <v>1653</v>
      </c>
      <c r="H29" t="s">
        <v>30</v>
      </c>
      <c r="I29" s="1">
        <v>77</v>
      </c>
      <c r="J29">
        <v>2</v>
      </c>
      <c r="K29" t="s">
        <v>38</v>
      </c>
      <c r="L29" t="s">
        <v>39</v>
      </c>
      <c r="M29" s="1">
        <v>5206</v>
      </c>
      <c r="N29" s="1">
        <v>4973</v>
      </c>
      <c r="O29">
        <v>1</v>
      </c>
      <c r="P29" t="s">
        <v>33</v>
      </c>
      <c r="Q29">
        <v>3</v>
      </c>
      <c r="R29">
        <v>7</v>
      </c>
      <c r="S29">
        <v>6</v>
      </c>
      <c r="T29">
        <v>7</v>
      </c>
      <c r="U29">
        <v>7</v>
      </c>
      <c r="V29">
        <v>0</v>
      </c>
    </row>
    <row r="30" spans="1:22" x14ac:dyDescent="0.25">
      <c r="A30" s="2">
        <v>25</v>
      </c>
      <c r="B30" t="s">
        <v>22</v>
      </c>
      <c r="C30">
        <v>309</v>
      </c>
      <c r="D30" t="s">
        <v>40</v>
      </c>
      <c r="E30">
        <v>2</v>
      </c>
      <c r="F30" t="s">
        <v>40</v>
      </c>
      <c r="G30">
        <v>1987</v>
      </c>
      <c r="H30" t="s">
        <v>25</v>
      </c>
      <c r="I30" s="1">
        <v>82</v>
      </c>
      <c r="J30">
        <v>1</v>
      </c>
      <c r="K30" t="s">
        <v>40</v>
      </c>
      <c r="L30" t="s">
        <v>32</v>
      </c>
      <c r="M30" s="1">
        <v>2187</v>
      </c>
      <c r="N30" s="1">
        <v>19655</v>
      </c>
      <c r="O30">
        <v>4</v>
      </c>
      <c r="P30" t="s">
        <v>33</v>
      </c>
      <c r="Q30">
        <v>3</v>
      </c>
      <c r="R30">
        <v>6</v>
      </c>
      <c r="S30">
        <v>3</v>
      </c>
      <c r="T30">
        <v>2</v>
      </c>
      <c r="U30">
        <v>0</v>
      </c>
      <c r="V30">
        <v>1</v>
      </c>
    </row>
    <row r="31" spans="1:22" x14ac:dyDescent="0.25">
      <c r="A31" s="2">
        <v>25</v>
      </c>
      <c r="B31" t="s">
        <v>22</v>
      </c>
      <c r="C31">
        <v>977</v>
      </c>
      <c r="D31" t="s">
        <v>35</v>
      </c>
      <c r="E31">
        <v>2</v>
      </c>
      <c r="F31" t="s">
        <v>46</v>
      </c>
      <c r="G31">
        <v>1992</v>
      </c>
      <c r="H31" t="s">
        <v>30</v>
      </c>
      <c r="I31" s="1">
        <v>57</v>
      </c>
      <c r="J31">
        <v>1</v>
      </c>
      <c r="K31" t="s">
        <v>36</v>
      </c>
      <c r="L31" t="s">
        <v>39</v>
      </c>
      <c r="M31" s="1">
        <v>3977</v>
      </c>
      <c r="N31" s="1">
        <v>7298</v>
      </c>
      <c r="O31">
        <v>6</v>
      </c>
      <c r="P31" t="s">
        <v>28</v>
      </c>
      <c r="Q31">
        <v>3</v>
      </c>
      <c r="R31">
        <v>7</v>
      </c>
      <c r="S31">
        <v>2</v>
      </c>
      <c r="T31">
        <v>2</v>
      </c>
      <c r="U31">
        <v>2</v>
      </c>
      <c r="V31">
        <v>0</v>
      </c>
    </row>
    <row r="32" spans="1:22" x14ac:dyDescent="0.25">
      <c r="A32" s="2">
        <v>25</v>
      </c>
      <c r="B32" t="s">
        <v>22</v>
      </c>
      <c r="C32">
        <v>1382</v>
      </c>
      <c r="D32" t="s">
        <v>23</v>
      </c>
      <c r="E32">
        <v>8</v>
      </c>
      <c r="F32" t="s">
        <v>46</v>
      </c>
      <c r="G32">
        <v>2018</v>
      </c>
      <c r="H32" t="s">
        <v>25</v>
      </c>
      <c r="I32" s="1">
        <v>85</v>
      </c>
      <c r="J32">
        <v>2</v>
      </c>
      <c r="K32" t="s">
        <v>26</v>
      </c>
      <c r="L32" t="s">
        <v>39</v>
      </c>
      <c r="M32" s="1">
        <v>4907</v>
      </c>
      <c r="N32" s="1">
        <v>13684</v>
      </c>
      <c r="O32">
        <v>0</v>
      </c>
      <c r="P32" t="s">
        <v>28</v>
      </c>
      <c r="Q32">
        <v>4</v>
      </c>
      <c r="R32">
        <v>6</v>
      </c>
      <c r="S32">
        <v>3</v>
      </c>
      <c r="T32">
        <v>5</v>
      </c>
      <c r="U32">
        <v>3</v>
      </c>
      <c r="V32">
        <v>0</v>
      </c>
    </row>
    <row r="33" spans="1:22" x14ac:dyDescent="0.25">
      <c r="A33" s="2">
        <v>26</v>
      </c>
      <c r="B33" t="s">
        <v>22</v>
      </c>
      <c r="C33">
        <v>474</v>
      </c>
      <c r="D33" t="s">
        <v>35</v>
      </c>
      <c r="E33">
        <v>3</v>
      </c>
      <c r="F33" t="s">
        <v>29</v>
      </c>
      <c r="G33">
        <v>1581</v>
      </c>
      <c r="H33" t="s">
        <v>25</v>
      </c>
      <c r="I33" s="1">
        <v>89</v>
      </c>
      <c r="J33">
        <v>1</v>
      </c>
      <c r="K33" t="s">
        <v>42</v>
      </c>
      <c r="L33" t="s">
        <v>32</v>
      </c>
      <c r="M33" s="1">
        <v>2061</v>
      </c>
      <c r="N33" s="1">
        <v>11133</v>
      </c>
      <c r="O33">
        <v>1</v>
      </c>
      <c r="P33" t="s">
        <v>33</v>
      </c>
      <c r="Q33">
        <v>4</v>
      </c>
      <c r="R33">
        <v>1</v>
      </c>
      <c r="S33">
        <v>5</v>
      </c>
      <c r="T33">
        <v>1</v>
      </c>
      <c r="U33">
        <v>0</v>
      </c>
      <c r="V33">
        <v>0</v>
      </c>
    </row>
    <row r="34" spans="1:22" x14ac:dyDescent="0.25">
      <c r="A34" s="2">
        <v>26</v>
      </c>
      <c r="B34" t="s">
        <v>37</v>
      </c>
      <c r="C34">
        <v>786</v>
      </c>
      <c r="D34" t="s">
        <v>35</v>
      </c>
      <c r="E34">
        <v>7</v>
      </c>
      <c r="F34" t="s">
        <v>24</v>
      </c>
      <c r="G34">
        <v>1693</v>
      </c>
      <c r="H34" t="s">
        <v>30</v>
      </c>
      <c r="I34" s="1">
        <v>76</v>
      </c>
      <c r="J34">
        <v>1</v>
      </c>
      <c r="K34" t="s">
        <v>36</v>
      </c>
      <c r="L34" t="s">
        <v>27</v>
      </c>
      <c r="M34" s="1">
        <v>2570</v>
      </c>
      <c r="N34" s="1">
        <v>11925</v>
      </c>
      <c r="O34">
        <v>1</v>
      </c>
      <c r="P34" t="s">
        <v>33</v>
      </c>
      <c r="Q34">
        <v>4</v>
      </c>
      <c r="R34">
        <v>7</v>
      </c>
      <c r="S34">
        <v>5</v>
      </c>
      <c r="T34">
        <v>7</v>
      </c>
      <c r="U34">
        <v>7</v>
      </c>
      <c r="V34">
        <v>5</v>
      </c>
    </row>
    <row r="35" spans="1:22" x14ac:dyDescent="0.25">
      <c r="A35" s="2">
        <v>26</v>
      </c>
      <c r="B35" t="s">
        <v>22</v>
      </c>
      <c r="C35">
        <v>390</v>
      </c>
      <c r="D35" t="s">
        <v>35</v>
      </c>
      <c r="E35">
        <v>17</v>
      </c>
      <c r="F35" t="s">
        <v>24</v>
      </c>
      <c r="G35">
        <v>1718</v>
      </c>
      <c r="H35" t="s">
        <v>30</v>
      </c>
      <c r="I35" s="1">
        <v>62</v>
      </c>
      <c r="J35">
        <v>1</v>
      </c>
      <c r="K35" t="s">
        <v>36</v>
      </c>
      <c r="L35" t="s">
        <v>32</v>
      </c>
      <c r="M35" s="1">
        <v>2305</v>
      </c>
      <c r="N35" s="1">
        <v>6217</v>
      </c>
      <c r="O35">
        <v>1</v>
      </c>
      <c r="P35" t="s">
        <v>33</v>
      </c>
      <c r="Q35">
        <v>3</v>
      </c>
      <c r="R35">
        <v>3</v>
      </c>
      <c r="S35">
        <v>3</v>
      </c>
      <c r="T35">
        <v>3</v>
      </c>
      <c r="U35">
        <v>2</v>
      </c>
      <c r="V35">
        <v>0</v>
      </c>
    </row>
    <row r="36" spans="1:22" x14ac:dyDescent="0.25">
      <c r="A36" s="2">
        <v>26</v>
      </c>
      <c r="B36" t="s">
        <v>22</v>
      </c>
      <c r="C36">
        <v>920</v>
      </c>
      <c r="D36" t="s">
        <v>40</v>
      </c>
      <c r="E36">
        <v>20</v>
      </c>
      <c r="F36" t="s">
        <v>24</v>
      </c>
      <c r="G36">
        <v>1818</v>
      </c>
      <c r="H36" t="s">
        <v>25</v>
      </c>
      <c r="I36" s="1">
        <v>69</v>
      </c>
      <c r="J36">
        <v>1</v>
      </c>
      <c r="K36" t="s">
        <v>40</v>
      </c>
      <c r="L36" t="s">
        <v>32</v>
      </c>
      <c r="M36" s="1">
        <v>2148</v>
      </c>
      <c r="N36" s="1">
        <v>6889</v>
      </c>
      <c r="O36">
        <v>0</v>
      </c>
      <c r="P36" t="s">
        <v>28</v>
      </c>
      <c r="Q36">
        <v>3</v>
      </c>
      <c r="R36">
        <v>6</v>
      </c>
      <c r="S36">
        <v>3</v>
      </c>
      <c r="T36">
        <v>5</v>
      </c>
      <c r="U36">
        <v>1</v>
      </c>
      <c r="V36">
        <v>1</v>
      </c>
    </row>
    <row r="37" spans="1:22" x14ac:dyDescent="0.25">
      <c r="A37" s="2">
        <v>26</v>
      </c>
      <c r="B37" t="s">
        <v>22</v>
      </c>
      <c r="C37">
        <v>572</v>
      </c>
      <c r="D37" t="s">
        <v>23</v>
      </c>
      <c r="E37">
        <v>10</v>
      </c>
      <c r="F37" t="s">
        <v>24</v>
      </c>
      <c r="G37">
        <v>1836</v>
      </c>
      <c r="H37" t="s">
        <v>30</v>
      </c>
      <c r="I37" s="1">
        <v>46</v>
      </c>
      <c r="J37">
        <v>2</v>
      </c>
      <c r="K37" t="s">
        <v>26</v>
      </c>
      <c r="L37" t="s">
        <v>27</v>
      </c>
      <c r="M37" s="1">
        <v>4684</v>
      </c>
      <c r="N37" s="1">
        <v>9125</v>
      </c>
      <c r="O37">
        <v>1</v>
      </c>
      <c r="P37" t="s">
        <v>33</v>
      </c>
      <c r="Q37">
        <v>3</v>
      </c>
      <c r="R37">
        <v>5</v>
      </c>
      <c r="S37">
        <v>4</v>
      </c>
      <c r="T37">
        <v>5</v>
      </c>
      <c r="U37">
        <v>3</v>
      </c>
      <c r="V37">
        <v>1</v>
      </c>
    </row>
    <row r="38" spans="1:22" x14ac:dyDescent="0.25">
      <c r="A38" s="2">
        <v>26</v>
      </c>
      <c r="B38" t="s">
        <v>22</v>
      </c>
      <c r="C38">
        <v>482</v>
      </c>
      <c r="D38" t="s">
        <v>35</v>
      </c>
      <c r="E38">
        <v>1</v>
      </c>
      <c r="F38" t="s">
        <v>29</v>
      </c>
      <c r="G38">
        <v>1893</v>
      </c>
      <c r="H38" t="s">
        <v>25</v>
      </c>
      <c r="I38" s="1">
        <v>90</v>
      </c>
      <c r="J38">
        <v>1</v>
      </c>
      <c r="K38" t="s">
        <v>42</v>
      </c>
      <c r="L38" t="s">
        <v>32</v>
      </c>
      <c r="M38" s="1">
        <v>2933</v>
      </c>
      <c r="N38" s="1">
        <v>14908</v>
      </c>
      <c r="O38">
        <v>1</v>
      </c>
      <c r="P38" t="s">
        <v>28</v>
      </c>
      <c r="Q38">
        <v>3</v>
      </c>
      <c r="R38">
        <v>1</v>
      </c>
      <c r="S38">
        <v>3</v>
      </c>
      <c r="T38">
        <v>1</v>
      </c>
      <c r="U38">
        <v>0</v>
      </c>
      <c r="V38">
        <v>1</v>
      </c>
    </row>
    <row r="39" spans="1:22" x14ac:dyDescent="0.25">
      <c r="A39" s="2">
        <v>26</v>
      </c>
      <c r="B39" t="s">
        <v>34</v>
      </c>
      <c r="C39">
        <v>1096</v>
      </c>
      <c r="D39" t="s">
        <v>35</v>
      </c>
      <c r="E39">
        <v>6</v>
      </c>
      <c r="F39" t="s">
        <v>46</v>
      </c>
      <c r="G39">
        <v>1918</v>
      </c>
      <c r="H39" t="s">
        <v>30</v>
      </c>
      <c r="I39" s="1">
        <v>61</v>
      </c>
      <c r="J39">
        <v>1</v>
      </c>
      <c r="K39" t="s">
        <v>36</v>
      </c>
      <c r="L39" t="s">
        <v>32</v>
      </c>
      <c r="M39" s="1">
        <v>2544</v>
      </c>
      <c r="N39" s="1">
        <v>7102</v>
      </c>
      <c r="O39">
        <v>0</v>
      </c>
      <c r="P39" t="s">
        <v>33</v>
      </c>
      <c r="Q39">
        <v>3</v>
      </c>
      <c r="R39">
        <v>8</v>
      </c>
      <c r="S39">
        <v>3</v>
      </c>
      <c r="T39">
        <v>7</v>
      </c>
      <c r="U39">
        <v>7</v>
      </c>
      <c r="V39">
        <v>7</v>
      </c>
    </row>
    <row r="40" spans="1:22" x14ac:dyDescent="0.25">
      <c r="A40" s="2">
        <v>26</v>
      </c>
      <c r="B40" t="s">
        <v>22</v>
      </c>
      <c r="C40">
        <v>157</v>
      </c>
      <c r="D40" t="s">
        <v>35</v>
      </c>
      <c r="E40">
        <v>1</v>
      </c>
      <c r="F40" t="s">
        <v>24</v>
      </c>
      <c r="G40">
        <v>1952</v>
      </c>
      <c r="H40" t="s">
        <v>30</v>
      </c>
      <c r="I40" s="1">
        <v>95</v>
      </c>
      <c r="J40">
        <v>1</v>
      </c>
      <c r="K40" t="s">
        <v>36</v>
      </c>
      <c r="L40" t="s">
        <v>27</v>
      </c>
      <c r="M40" s="1">
        <v>2867</v>
      </c>
      <c r="N40" s="1">
        <v>20006</v>
      </c>
      <c r="O40">
        <v>0</v>
      </c>
      <c r="P40" t="s">
        <v>33</v>
      </c>
      <c r="Q40">
        <v>3</v>
      </c>
      <c r="R40">
        <v>8</v>
      </c>
      <c r="S40">
        <v>6</v>
      </c>
      <c r="T40">
        <v>7</v>
      </c>
      <c r="U40">
        <v>7</v>
      </c>
      <c r="V40">
        <v>7</v>
      </c>
    </row>
    <row r="41" spans="1:22" x14ac:dyDescent="0.25">
      <c r="A41" s="2">
        <v>26</v>
      </c>
      <c r="B41" t="s">
        <v>22</v>
      </c>
      <c r="C41">
        <v>1167</v>
      </c>
      <c r="D41" t="s">
        <v>23</v>
      </c>
      <c r="E41">
        <v>5</v>
      </c>
      <c r="F41" t="s">
        <v>46</v>
      </c>
      <c r="G41">
        <v>2060</v>
      </c>
      <c r="H41" t="s">
        <v>25</v>
      </c>
      <c r="I41" s="1">
        <v>30</v>
      </c>
      <c r="J41">
        <v>1</v>
      </c>
      <c r="K41" t="s">
        <v>31</v>
      </c>
      <c r="L41" t="s">
        <v>27</v>
      </c>
      <c r="M41" s="1">
        <v>2966</v>
      </c>
      <c r="N41" s="1">
        <v>21378</v>
      </c>
      <c r="O41">
        <v>0</v>
      </c>
      <c r="P41" t="s">
        <v>33</v>
      </c>
      <c r="Q41">
        <v>3</v>
      </c>
      <c r="R41">
        <v>5</v>
      </c>
      <c r="S41">
        <v>2</v>
      </c>
      <c r="T41">
        <v>4</v>
      </c>
      <c r="U41">
        <v>2</v>
      </c>
      <c r="V41">
        <v>0</v>
      </c>
    </row>
    <row r="42" spans="1:22" x14ac:dyDescent="0.25">
      <c r="A42" s="2">
        <v>27</v>
      </c>
      <c r="B42" t="s">
        <v>22</v>
      </c>
      <c r="C42">
        <v>1302</v>
      </c>
      <c r="D42" t="s">
        <v>35</v>
      </c>
      <c r="E42">
        <v>19</v>
      </c>
      <c r="F42" t="s">
        <v>46</v>
      </c>
      <c r="G42">
        <v>1619</v>
      </c>
      <c r="H42" t="s">
        <v>30</v>
      </c>
      <c r="I42" s="1">
        <v>67</v>
      </c>
      <c r="J42">
        <v>1</v>
      </c>
      <c r="K42" t="s">
        <v>36</v>
      </c>
      <c r="L42" t="s">
        <v>39</v>
      </c>
      <c r="M42" s="1">
        <v>4066</v>
      </c>
      <c r="N42" s="1">
        <v>16290</v>
      </c>
      <c r="O42">
        <v>1</v>
      </c>
      <c r="P42" t="s">
        <v>33</v>
      </c>
      <c r="Q42">
        <v>3</v>
      </c>
      <c r="R42">
        <v>7</v>
      </c>
      <c r="S42">
        <v>3</v>
      </c>
      <c r="T42">
        <v>7</v>
      </c>
      <c r="U42">
        <v>7</v>
      </c>
      <c r="V42">
        <v>0</v>
      </c>
    </row>
    <row r="43" spans="1:22" x14ac:dyDescent="0.25">
      <c r="A43" s="2">
        <v>27</v>
      </c>
      <c r="B43" t="s">
        <v>22</v>
      </c>
      <c r="C43">
        <v>486</v>
      </c>
      <c r="D43" t="s">
        <v>35</v>
      </c>
      <c r="E43">
        <v>8</v>
      </c>
      <c r="F43" t="s">
        <v>24</v>
      </c>
      <c r="G43">
        <v>1647</v>
      </c>
      <c r="H43" t="s">
        <v>25</v>
      </c>
      <c r="I43" s="1">
        <v>86</v>
      </c>
      <c r="J43">
        <v>1</v>
      </c>
      <c r="K43" t="s">
        <v>42</v>
      </c>
      <c r="L43" t="s">
        <v>32</v>
      </c>
      <c r="M43" s="1">
        <v>3517</v>
      </c>
      <c r="N43" s="1">
        <v>22490</v>
      </c>
      <c r="O43">
        <v>7</v>
      </c>
      <c r="P43" t="s">
        <v>33</v>
      </c>
      <c r="Q43">
        <v>3</v>
      </c>
      <c r="R43">
        <v>5</v>
      </c>
      <c r="S43">
        <v>0</v>
      </c>
      <c r="T43">
        <v>3</v>
      </c>
      <c r="U43">
        <v>2</v>
      </c>
      <c r="V43">
        <v>0</v>
      </c>
    </row>
    <row r="44" spans="1:22" x14ac:dyDescent="0.25">
      <c r="A44" s="2">
        <v>27</v>
      </c>
      <c r="B44" t="s">
        <v>34</v>
      </c>
      <c r="C44">
        <v>591</v>
      </c>
      <c r="D44" t="s">
        <v>35</v>
      </c>
      <c r="E44">
        <v>2</v>
      </c>
      <c r="F44" t="s">
        <v>24</v>
      </c>
      <c r="G44">
        <v>1648</v>
      </c>
      <c r="H44" t="s">
        <v>30</v>
      </c>
      <c r="I44" s="1">
        <v>87</v>
      </c>
      <c r="J44">
        <v>1</v>
      </c>
      <c r="K44" t="s">
        <v>42</v>
      </c>
      <c r="L44" t="s">
        <v>27</v>
      </c>
      <c r="M44" s="1">
        <v>2580</v>
      </c>
      <c r="N44" s="1">
        <v>6297</v>
      </c>
      <c r="O44">
        <v>2</v>
      </c>
      <c r="P44" t="s">
        <v>33</v>
      </c>
      <c r="Q44">
        <v>3</v>
      </c>
      <c r="R44">
        <v>6</v>
      </c>
      <c r="S44">
        <v>0</v>
      </c>
      <c r="T44">
        <v>4</v>
      </c>
      <c r="U44">
        <v>2</v>
      </c>
      <c r="V44">
        <v>1</v>
      </c>
    </row>
    <row r="45" spans="1:22" x14ac:dyDescent="0.25">
      <c r="A45" s="2">
        <v>27</v>
      </c>
      <c r="B45" t="s">
        <v>22</v>
      </c>
      <c r="C45">
        <v>1054</v>
      </c>
      <c r="D45" t="s">
        <v>35</v>
      </c>
      <c r="E45">
        <v>8</v>
      </c>
      <c r="F45" t="s">
        <v>24</v>
      </c>
      <c r="G45">
        <v>1751</v>
      </c>
      <c r="H45" t="s">
        <v>25</v>
      </c>
      <c r="I45" s="1">
        <v>67</v>
      </c>
      <c r="J45">
        <v>1</v>
      </c>
      <c r="K45" t="s">
        <v>42</v>
      </c>
      <c r="L45" t="s">
        <v>27</v>
      </c>
      <c r="M45" s="1">
        <v>3445</v>
      </c>
      <c r="N45" s="1">
        <v>6152</v>
      </c>
      <c r="O45">
        <v>1</v>
      </c>
      <c r="P45" t="s">
        <v>33</v>
      </c>
      <c r="Q45">
        <v>3</v>
      </c>
      <c r="R45">
        <v>6</v>
      </c>
      <c r="S45">
        <v>5</v>
      </c>
      <c r="T45">
        <v>6</v>
      </c>
      <c r="U45">
        <v>2</v>
      </c>
      <c r="V45">
        <v>1</v>
      </c>
    </row>
    <row r="46" spans="1:22" x14ac:dyDescent="0.25">
      <c r="A46" s="2">
        <v>27</v>
      </c>
      <c r="B46" t="s">
        <v>34</v>
      </c>
      <c r="C46">
        <v>1297</v>
      </c>
      <c r="D46" t="s">
        <v>35</v>
      </c>
      <c r="E46">
        <v>5</v>
      </c>
      <c r="F46" t="s">
        <v>29</v>
      </c>
      <c r="G46">
        <v>1850</v>
      </c>
      <c r="H46" t="s">
        <v>25</v>
      </c>
      <c r="I46" s="1">
        <v>53</v>
      </c>
      <c r="J46">
        <v>1</v>
      </c>
      <c r="K46" t="s">
        <v>36</v>
      </c>
      <c r="L46" t="s">
        <v>27</v>
      </c>
      <c r="M46" s="1">
        <v>2379</v>
      </c>
      <c r="N46" s="1">
        <v>19826</v>
      </c>
      <c r="O46">
        <v>0</v>
      </c>
      <c r="P46" t="s">
        <v>28</v>
      </c>
      <c r="Q46">
        <v>3</v>
      </c>
      <c r="R46">
        <v>6</v>
      </c>
      <c r="S46">
        <v>3</v>
      </c>
      <c r="T46">
        <v>5</v>
      </c>
      <c r="U46">
        <v>4</v>
      </c>
      <c r="V46">
        <v>0</v>
      </c>
    </row>
    <row r="47" spans="1:22" x14ac:dyDescent="0.25">
      <c r="A47" s="2">
        <v>27</v>
      </c>
      <c r="B47" t="s">
        <v>22</v>
      </c>
      <c r="C47">
        <v>728</v>
      </c>
      <c r="D47" t="s">
        <v>23</v>
      </c>
      <c r="E47">
        <v>23</v>
      </c>
      <c r="F47" t="s">
        <v>24</v>
      </c>
      <c r="G47">
        <v>1864</v>
      </c>
      <c r="H47" t="s">
        <v>25</v>
      </c>
      <c r="I47" s="1">
        <v>36</v>
      </c>
      <c r="J47">
        <v>2</v>
      </c>
      <c r="K47" t="s">
        <v>31</v>
      </c>
      <c r="L47" t="s">
        <v>32</v>
      </c>
      <c r="M47" s="1">
        <v>3540</v>
      </c>
      <c r="N47" s="1">
        <v>7018</v>
      </c>
      <c r="O47">
        <v>1</v>
      </c>
      <c r="P47" t="s">
        <v>33</v>
      </c>
      <c r="Q47">
        <v>4</v>
      </c>
      <c r="R47">
        <v>9</v>
      </c>
      <c r="S47">
        <v>5</v>
      </c>
      <c r="T47">
        <v>9</v>
      </c>
      <c r="U47">
        <v>8</v>
      </c>
      <c r="V47">
        <v>5</v>
      </c>
    </row>
    <row r="48" spans="1:22" x14ac:dyDescent="0.25">
      <c r="A48" s="2">
        <v>27</v>
      </c>
      <c r="B48" t="s">
        <v>34</v>
      </c>
      <c r="C48">
        <v>1131</v>
      </c>
      <c r="D48" t="s">
        <v>35</v>
      </c>
      <c r="E48">
        <v>15</v>
      </c>
      <c r="F48" t="s">
        <v>29</v>
      </c>
      <c r="G48">
        <v>1870</v>
      </c>
      <c r="H48" t="s">
        <v>25</v>
      </c>
      <c r="I48" s="1">
        <v>77</v>
      </c>
      <c r="J48">
        <v>1</v>
      </c>
      <c r="K48" t="s">
        <v>42</v>
      </c>
      <c r="L48" t="s">
        <v>32</v>
      </c>
      <c r="M48" s="1">
        <v>4774</v>
      </c>
      <c r="N48" s="1">
        <v>23844</v>
      </c>
      <c r="O48">
        <v>0</v>
      </c>
      <c r="P48" t="s">
        <v>33</v>
      </c>
      <c r="Q48">
        <v>3</v>
      </c>
      <c r="R48">
        <v>8</v>
      </c>
      <c r="S48">
        <v>2</v>
      </c>
      <c r="T48">
        <v>7</v>
      </c>
      <c r="U48">
        <v>6</v>
      </c>
      <c r="V48">
        <v>7</v>
      </c>
    </row>
    <row r="49" spans="1:22" x14ac:dyDescent="0.25">
      <c r="A49" s="2">
        <v>27</v>
      </c>
      <c r="B49" t="s">
        <v>22</v>
      </c>
      <c r="C49">
        <v>511</v>
      </c>
      <c r="D49" t="s">
        <v>23</v>
      </c>
      <c r="E49">
        <v>2</v>
      </c>
      <c r="F49" t="s">
        <v>24</v>
      </c>
      <c r="G49">
        <v>1898</v>
      </c>
      <c r="H49" t="s">
        <v>25</v>
      </c>
      <c r="I49" s="1">
        <v>89</v>
      </c>
      <c r="J49">
        <v>2</v>
      </c>
      <c r="K49" t="s">
        <v>26</v>
      </c>
      <c r="L49" t="s">
        <v>27</v>
      </c>
      <c r="M49" s="1">
        <v>6500</v>
      </c>
      <c r="N49" s="1">
        <v>26997</v>
      </c>
      <c r="O49">
        <v>0</v>
      </c>
      <c r="P49" t="s">
        <v>33</v>
      </c>
      <c r="Q49">
        <v>3</v>
      </c>
      <c r="R49">
        <v>9</v>
      </c>
      <c r="S49">
        <v>5</v>
      </c>
      <c r="T49">
        <v>8</v>
      </c>
      <c r="U49">
        <v>7</v>
      </c>
      <c r="V49">
        <v>0</v>
      </c>
    </row>
    <row r="50" spans="1:22" x14ac:dyDescent="0.25">
      <c r="A50" s="2">
        <v>27</v>
      </c>
      <c r="B50" t="s">
        <v>22</v>
      </c>
      <c r="C50">
        <v>1354</v>
      </c>
      <c r="D50" t="s">
        <v>35</v>
      </c>
      <c r="E50">
        <v>2</v>
      </c>
      <c r="F50" t="s">
        <v>44</v>
      </c>
      <c r="G50">
        <v>1931</v>
      </c>
      <c r="H50" t="s">
        <v>30</v>
      </c>
      <c r="I50" s="1">
        <v>41</v>
      </c>
      <c r="J50">
        <v>1</v>
      </c>
      <c r="K50" t="s">
        <v>42</v>
      </c>
      <c r="L50" t="s">
        <v>32</v>
      </c>
      <c r="M50" s="1">
        <v>2226</v>
      </c>
      <c r="N50" s="1">
        <v>6073</v>
      </c>
      <c r="O50">
        <v>1</v>
      </c>
      <c r="P50" t="s">
        <v>33</v>
      </c>
      <c r="Q50">
        <v>3</v>
      </c>
      <c r="R50">
        <v>6</v>
      </c>
      <c r="S50">
        <v>3</v>
      </c>
      <c r="T50">
        <v>5</v>
      </c>
      <c r="U50">
        <v>3</v>
      </c>
      <c r="V50">
        <v>1</v>
      </c>
    </row>
    <row r="51" spans="1:22" x14ac:dyDescent="0.25">
      <c r="A51" s="2">
        <v>27</v>
      </c>
      <c r="B51" t="s">
        <v>34</v>
      </c>
      <c r="C51">
        <v>1337</v>
      </c>
      <c r="D51" t="s">
        <v>40</v>
      </c>
      <c r="E51">
        <v>22</v>
      </c>
      <c r="F51" t="s">
        <v>40</v>
      </c>
      <c r="G51">
        <v>1944</v>
      </c>
      <c r="H51" t="s">
        <v>25</v>
      </c>
      <c r="I51" s="1">
        <v>58</v>
      </c>
      <c r="J51">
        <v>1</v>
      </c>
      <c r="K51" t="s">
        <v>40</v>
      </c>
      <c r="L51" t="s">
        <v>32</v>
      </c>
      <c r="M51" s="1">
        <v>2863</v>
      </c>
      <c r="N51" s="1">
        <v>19555</v>
      </c>
      <c r="O51">
        <v>1</v>
      </c>
      <c r="P51" t="s">
        <v>33</v>
      </c>
      <c r="Q51">
        <v>3</v>
      </c>
      <c r="R51">
        <v>1</v>
      </c>
      <c r="S51">
        <v>2</v>
      </c>
      <c r="T51">
        <v>1</v>
      </c>
      <c r="U51">
        <v>0</v>
      </c>
      <c r="V51">
        <v>0</v>
      </c>
    </row>
    <row r="52" spans="1:22" x14ac:dyDescent="0.25">
      <c r="A52" s="2">
        <v>27</v>
      </c>
      <c r="B52" t="s">
        <v>22</v>
      </c>
      <c r="C52">
        <v>954</v>
      </c>
      <c r="D52" t="s">
        <v>23</v>
      </c>
      <c r="E52">
        <v>9</v>
      </c>
      <c r="F52" t="s">
        <v>47</v>
      </c>
      <c r="G52">
        <v>1965</v>
      </c>
      <c r="H52" t="s">
        <v>30</v>
      </c>
      <c r="I52" s="1">
        <v>44</v>
      </c>
      <c r="J52">
        <v>2</v>
      </c>
      <c r="K52" t="s">
        <v>26</v>
      </c>
      <c r="L52" t="s">
        <v>27</v>
      </c>
      <c r="M52" s="1">
        <v>4105</v>
      </c>
      <c r="N52" s="1">
        <v>5099</v>
      </c>
      <c r="O52">
        <v>1</v>
      </c>
      <c r="P52" t="s">
        <v>33</v>
      </c>
      <c r="Q52">
        <v>3</v>
      </c>
      <c r="R52">
        <v>7</v>
      </c>
      <c r="S52">
        <v>5</v>
      </c>
      <c r="T52">
        <v>7</v>
      </c>
      <c r="U52">
        <v>7</v>
      </c>
      <c r="V52">
        <v>0</v>
      </c>
    </row>
    <row r="53" spans="1:22" x14ac:dyDescent="0.25">
      <c r="A53" s="2">
        <v>27</v>
      </c>
      <c r="B53" t="s">
        <v>22</v>
      </c>
      <c r="C53">
        <v>155</v>
      </c>
      <c r="D53" t="s">
        <v>35</v>
      </c>
      <c r="E53">
        <v>4</v>
      </c>
      <c r="F53" t="s">
        <v>29</v>
      </c>
      <c r="G53">
        <v>2064</v>
      </c>
      <c r="H53" t="s">
        <v>30</v>
      </c>
      <c r="I53" s="1">
        <v>87</v>
      </c>
      <c r="J53">
        <v>2</v>
      </c>
      <c r="K53" t="s">
        <v>38</v>
      </c>
      <c r="L53" t="s">
        <v>32</v>
      </c>
      <c r="M53" s="1">
        <v>6142</v>
      </c>
      <c r="N53" s="1">
        <v>5174</v>
      </c>
      <c r="O53">
        <v>1</v>
      </c>
      <c r="P53" t="s">
        <v>28</v>
      </c>
      <c r="Q53">
        <v>4</v>
      </c>
      <c r="R53">
        <v>6</v>
      </c>
      <c r="S53">
        <v>0</v>
      </c>
      <c r="T53">
        <v>6</v>
      </c>
      <c r="U53">
        <v>2</v>
      </c>
      <c r="V53">
        <v>0</v>
      </c>
    </row>
    <row r="54" spans="1:22" x14ac:dyDescent="0.25">
      <c r="A54" s="2">
        <v>28</v>
      </c>
      <c r="B54" t="s">
        <v>34</v>
      </c>
      <c r="C54">
        <v>289</v>
      </c>
      <c r="D54" t="s">
        <v>35</v>
      </c>
      <c r="E54">
        <v>2</v>
      </c>
      <c r="F54" t="s">
        <v>24</v>
      </c>
      <c r="G54">
        <v>1504</v>
      </c>
      <c r="H54" t="s">
        <v>30</v>
      </c>
      <c r="I54" s="1">
        <v>38</v>
      </c>
      <c r="J54">
        <v>1</v>
      </c>
      <c r="K54" t="s">
        <v>36</v>
      </c>
      <c r="L54" t="s">
        <v>27</v>
      </c>
      <c r="M54" s="1">
        <v>2561</v>
      </c>
      <c r="N54" s="1">
        <v>5355</v>
      </c>
      <c r="O54">
        <v>7</v>
      </c>
      <c r="P54" t="s">
        <v>33</v>
      </c>
      <c r="Q54">
        <v>3</v>
      </c>
      <c r="R54">
        <v>8</v>
      </c>
      <c r="S54">
        <v>2</v>
      </c>
      <c r="T54">
        <v>0</v>
      </c>
      <c r="U54">
        <v>0</v>
      </c>
      <c r="V54">
        <v>0</v>
      </c>
    </row>
    <row r="55" spans="1:22" x14ac:dyDescent="0.25">
      <c r="A55" s="2">
        <v>28</v>
      </c>
      <c r="B55" t="s">
        <v>22</v>
      </c>
      <c r="C55">
        <v>1423</v>
      </c>
      <c r="D55" t="s">
        <v>35</v>
      </c>
      <c r="E55">
        <v>1</v>
      </c>
      <c r="F55" t="s">
        <v>29</v>
      </c>
      <c r="G55">
        <v>1506</v>
      </c>
      <c r="H55" t="s">
        <v>30</v>
      </c>
      <c r="I55" s="1">
        <v>72</v>
      </c>
      <c r="J55">
        <v>1</v>
      </c>
      <c r="K55" t="s">
        <v>42</v>
      </c>
      <c r="L55" t="s">
        <v>39</v>
      </c>
      <c r="M55" s="1">
        <v>1563</v>
      </c>
      <c r="N55" s="1">
        <v>12530</v>
      </c>
      <c r="O55">
        <v>1</v>
      </c>
      <c r="P55" t="s">
        <v>33</v>
      </c>
      <c r="Q55">
        <v>3</v>
      </c>
      <c r="R55">
        <v>1</v>
      </c>
      <c r="S55">
        <v>2</v>
      </c>
      <c r="T55">
        <v>1</v>
      </c>
      <c r="U55">
        <v>0</v>
      </c>
      <c r="V55">
        <v>0</v>
      </c>
    </row>
    <row r="56" spans="1:22" x14ac:dyDescent="0.25">
      <c r="A56" s="2">
        <v>28</v>
      </c>
      <c r="B56" t="s">
        <v>34</v>
      </c>
      <c r="C56">
        <v>467</v>
      </c>
      <c r="D56" t="s">
        <v>23</v>
      </c>
      <c r="E56">
        <v>7</v>
      </c>
      <c r="F56" t="s">
        <v>29</v>
      </c>
      <c r="G56">
        <v>1507</v>
      </c>
      <c r="H56" t="s">
        <v>30</v>
      </c>
      <c r="I56" s="1">
        <v>55</v>
      </c>
      <c r="J56">
        <v>2</v>
      </c>
      <c r="K56" t="s">
        <v>26</v>
      </c>
      <c r="L56" t="s">
        <v>27</v>
      </c>
      <c r="M56" s="1">
        <v>4898</v>
      </c>
      <c r="N56" s="1">
        <v>11827</v>
      </c>
      <c r="O56">
        <v>0</v>
      </c>
      <c r="P56" t="s">
        <v>33</v>
      </c>
      <c r="Q56">
        <v>3</v>
      </c>
      <c r="R56">
        <v>5</v>
      </c>
      <c r="S56">
        <v>5</v>
      </c>
      <c r="T56">
        <v>4</v>
      </c>
      <c r="U56">
        <v>2</v>
      </c>
      <c r="V56">
        <v>1</v>
      </c>
    </row>
    <row r="57" spans="1:22" x14ac:dyDescent="0.25">
      <c r="A57" s="2">
        <v>28</v>
      </c>
      <c r="B57" t="s">
        <v>22</v>
      </c>
      <c r="C57">
        <v>1083</v>
      </c>
      <c r="D57" t="s">
        <v>35</v>
      </c>
      <c r="E57">
        <v>29</v>
      </c>
      <c r="F57" t="s">
        <v>29</v>
      </c>
      <c r="G57">
        <v>1514</v>
      </c>
      <c r="H57" t="s">
        <v>30</v>
      </c>
      <c r="I57" s="1">
        <v>96</v>
      </c>
      <c r="J57">
        <v>2</v>
      </c>
      <c r="K57" t="s">
        <v>38</v>
      </c>
      <c r="L57" t="s">
        <v>32</v>
      </c>
      <c r="M57" s="1">
        <v>6549</v>
      </c>
      <c r="N57" s="1">
        <v>3173</v>
      </c>
      <c r="O57">
        <v>1</v>
      </c>
      <c r="P57" t="s">
        <v>33</v>
      </c>
      <c r="Q57">
        <v>3</v>
      </c>
      <c r="R57">
        <v>8</v>
      </c>
      <c r="S57">
        <v>2</v>
      </c>
      <c r="T57">
        <v>8</v>
      </c>
      <c r="U57">
        <v>6</v>
      </c>
      <c r="V57">
        <v>1</v>
      </c>
    </row>
    <row r="58" spans="1:22" x14ac:dyDescent="0.25">
      <c r="A58" s="2">
        <v>28</v>
      </c>
      <c r="B58" t="s">
        <v>22</v>
      </c>
      <c r="C58">
        <v>329</v>
      </c>
      <c r="D58" t="s">
        <v>35</v>
      </c>
      <c r="E58">
        <v>24</v>
      </c>
      <c r="F58" t="s">
        <v>24</v>
      </c>
      <c r="G58">
        <v>1604</v>
      </c>
      <c r="H58" t="s">
        <v>30</v>
      </c>
      <c r="I58" s="1">
        <v>51</v>
      </c>
      <c r="J58">
        <v>1</v>
      </c>
      <c r="K58" t="s">
        <v>36</v>
      </c>
      <c r="L58" t="s">
        <v>32</v>
      </c>
      <c r="M58" s="1">
        <v>2408</v>
      </c>
      <c r="N58" s="1">
        <v>7324</v>
      </c>
      <c r="O58">
        <v>1</v>
      </c>
      <c r="P58" t="s">
        <v>28</v>
      </c>
      <c r="Q58">
        <v>3</v>
      </c>
      <c r="R58">
        <v>1</v>
      </c>
      <c r="S58">
        <v>3</v>
      </c>
      <c r="T58">
        <v>1</v>
      </c>
      <c r="U58">
        <v>1</v>
      </c>
      <c r="V58">
        <v>0</v>
      </c>
    </row>
    <row r="59" spans="1:22" x14ac:dyDescent="0.25">
      <c r="A59" s="2">
        <v>28</v>
      </c>
      <c r="B59" t="s">
        <v>22</v>
      </c>
      <c r="C59">
        <v>580</v>
      </c>
      <c r="D59" t="s">
        <v>35</v>
      </c>
      <c r="E59">
        <v>27</v>
      </c>
      <c r="F59" t="s">
        <v>24</v>
      </c>
      <c r="G59">
        <v>1622</v>
      </c>
      <c r="H59" t="s">
        <v>25</v>
      </c>
      <c r="I59" s="1">
        <v>39</v>
      </c>
      <c r="J59">
        <v>2</v>
      </c>
      <c r="K59" t="s">
        <v>38</v>
      </c>
      <c r="L59" t="s">
        <v>39</v>
      </c>
      <c r="M59" s="1">
        <v>4877</v>
      </c>
      <c r="N59" s="1">
        <v>20460</v>
      </c>
      <c r="O59">
        <v>0</v>
      </c>
      <c r="P59" t="s">
        <v>33</v>
      </c>
      <c r="Q59">
        <v>4</v>
      </c>
      <c r="R59">
        <v>6</v>
      </c>
      <c r="S59">
        <v>5</v>
      </c>
      <c r="T59">
        <v>5</v>
      </c>
      <c r="U59">
        <v>3</v>
      </c>
      <c r="V59">
        <v>0</v>
      </c>
    </row>
    <row r="60" spans="1:22" x14ac:dyDescent="0.25">
      <c r="A60" s="2">
        <v>28</v>
      </c>
      <c r="B60" t="s">
        <v>22</v>
      </c>
      <c r="C60">
        <v>1181</v>
      </c>
      <c r="D60" t="s">
        <v>35</v>
      </c>
      <c r="E60">
        <v>1</v>
      </c>
      <c r="F60" t="s">
        <v>29</v>
      </c>
      <c r="G60">
        <v>1799</v>
      </c>
      <c r="H60" t="s">
        <v>30</v>
      </c>
      <c r="I60" s="1">
        <v>82</v>
      </c>
      <c r="J60">
        <v>1</v>
      </c>
      <c r="K60" t="s">
        <v>42</v>
      </c>
      <c r="L60" t="s">
        <v>32</v>
      </c>
      <c r="M60" s="1">
        <v>2044</v>
      </c>
      <c r="N60" s="1">
        <v>5531</v>
      </c>
      <c r="O60">
        <v>1</v>
      </c>
      <c r="P60" t="s">
        <v>33</v>
      </c>
      <c r="Q60">
        <v>3</v>
      </c>
      <c r="R60">
        <v>5</v>
      </c>
      <c r="S60">
        <v>6</v>
      </c>
      <c r="T60">
        <v>5</v>
      </c>
      <c r="U60">
        <v>3</v>
      </c>
      <c r="V60">
        <v>0</v>
      </c>
    </row>
    <row r="61" spans="1:22" x14ac:dyDescent="0.25">
      <c r="A61" s="2">
        <v>28</v>
      </c>
      <c r="B61" t="s">
        <v>22</v>
      </c>
      <c r="C61">
        <v>1217</v>
      </c>
      <c r="D61" t="s">
        <v>35</v>
      </c>
      <c r="E61">
        <v>1</v>
      </c>
      <c r="F61" t="s">
        <v>24</v>
      </c>
      <c r="G61">
        <v>1834</v>
      </c>
      <c r="H61" t="s">
        <v>25</v>
      </c>
      <c r="I61" s="1">
        <v>67</v>
      </c>
      <c r="J61">
        <v>1</v>
      </c>
      <c r="K61" t="s">
        <v>42</v>
      </c>
      <c r="L61" t="s">
        <v>32</v>
      </c>
      <c r="M61" s="1">
        <v>3591</v>
      </c>
      <c r="N61" s="1">
        <v>12719</v>
      </c>
      <c r="O61">
        <v>1</v>
      </c>
      <c r="P61" t="s">
        <v>33</v>
      </c>
      <c r="Q61">
        <v>4</v>
      </c>
      <c r="R61">
        <v>3</v>
      </c>
      <c r="S61">
        <v>3</v>
      </c>
      <c r="T61">
        <v>3</v>
      </c>
      <c r="U61">
        <v>2</v>
      </c>
      <c r="V61">
        <v>1</v>
      </c>
    </row>
    <row r="62" spans="1:22" x14ac:dyDescent="0.25">
      <c r="A62" s="2">
        <v>28</v>
      </c>
      <c r="B62" t="s">
        <v>37</v>
      </c>
      <c r="C62">
        <v>280</v>
      </c>
      <c r="D62" t="s">
        <v>40</v>
      </c>
      <c r="E62">
        <v>1</v>
      </c>
      <c r="F62" t="s">
        <v>29</v>
      </c>
      <c r="G62">
        <v>1858</v>
      </c>
      <c r="H62" t="s">
        <v>30</v>
      </c>
      <c r="I62" s="1">
        <v>43</v>
      </c>
      <c r="J62">
        <v>1</v>
      </c>
      <c r="K62" t="s">
        <v>40</v>
      </c>
      <c r="L62" t="s">
        <v>39</v>
      </c>
      <c r="M62" s="1">
        <v>2706</v>
      </c>
      <c r="N62" s="1">
        <v>10494</v>
      </c>
      <c r="O62">
        <v>1</v>
      </c>
      <c r="P62" t="s">
        <v>33</v>
      </c>
      <c r="Q62">
        <v>3</v>
      </c>
      <c r="R62">
        <v>3</v>
      </c>
      <c r="S62">
        <v>2</v>
      </c>
      <c r="T62">
        <v>3</v>
      </c>
      <c r="U62">
        <v>2</v>
      </c>
      <c r="V62">
        <v>2</v>
      </c>
    </row>
    <row r="63" spans="1:22" x14ac:dyDescent="0.25">
      <c r="A63" s="2">
        <v>28</v>
      </c>
      <c r="B63" t="s">
        <v>22</v>
      </c>
      <c r="C63">
        <v>1172</v>
      </c>
      <c r="D63" t="s">
        <v>23</v>
      </c>
      <c r="E63">
        <v>3</v>
      </c>
      <c r="F63" t="s">
        <v>24</v>
      </c>
      <c r="G63">
        <v>1875</v>
      </c>
      <c r="H63" t="s">
        <v>25</v>
      </c>
      <c r="I63" s="1">
        <v>78</v>
      </c>
      <c r="J63">
        <v>1</v>
      </c>
      <c r="K63" t="s">
        <v>31</v>
      </c>
      <c r="L63" t="s">
        <v>32</v>
      </c>
      <c r="M63" s="1">
        <v>2856</v>
      </c>
      <c r="N63" s="1">
        <v>3692</v>
      </c>
      <c r="O63">
        <v>1</v>
      </c>
      <c r="P63" t="s">
        <v>33</v>
      </c>
      <c r="Q63">
        <v>3</v>
      </c>
      <c r="R63">
        <v>1</v>
      </c>
      <c r="S63">
        <v>3</v>
      </c>
      <c r="T63">
        <v>1</v>
      </c>
      <c r="U63">
        <v>0</v>
      </c>
      <c r="V63">
        <v>0</v>
      </c>
    </row>
    <row r="64" spans="1:22" x14ac:dyDescent="0.25">
      <c r="A64" s="2">
        <v>28</v>
      </c>
      <c r="B64" t="s">
        <v>34</v>
      </c>
      <c r="C64">
        <v>783</v>
      </c>
      <c r="D64" t="s">
        <v>23</v>
      </c>
      <c r="E64">
        <v>1</v>
      </c>
      <c r="F64" t="s">
        <v>29</v>
      </c>
      <c r="G64">
        <v>1927</v>
      </c>
      <c r="H64" t="s">
        <v>30</v>
      </c>
      <c r="I64" s="1">
        <v>42</v>
      </c>
      <c r="J64">
        <v>2</v>
      </c>
      <c r="K64" t="s">
        <v>26</v>
      </c>
      <c r="L64" t="s">
        <v>32</v>
      </c>
      <c r="M64" s="1">
        <v>6834</v>
      </c>
      <c r="N64" s="1">
        <v>19255</v>
      </c>
      <c r="O64">
        <v>1</v>
      </c>
      <c r="P64" t="s">
        <v>28</v>
      </c>
      <c r="Q64">
        <v>3</v>
      </c>
      <c r="R64">
        <v>7</v>
      </c>
      <c r="S64">
        <v>2</v>
      </c>
      <c r="T64">
        <v>7</v>
      </c>
      <c r="U64">
        <v>7</v>
      </c>
      <c r="V64">
        <v>0</v>
      </c>
    </row>
    <row r="65" spans="1:22" x14ac:dyDescent="0.25">
      <c r="A65" s="2">
        <v>28</v>
      </c>
      <c r="B65" t="s">
        <v>22</v>
      </c>
      <c r="C65">
        <v>1475</v>
      </c>
      <c r="D65" t="s">
        <v>23</v>
      </c>
      <c r="E65">
        <v>13</v>
      </c>
      <c r="F65" t="s">
        <v>47</v>
      </c>
      <c r="G65">
        <v>1933</v>
      </c>
      <c r="H65" t="s">
        <v>25</v>
      </c>
      <c r="I65" s="1">
        <v>84</v>
      </c>
      <c r="J65">
        <v>2</v>
      </c>
      <c r="K65" t="s">
        <v>26</v>
      </c>
      <c r="L65" t="s">
        <v>27</v>
      </c>
      <c r="M65" s="1">
        <v>9854</v>
      </c>
      <c r="N65" s="1">
        <v>23352</v>
      </c>
      <c r="O65">
        <v>3</v>
      </c>
      <c r="P65" t="s">
        <v>28</v>
      </c>
      <c r="Q65">
        <v>3</v>
      </c>
      <c r="R65">
        <v>6</v>
      </c>
      <c r="S65">
        <v>0</v>
      </c>
      <c r="T65">
        <v>2</v>
      </c>
      <c r="U65">
        <v>0</v>
      </c>
      <c r="V65">
        <v>2</v>
      </c>
    </row>
    <row r="66" spans="1:22" x14ac:dyDescent="0.25">
      <c r="A66" s="2">
        <v>28</v>
      </c>
      <c r="B66" t="s">
        <v>37</v>
      </c>
      <c r="C66">
        <v>1103</v>
      </c>
      <c r="D66" t="s">
        <v>35</v>
      </c>
      <c r="E66">
        <v>16</v>
      </c>
      <c r="F66" t="s">
        <v>24</v>
      </c>
      <c r="G66">
        <v>1947</v>
      </c>
      <c r="H66" t="s">
        <v>30</v>
      </c>
      <c r="I66" s="1">
        <v>49</v>
      </c>
      <c r="J66">
        <v>1</v>
      </c>
      <c r="K66" t="s">
        <v>42</v>
      </c>
      <c r="L66" t="s">
        <v>27</v>
      </c>
      <c r="M66" s="1">
        <v>2144</v>
      </c>
      <c r="N66" s="1">
        <v>2122</v>
      </c>
      <c r="O66">
        <v>1</v>
      </c>
      <c r="P66" t="s">
        <v>33</v>
      </c>
      <c r="Q66">
        <v>3</v>
      </c>
      <c r="R66">
        <v>5</v>
      </c>
      <c r="S66">
        <v>3</v>
      </c>
      <c r="T66">
        <v>5</v>
      </c>
      <c r="U66">
        <v>3</v>
      </c>
      <c r="V66">
        <v>1</v>
      </c>
    </row>
    <row r="67" spans="1:22" x14ac:dyDescent="0.25">
      <c r="A67" s="2">
        <v>28</v>
      </c>
      <c r="B67" t="s">
        <v>22</v>
      </c>
      <c r="C67">
        <v>1404</v>
      </c>
      <c r="D67" t="s">
        <v>35</v>
      </c>
      <c r="E67">
        <v>17</v>
      </c>
      <c r="F67" t="s">
        <v>44</v>
      </c>
      <c r="G67">
        <v>1960</v>
      </c>
      <c r="H67" t="s">
        <v>30</v>
      </c>
      <c r="I67" s="1">
        <v>32</v>
      </c>
      <c r="J67">
        <v>1</v>
      </c>
      <c r="K67" t="s">
        <v>36</v>
      </c>
      <c r="L67" t="s">
        <v>39</v>
      </c>
      <c r="M67" s="1">
        <v>2367</v>
      </c>
      <c r="N67" s="1">
        <v>18779</v>
      </c>
      <c r="O67">
        <v>5</v>
      </c>
      <c r="P67" t="s">
        <v>33</v>
      </c>
      <c r="Q67">
        <v>3</v>
      </c>
      <c r="R67">
        <v>6</v>
      </c>
      <c r="S67">
        <v>2</v>
      </c>
      <c r="T67">
        <v>4</v>
      </c>
      <c r="U67">
        <v>1</v>
      </c>
      <c r="V67">
        <v>0</v>
      </c>
    </row>
    <row r="68" spans="1:22" x14ac:dyDescent="0.25">
      <c r="A68" s="2">
        <v>29</v>
      </c>
      <c r="B68" t="s">
        <v>22</v>
      </c>
      <c r="C68">
        <v>1246</v>
      </c>
      <c r="D68" t="s">
        <v>23</v>
      </c>
      <c r="E68">
        <v>19</v>
      </c>
      <c r="F68" t="s">
        <v>29</v>
      </c>
      <c r="G68">
        <v>1497</v>
      </c>
      <c r="H68" t="s">
        <v>30</v>
      </c>
      <c r="I68" s="1">
        <v>77</v>
      </c>
      <c r="J68">
        <v>2</v>
      </c>
      <c r="K68" t="s">
        <v>26</v>
      </c>
      <c r="L68" t="s">
        <v>39</v>
      </c>
      <c r="M68" s="1">
        <v>8620</v>
      </c>
      <c r="N68" s="1">
        <v>23757</v>
      </c>
      <c r="O68">
        <v>1</v>
      </c>
      <c r="P68" t="s">
        <v>33</v>
      </c>
      <c r="Q68">
        <v>3</v>
      </c>
      <c r="R68">
        <v>10</v>
      </c>
      <c r="S68">
        <v>3</v>
      </c>
      <c r="T68">
        <v>10</v>
      </c>
      <c r="U68">
        <v>7</v>
      </c>
      <c r="V68">
        <v>0</v>
      </c>
    </row>
    <row r="69" spans="1:22" x14ac:dyDescent="0.25">
      <c r="A69" s="2">
        <v>29</v>
      </c>
      <c r="B69" t="s">
        <v>34</v>
      </c>
      <c r="C69">
        <v>410</v>
      </c>
      <c r="D69" t="s">
        <v>35</v>
      </c>
      <c r="E69">
        <v>2</v>
      </c>
      <c r="F69" t="s">
        <v>29</v>
      </c>
      <c r="G69">
        <v>1513</v>
      </c>
      <c r="H69" t="s">
        <v>25</v>
      </c>
      <c r="I69" s="1">
        <v>97</v>
      </c>
      <c r="J69">
        <v>1</v>
      </c>
      <c r="K69" t="s">
        <v>36</v>
      </c>
      <c r="L69" t="s">
        <v>32</v>
      </c>
      <c r="M69" s="1">
        <v>3180</v>
      </c>
      <c r="N69" s="1">
        <v>4668</v>
      </c>
      <c r="O69">
        <v>0</v>
      </c>
      <c r="P69" t="s">
        <v>33</v>
      </c>
      <c r="Q69">
        <v>3</v>
      </c>
      <c r="R69">
        <v>4</v>
      </c>
      <c r="S69">
        <v>3</v>
      </c>
      <c r="T69">
        <v>3</v>
      </c>
      <c r="U69">
        <v>2</v>
      </c>
      <c r="V69">
        <v>0</v>
      </c>
    </row>
    <row r="70" spans="1:22" x14ac:dyDescent="0.25">
      <c r="A70" s="2">
        <v>29</v>
      </c>
      <c r="B70" t="s">
        <v>22</v>
      </c>
      <c r="C70">
        <v>224</v>
      </c>
      <c r="D70" t="s">
        <v>35</v>
      </c>
      <c r="E70">
        <v>1</v>
      </c>
      <c r="F70" t="s">
        <v>44</v>
      </c>
      <c r="G70">
        <v>1522</v>
      </c>
      <c r="H70" t="s">
        <v>30</v>
      </c>
      <c r="I70" s="1">
        <v>100</v>
      </c>
      <c r="J70">
        <v>1</v>
      </c>
      <c r="K70" t="s">
        <v>42</v>
      </c>
      <c r="L70" t="s">
        <v>27</v>
      </c>
      <c r="M70" s="1">
        <v>2362</v>
      </c>
      <c r="N70" s="1">
        <v>7568</v>
      </c>
      <c r="O70">
        <v>6</v>
      </c>
      <c r="P70" t="s">
        <v>33</v>
      </c>
      <c r="Q70">
        <v>3</v>
      </c>
      <c r="R70">
        <v>11</v>
      </c>
      <c r="S70">
        <v>2</v>
      </c>
      <c r="T70">
        <v>9</v>
      </c>
      <c r="U70">
        <v>7</v>
      </c>
      <c r="V70">
        <v>0</v>
      </c>
    </row>
    <row r="71" spans="1:22" x14ac:dyDescent="0.25">
      <c r="A71" s="2">
        <v>29</v>
      </c>
      <c r="B71" t="s">
        <v>22</v>
      </c>
      <c r="C71">
        <v>441</v>
      </c>
      <c r="D71" t="s">
        <v>35</v>
      </c>
      <c r="E71">
        <v>8</v>
      </c>
      <c r="F71" t="s">
        <v>46</v>
      </c>
      <c r="G71">
        <v>1544</v>
      </c>
      <c r="H71" t="s">
        <v>25</v>
      </c>
      <c r="I71" s="1">
        <v>39</v>
      </c>
      <c r="J71">
        <v>2</v>
      </c>
      <c r="K71" t="s">
        <v>41</v>
      </c>
      <c r="L71" t="s">
        <v>32</v>
      </c>
      <c r="M71" s="1">
        <v>9715</v>
      </c>
      <c r="N71" s="1">
        <v>7288</v>
      </c>
      <c r="O71">
        <v>3</v>
      </c>
      <c r="P71" t="s">
        <v>33</v>
      </c>
      <c r="Q71">
        <v>3</v>
      </c>
      <c r="R71">
        <v>9</v>
      </c>
      <c r="S71">
        <v>3</v>
      </c>
      <c r="T71">
        <v>7</v>
      </c>
      <c r="U71">
        <v>7</v>
      </c>
      <c r="V71">
        <v>0</v>
      </c>
    </row>
    <row r="72" spans="1:22" x14ac:dyDescent="0.25">
      <c r="A72" s="2">
        <v>29</v>
      </c>
      <c r="B72" t="s">
        <v>22</v>
      </c>
      <c r="C72">
        <v>598</v>
      </c>
      <c r="D72" t="s">
        <v>35</v>
      </c>
      <c r="E72">
        <v>9</v>
      </c>
      <c r="F72" t="s">
        <v>29</v>
      </c>
      <c r="G72">
        <v>1558</v>
      </c>
      <c r="H72" t="s">
        <v>30</v>
      </c>
      <c r="I72" s="1">
        <v>91</v>
      </c>
      <c r="J72">
        <v>1</v>
      </c>
      <c r="K72" t="s">
        <v>42</v>
      </c>
      <c r="L72" t="s">
        <v>32</v>
      </c>
      <c r="M72" s="1">
        <v>2451</v>
      </c>
      <c r="N72" s="1">
        <v>22376</v>
      </c>
      <c r="O72">
        <v>6</v>
      </c>
      <c r="P72" t="s">
        <v>33</v>
      </c>
      <c r="Q72">
        <v>3</v>
      </c>
      <c r="R72">
        <v>5</v>
      </c>
      <c r="S72">
        <v>2</v>
      </c>
      <c r="T72">
        <v>1</v>
      </c>
      <c r="U72">
        <v>0</v>
      </c>
      <c r="V72">
        <v>0</v>
      </c>
    </row>
    <row r="73" spans="1:22" x14ac:dyDescent="0.25">
      <c r="A73" s="2">
        <v>29</v>
      </c>
      <c r="B73" t="s">
        <v>22</v>
      </c>
      <c r="C73">
        <v>1370</v>
      </c>
      <c r="D73" t="s">
        <v>35</v>
      </c>
      <c r="E73">
        <v>3</v>
      </c>
      <c r="F73" t="s">
        <v>24</v>
      </c>
      <c r="G73">
        <v>1586</v>
      </c>
      <c r="H73" t="s">
        <v>30</v>
      </c>
      <c r="I73" s="1">
        <v>87</v>
      </c>
      <c r="J73">
        <v>1</v>
      </c>
      <c r="K73" t="s">
        <v>36</v>
      </c>
      <c r="L73" t="s">
        <v>27</v>
      </c>
      <c r="M73" s="1">
        <v>4723</v>
      </c>
      <c r="N73" s="1">
        <v>16213</v>
      </c>
      <c r="O73">
        <v>1</v>
      </c>
      <c r="P73" t="s">
        <v>28</v>
      </c>
      <c r="Q73">
        <v>3</v>
      </c>
      <c r="R73">
        <v>10</v>
      </c>
      <c r="S73">
        <v>3</v>
      </c>
      <c r="T73">
        <v>10</v>
      </c>
      <c r="U73">
        <v>9</v>
      </c>
      <c r="V73">
        <v>1</v>
      </c>
    </row>
    <row r="74" spans="1:22" x14ac:dyDescent="0.25">
      <c r="A74" s="2">
        <v>29</v>
      </c>
      <c r="B74" t="s">
        <v>34</v>
      </c>
      <c r="C74">
        <v>995</v>
      </c>
      <c r="D74" t="s">
        <v>35</v>
      </c>
      <c r="E74">
        <v>2</v>
      </c>
      <c r="F74" t="s">
        <v>29</v>
      </c>
      <c r="G74">
        <v>1590</v>
      </c>
      <c r="H74" t="s">
        <v>30</v>
      </c>
      <c r="I74" s="1">
        <v>87</v>
      </c>
      <c r="J74">
        <v>2</v>
      </c>
      <c r="K74" t="s">
        <v>41</v>
      </c>
      <c r="L74" t="s">
        <v>39</v>
      </c>
      <c r="M74" s="1">
        <v>8853</v>
      </c>
      <c r="N74" s="1">
        <v>24483</v>
      </c>
      <c r="O74">
        <v>1</v>
      </c>
      <c r="P74" t="s">
        <v>33</v>
      </c>
      <c r="Q74">
        <v>3</v>
      </c>
      <c r="R74">
        <v>6</v>
      </c>
      <c r="S74">
        <v>0</v>
      </c>
      <c r="T74">
        <v>6</v>
      </c>
      <c r="U74">
        <v>4</v>
      </c>
      <c r="V74">
        <v>1</v>
      </c>
    </row>
    <row r="75" spans="1:22" x14ac:dyDescent="0.25">
      <c r="A75" s="2">
        <v>29</v>
      </c>
      <c r="B75" t="s">
        <v>22</v>
      </c>
      <c r="C75">
        <v>469</v>
      </c>
      <c r="D75" t="s">
        <v>23</v>
      </c>
      <c r="E75">
        <v>10</v>
      </c>
      <c r="F75" t="s">
        <v>24</v>
      </c>
      <c r="G75">
        <v>1650</v>
      </c>
      <c r="H75" t="s">
        <v>30</v>
      </c>
      <c r="I75" s="1">
        <v>42</v>
      </c>
      <c r="J75">
        <v>2</v>
      </c>
      <c r="K75" t="s">
        <v>26</v>
      </c>
      <c r="L75" t="s">
        <v>27</v>
      </c>
      <c r="M75" s="1">
        <v>5869</v>
      </c>
      <c r="N75" s="1">
        <v>23413</v>
      </c>
      <c r="O75">
        <v>9</v>
      </c>
      <c r="P75" t="s">
        <v>33</v>
      </c>
      <c r="Q75">
        <v>3</v>
      </c>
      <c r="R75">
        <v>8</v>
      </c>
      <c r="S75">
        <v>2</v>
      </c>
      <c r="T75">
        <v>5</v>
      </c>
      <c r="U75">
        <v>2</v>
      </c>
      <c r="V75">
        <v>1</v>
      </c>
    </row>
    <row r="76" spans="1:22" x14ac:dyDescent="0.25">
      <c r="A76" s="2">
        <v>29</v>
      </c>
      <c r="B76" t="s">
        <v>22</v>
      </c>
      <c r="C76">
        <v>991</v>
      </c>
      <c r="D76" t="s">
        <v>23</v>
      </c>
      <c r="E76">
        <v>5</v>
      </c>
      <c r="F76" t="s">
        <v>24</v>
      </c>
      <c r="G76">
        <v>1669</v>
      </c>
      <c r="H76" t="s">
        <v>30</v>
      </c>
      <c r="I76" s="1">
        <v>43</v>
      </c>
      <c r="J76">
        <v>2</v>
      </c>
      <c r="K76" t="s">
        <v>26</v>
      </c>
      <c r="L76" t="s">
        <v>39</v>
      </c>
      <c r="M76" s="1">
        <v>4187</v>
      </c>
      <c r="N76" s="1">
        <v>3356</v>
      </c>
      <c r="O76">
        <v>1</v>
      </c>
      <c r="P76" t="s">
        <v>28</v>
      </c>
      <c r="Q76">
        <v>3</v>
      </c>
      <c r="R76">
        <v>10</v>
      </c>
      <c r="S76">
        <v>3</v>
      </c>
      <c r="T76">
        <v>10</v>
      </c>
      <c r="U76">
        <v>0</v>
      </c>
      <c r="V76">
        <v>0</v>
      </c>
    </row>
    <row r="77" spans="1:22" x14ac:dyDescent="0.25">
      <c r="A77" s="2">
        <v>29</v>
      </c>
      <c r="B77" t="s">
        <v>22</v>
      </c>
      <c r="C77">
        <v>1082</v>
      </c>
      <c r="D77" t="s">
        <v>35</v>
      </c>
      <c r="E77">
        <v>9</v>
      </c>
      <c r="F77" t="s">
        <v>24</v>
      </c>
      <c r="G77">
        <v>1709</v>
      </c>
      <c r="H77" t="s">
        <v>25</v>
      </c>
      <c r="I77" s="1">
        <v>43</v>
      </c>
      <c r="J77">
        <v>1</v>
      </c>
      <c r="K77" t="s">
        <v>36</v>
      </c>
      <c r="L77" t="s">
        <v>32</v>
      </c>
      <c r="M77" s="1">
        <v>2974</v>
      </c>
      <c r="N77" s="1">
        <v>25412</v>
      </c>
      <c r="O77">
        <v>9</v>
      </c>
      <c r="P77" t="s">
        <v>33</v>
      </c>
      <c r="Q77">
        <v>3</v>
      </c>
      <c r="R77">
        <v>9</v>
      </c>
      <c r="S77">
        <v>2</v>
      </c>
      <c r="T77">
        <v>5</v>
      </c>
      <c r="U77">
        <v>3</v>
      </c>
      <c r="V77">
        <v>1</v>
      </c>
    </row>
    <row r="78" spans="1:22" x14ac:dyDescent="0.25">
      <c r="A78" s="2">
        <v>29</v>
      </c>
      <c r="B78" t="s">
        <v>22</v>
      </c>
      <c r="C78">
        <v>428</v>
      </c>
      <c r="D78" t="s">
        <v>23</v>
      </c>
      <c r="E78">
        <v>9</v>
      </c>
      <c r="F78" t="s">
        <v>47</v>
      </c>
      <c r="G78">
        <v>1752</v>
      </c>
      <c r="H78" t="s">
        <v>25</v>
      </c>
      <c r="I78" s="1">
        <v>52</v>
      </c>
      <c r="J78">
        <v>1</v>
      </c>
      <c r="K78" t="s">
        <v>31</v>
      </c>
      <c r="L78" t="s">
        <v>27</v>
      </c>
      <c r="M78" s="1">
        <v>2760</v>
      </c>
      <c r="N78" s="1">
        <v>14630</v>
      </c>
      <c r="O78">
        <v>1</v>
      </c>
      <c r="P78" t="s">
        <v>33</v>
      </c>
      <c r="Q78">
        <v>3</v>
      </c>
      <c r="R78">
        <v>2</v>
      </c>
      <c r="S78">
        <v>3</v>
      </c>
      <c r="T78">
        <v>2</v>
      </c>
      <c r="U78">
        <v>2</v>
      </c>
      <c r="V78">
        <v>2</v>
      </c>
    </row>
    <row r="79" spans="1:22" x14ac:dyDescent="0.25">
      <c r="A79" s="2">
        <v>29</v>
      </c>
      <c r="B79" t="s">
        <v>34</v>
      </c>
      <c r="C79">
        <v>461</v>
      </c>
      <c r="D79" t="s">
        <v>35</v>
      </c>
      <c r="E79">
        <v>1</v>
      </c>
      <c r="F79" t="s">
        <v>29</v>
      </c>
      <c r="G79">
        <v>1753</v>
      </c>
      <c r="H79" t="s">
        <v>30</v>
      </c>
      <c r="I79" s="1">
        <v>70</v>
      </c>
      <c r="J79">
        <v>2</v>
      </c>
      <c r="K79" t="s">
        <v>41</v>
      </c>
      <c r="L79" t="s">
        <v>27</v>
      </c>
      <c r="M79" s="1">
        <v>6294</v>
      </c>
      <c r="N79" s="1">
        <v>23060</v>
      </c>
      <c r="O79">
        <v>8</v>
      </c>
      <c r="P79" t="s">
        <v>28</v>
      </c>
      <c r="Q79">
        <v>3</v>
      </c>
      <c r="R79">
        <v>10</v>
      </c>
      <c r="S79">
        <v>5</v>
      </c>
      <c r="T79">
        <v>3</v>
      </c>
      <c r="U79">
        <v>2</v>
      </c>
      <c r="V79">
        <v>0</v>
      </c>
    </row>
    <row r="80" spans="1:22" x14ac:dyDescent="0.25">
      <c r="A80" s="2">
        <v>29</v>
      </c>
      <c r="B80" t="s">
        <v>22</v>
      </c>
      <c r="C80">
        <v>590</v>
      </c>
      <c r="D80" t="s">
        <v>35</v>
      </c>
      <c r="E80">
        <v>4</v>
      </c>
      <c r="F80" t="s">
        <v>44</v>
      </c>
      <c r="G80">
        <v>1762</v>
      </c>
      <c r="H80" t="s">
        <v>25</v>
      </c>
      <c r="I80" s="1">
        <v>91</v>
      </c>
      <c r="J80">
        <v>1</v>
      </c>
      <c r="K80" t="s">
        <v>42</v>
      </c>
      <c r="L80" t="s">
        <v>39</v>
      </c>
      <c r="M80" s="1">
        <v>2109</v>
      </c>
      <c r="N80" s="1">
        <v>10007</v>
      </c>
      <c r="O80">
        <v>1</v>
      </c>
      <c r="P80" t="s">
        <v>33</v>
      </c>
      <c r="Q80">
        <v>3</v>
      </c>
      <c r="R80">
        <v>1</v>
      </c>
      <c r="S80">
        <v>2</v>
      </c>
      <c r="T80">
        <v>1</v>
      </c>
      <c r="U80">
        <v>0</v>
      </c>
      <c r="V80">
        <v>0</v>
      </c>
    </row>
    <row r="81" spans="1:22" x14ac:dyDescent="0.25">
      <c r="A81" s="2">
        <v>29</v>
      </c>
      <c r="B81" t="s">
        <v>22</v>
      </c>
      <c r="C81">
        <v>350</v>
      </c>
      <c r="D81" t="s">
        <v>40</v>
      </c>
      <c r="E81">
        <v>13</v>
      </c>
      <c r="F81" t="s">
        <v>40</v>
      </c>
      <c r="G81">
        <v>1844</v>
      </c>
      <c r="H81" t="s">
        <v>30</v>
      </c>
      <c r="I81" s="1">
        <v>56</v>
      </c>
      <c r="J81">
        <v>1</v>
      </c>
      <c r="K81" t="s">
        <v>40</v>
      </c>
      <c r="L81" t="s">
        <v>39</v>
      </c>
      <c r="M81" s="1">
        <v>2335</v>
      </c>
      <c r="N81" s="1">
        <v>3157</v>
      </c>
      <c r="O81">
        <v>4</v>
      </c>
      <c r="P81" t="s">
        <v>28</v>
      </c>
      <c r="Q81">
        <v>3</v>
      </c>
      <c r="R81">
        <v>4</v>
      </c>
      <c r="S81">
        <v>3</v>
      </c>
      <c r="T81">
        <v>2</v>
      </c>
      <c r="U81">
        <v>2</v>
      </c>
      <c r="V81">
        <v>2</v>
      </c>
    </row>
    <row r="82" spans="1:22" x14ac:dyDescent="0.25">
      <c r="A82" s="2">
        <v>29</v>
      </c>
      <c r="B82" t="s">
        <v>34</v>
      </c>
      <c r="C82">
        <v>574</v>
      </c>
      <c r="D82" t="s">
        <v>35</v>
      </c>
      <c r="E82">
        <v>20</v>
      </c>
      <c r="F82" t="s">
        <v>24</v>
      </c>
      <c r="G82">
        <v>1852</v>
      </c>
      <c r="H82" t="s">
        <v>30</v>
      </c>
      <c r="I82" s="1">
        <v>40</v>
      </c>
      <c r="J82">
        <v>1</v>
      </c>
      <c r="K82" t="s">
        <v>36</v>
      </c>
      <c r="L82" t="s">
        <v>32</v>
      </c>
      <c r="M82" s="1">
        <v>3812</v>
      </c>
      <c r="N82" s="1">
        <v>7003</v>
      </c>
      <c r="O82">
        <v>1</v>
      </c>
      <c r="P82" t="s">
        <v>33</v>
      </c>
      <c r="Q82">
        <v>3</v>
      </c>
      <c r="R82">
        <v>11</v>
      </c>
      <c r="S82">
        <v>3</v>
      </c>
      <c r="T82">
        <v>11</v>
      </c>
      <c r="U82">
        <v>8</v>
      </c>
      <c r="V82">
        <v>3</v>
      </c>
    </row>
    <row r="83" spans="1:22" x14ac:dyDescent="0.25">
      <c r="A83" s="2">
        <v>29</v>
      </c>
      <c r="B83" t="s">
        <v>22</v>
      </c>
      <c r="C83">
        <v>726</v>
      </c>
      <c r="D83" t="s">
        <v>35</v>
      </c>
      <c r="E83">
        <v>29</v>
      </c>
      <c r="F83" t="s">
        <v>29</v>
      </c>
      <c r="G83">
        <v>1859</v>
      </c>
      <c r="H83" t="s">
        <v>30</v>
      </c>
      <c r="I83" s="1">
        <v>93</v>
      </c>
      <c r="J83">
        <v>2</v>
      </c>
      <c r="K83" t="s">
        <v>41</v>
      </c>
      <c r="L83" t="s">
        <v>39</v>
      </c>
      <c r="M83" s="1">
        <v>6384</v>
      </c>
      <c r="N83" s="1">
        <v>21143</v>
      </c>
      <c r="O83">
        <v>8</v>
      </c>
      <c r="P83" t="s">
        <v>33</v>
      </c>
      <c r="Q83">
        <v>3</v>
      </c>
      <c r="R83">
        <v>11</v>
      </c>
      <c r="S83">
        <v>3</v>
      </c>
      <c r="T83">
        <v>7</v>
      </c>
      <c r="U83">
        <v>0</v>
      </c>
      <c r="V83">
        <v>1</v>
      </c>
    </row>
    <row r="84" spans="1:22" x14ac:dyDescent="0.25">
      <c r="A84" s="2">
        <v>29</v>
      </c>
      <c r="B84" t="s">
        <v>22</v>
      </c>
      <c r="C84">
        <v>352</v>
      </c>
      <c r="D84" t="s">
        <v>40</v>
      </c>
      <c r="E84">
        <v>6</v>
      </c>
      <c r="F84" t="s">
        <v>24</v>
      </c>
      <c r="G84">
        <v>1865</v>
      </c>
      <c r="H84" t="s">
        <v>30</v>
      </c>
      <c r="I84" s="1">
        <v>87</v>
      </c>
      <c r="J84">
        <v>1</v>
      </c>
      <c r="K84" t="s">
        <v>40</v>
      </c>
      <c r="L84" t="s">
        <v>32</v>
      </c>
      <c r="M84" s="1">
        <v>2804</v>
      </c>
      <c r="N84" s="1">
        <v>15434</v>
      </c>
      <c r="O84">
        <v>1</v>
      </c>
      <c r="P84" t="s">
        <v>33</v>
      </c>
      <c r="Q84">
        <v>3</v>
      </c>
      <c r="R84">
        <v>1</v>
      </c>
      <c r="S84">
        <v>3</v>
      </c>
      <c r="T84">
        <v>1</v>
      </c>
      <c r="U84">
        <v>0</v>
      </c>
      <c r="V84">
        <v>0</v>
      </c>
    </row>
    <row r="85" spans="1:22" x14ac:dyDescent="0.25">
      <c r="A85" s="2">
        <v>29</v>
      </c>
      <c r="B85" t="s">
        <v>34</v>
      </c>
      <c r="C85">
        <v>459</v>
      </c>
      <c r="D85" t="s">
        <v>35</v>
      </c>
      <c r="E85">
        <v>24</v>
      </c>
      <c r="F85" t="s">
        <v>29</v>
      </c>
      <c r="G85">
        <v>1868</v>
      </c>
      <c r="H85" t="s">
        <v>30</v>
      </c>
      <c r="I85" s="1">
        <v>73</v>
      </c>
      <c r="J85">
        <v>1</v>
      </c>
      <c r="K85" t="s">
        <v>42</v>
      </c>
      <c r="L85" t="s">
        <v>27</v>
      </c>
      <c r="M85" s="1">
        <v>2439</v>
      </c>
      <c r="N85" s="1">
        <v>14753</v>
      </c>
      <c r="O85">
        <v>1</v>
      </c>
      <c r="P85" t="s">
        <v>28</v>
      </c>
      <c r="Q85">
        <v>4</v>
      </c>
      <c r="R85">
        <v>1</v>
      </c>
      <c r="S85">
        <v>3</v>
      </c>
      <c r="T85">
        <v>1</v>
      </c>
      <c r="U85">
        <v>0</v>
      </c>
      <c r="V85">
        <v>1</v>
      </c>
    </row>
    <row r="86" spans="1:22" x14ac:dyDescent="0.25">
      <c r="A86" s="2">
        <v>29</v>
      </c>
      <c r="B86" t="s">
        <v>22</v>
      </c>
      <c r="C86">
        <v>592</v>
      </c>
      <c r="D86" t="s">
        <v>35</v>
      </c>
      <c r="E86">
        <v>7</v>
      </c>
      <c r="F86" t="s">
        <v>29</v>
      </c>
      <c r="G86">
        <v>1883</v>
      </c>
      <c r="H86" t="s">
        <v>30</v>
      </c>
      <c r="I86" s="1">
        <v>59</v>
      </c>
      <c r="J86">
        <v>1</v>
      </c>
      <c r="K86" t="s">
        <v>36</v>
      </c>
      <c r="L86" t="s">
        <v>27</v>
      </c>
      <c r="M86" s="1">
        <v>2062</v>
      </c>
      <c r="N86" s="1">
        <v>19384</v>
      </c>
      <c r="O86">
        <v>3</v>
      </c>
      <c r="P86" t="s">
        <v>33</v>
      </c>
      <c r="Q86">
        <v>3</v>
      </c>
      <c r="R86">
        <v>11</v>
      </c>
      <c r="S86">
        <v>2</v>
      </c>
      <c r="T86">
        <v>3</v>
      </c>
      <c r="U86">
        <v>2</v>
      </c>
      <c r="V86">
        <v>1</v>
      </c>
    </row>
    <row r="87" spans="1:22" x14ac:dyDescent="0.25">
      <c r="A87" s="2">
        <v>29</v>
      </c>
      <c r="B87" t="s">
        <v>34</v>
      </c>
      <c r="C87">
        <v>746</v>
      </c>
      <c r="D87" t="s">
        <v>23</v>
      </c>
      <c r="E87">
        <v>24</v>
      </c>
      <c r="F87" t="s">
        <v>44</v>
      </c>
      <c r="G87">
        <v>1928</v>
      </c>
      <c r="H87" t="s">
        <v>30</v>
      </c>
      <c r="I87" s="1">
        <v>45</v>
      </c>
      <c r="J87">
        <v>1</v>
      </c>
      <c r="K87" t="s">
        <v>31</v>
      </c>
      <c r="L87" t="s">
        <v>27</v>
      </c>
      <c r="M87" s="1">
        <v>1091</v>
      </c>
      <c r="N87" s="1">
        <v>10642</v>
      </c>
      <c r="O87">
        <v>1</v>
      </c>
      <c r="P87" t="s">
        <v>33</v>
      </c>
      <c r="Q87">
        <v>3</v>
      </c>
      <c r="R87">
        <v>1</v>
      </c>
      <c r="S87">
        <v>3</v>
      </c>
      <c r="T87">
        <v>1</v>
      </c>
      <c r="U87">
        <v>0</v>
      </c>
      <c r="V87">
        <v>0</v>
      </c>
    </row>
    <row r="88" spans="1:22" x14ac:dyDescent="0.25">
      <c r="A88" s="2">
        <v>29</v>
      </c>
      <c r="B88" t="s">
        <v>22</v>
      </c>
      <c r="C88">
        <v>136</v>
      </c>
      <c r="D88" t="s">
        <v>35</v>
      </c>
      <c r="E88">
        <v>1</v>
      </c>
      <c r="F88" t="s">
        <v>29</v>
      </c>
      <c r="G88">
        <v>1954</v>
      </c>
      <c r="H88" t="s">
        <v>30</v>
      </c>
      <c r="I88" s="1">
        <v>89</v>
      </c>
      <c r="J88">
        <v>2</v>
      </c>
      <c r="K88" t="s">
        <v>41</v>
      </c>
      <c r="L88" t="s">
        <v>32</v>
      </c>
      <c r="M88" s="1">
        <v>5373</v>
      </c>
      <c r="N88" s="1">
        <v>6225</v>
      </c>
      <c r="O88">
        <v>0</v>
      </c>
      <c r="P88" t="s">
        <v>33</v>
      </c>
      <c r="Q88">
        <v>3</v>
      </c>
      <c r="R88">
        <v>6</v>
      </c>
      <c r="S88">
        <v>5</v>
      </c>
      <c r="T88">
        <v>5</v>
      </c>
      <c r="U88">
        <v>3</v>
      </c>
      <c r="V88">
        <v>0</v>
      </c>
    </row>
    <row r="89" spans="1:22" x14ac:dyDescent="0.25">
      <c r="A89" s="2">
        <v>29</v>
      </c>
      <c r="B89" t="s">
        <v>22</v>
      </c>
      <c r="C89">
        <v>1092</v>
      </c>
      <c r="D89" t="s">
        <v>35</v>
      </c>
      <c r="E89">
        <v>1</v>
      </c>
      <c r="F89" t="s">
        <v>24</v>
      </c>
      <c r="G89">
        <v>2027</v>
      </c>
      <c r="H89" t="s">
        <v>30</v>
      </c>
      <c r="I89" s="1">
        <v>36</v>
      </c>
      <c r="J89">
        <v>1</v>
      </c>
      <c r="K89" t="s">
        <v>42</v>
      </c>
      <c r="L89" t="s">
        <v>32</v>
      </c>
      <c r="M89" s="1">
        <v>4787</v>
      </c>
      <c r="N89" s="1">
        <v>26124</v>
      </c>
      <c r="O89">
        <v>9</v>
      </c>
      <c r="P89" t="s">
        <v>28</v>
      </c>
      <c r="Q89">
        <v>3</v>
      </c>
      <c r="R89">
        <v>4</v>
      </c>
      <c r="S89">
        <v>3</v>
      </c>
      <c r="T89">
        <v>2</v>
      </c>
      <c r="U89">
        <v>2</v>
      </c>
      <c r="V89">
        <v>2</v>
      </c>
    </row>
    <row r="90" spans="1:22" x14ac:dyDescent="0.25">
      <c r="A90" s="2">
        <v>29</v>
      </c>
      <c r="B90" t="s">
        <v>22</v>
      </c>
      <c r="C90">
        <v>1378</v>
      </c>
      <c r="D90" t="s">
        <v>35</v>
      </c>
      <c r="E90">
        <v>13</v>
      </c>
      <c r="F90" t="s">
        <v>46</v>
      </c>
      <c r="G90">
        <v>2053</v>
      </c>
      <c r="H90" t="s">
        <v>30</v>
      </c>
      <c r="I90" s="1">
        <v>46</v>
      </c>
      <c r="J90">
        <v>2</v>
      </c>
      <c r="K90" t="s">
        <v>36</v>
      </c>
      <c r="L90" t="s">
        <v>32</v>
      </c>
      <c r="M90" s="1">
        <v>4025</v>
      </c>
      <c r="N90" s="1">
        <v>23679</v>
      </c>
      <c r="O90">
        <v>4</v>
      </c>
      <c r="P90" t="s">
        <v>28</v>
      </c>
      <c r="Q90">
        <v>3</v>
      </c>
      <c r="R90">
        <v>10</v>
      </c>
      <c r="S90">
        <v>2</v>
      </c>
      <c r="T90">
        <v>4</v>
      </c>
      <c r="U90">
        <v>3</v>
      </c>
      <c r="V90">
        <v>0</v>
      </c>
    </row>
    <row r="91" spans="1:22" x14ac:dyDescent="0.25">
      <c r="A91" s="2">
        <v>29</v>
      </c>
      <c r="B91" t="s">
        <v>22</v>
      </c>
      <c r="C91">
        <v>468</v>
      </c>
      <c r="D91" t="s">
        <v>35</v>
      </c>
      <c r="E91">
        <v>28</v>
      </c>
      <c r="F91" t="s">
        <v>24</v>
      </c>
      <c r="G91">
        <v>2054</v>
      </c>
      <c r="H91" t="s">
        <v>25</v>
      </c>
      <c r="I91" s="1">
        <v>73</v>
      </c>
      <c r="J91">
        <v>1</v>
      </c>
      <c r="K91" t="s">
        <v>42</v>
      </c>
      <c r="L91" t="s">
        <v>27</v>
      </c>
      <c r="M91" s="1">
        <v>3785</v>
      </c>
      <c r="N91" s="1">
        <v>8489</v>
      </c>
      <c r="O91">
        <v>1</v>
      </c>
      <c r="P91" t="s">
        <v>33</v>
      </c>
      <c r="Q91">
        <v>3</v>
      </c>
      <c r="R91">
        <v>5</v>
      </c>
      <c r="S91">
        <v>3</v>
      </c>
      <c r="T91">
        <v>5</v>
      </c>
      <c r="U91">
        <v>4</v>
      </c>
      <c r="V91">
        <v>0</v>
      </c>
    </row>
    <row r="92" spans="1:22" x14ac:dyDescent="0.25">
      <c r="A92" s="2">
        <v>30</v>
      </c>
      <c r="B92" t="s">
        <v>22</v>
      </c>
      <c r="C92">
        <v>330</v>
      </c>
      <c r="D92" t="s">
        <v>40</v>
      </c>
      <c r="E92">
        <v>1</v>
      </c>
      <c r="F92" t="s">
        <v>29</v>
      </c>
      <c r="G92">
        <v>1499</v>
      </c>
      <c r="H92" t="s">
        <v>30</v>
      </c>
      <c r="I92" s="1">
        <v>46</v>
      </c>
      <c r="J92">
        <v>1</v>
      </c>
      <c r="K92" t="s">
        <v>40</v>
      </c>
      <c r="L92" t="s">
        <v>39</v>
      </c>
      <c r="M92" s="1">
        <v>2064</v>
      </c>
      <c r="N92" s="1">
        <v>15428</v>
      </c>
      <c r="O92">
        <v>0</v>
      </c>
      <c r="P92" t="s">
        <v>33</v>
      </c>
      <c r="Q92">
        <v>4</v>
      </c>
      <c r="R92">
        <v>6</v>
      </c>
      <c r="S92">
        <v>3</v>
      </c>
      <c r="T92">
        <v>5</v>
      </c>
      <c r="U92">
        <v>3</v>
      </c>
      <c r="V92">
        <v>1</v>
      </c>
    </row>
    <row r="93" spans="1:22" x14ac:dyDescent="0.25">
      <c r="A93" s="2">
        <v>30</v>
      </c>
      <c r="B93" t="s">
        <v>22</v>
      </c>
      <c r="C93">
        <v>740</v>
      </c>
      <c r="D93" t="s">
        <v>23</v>
      </c>
      <c r="E93">
        <v>1</v>
      </c>
      <c r="F93" t="s">
        <v>29</v>
      </c>
      <c r="G93">
        <v>1562</v>
      </c>
      <c r="H93" t="s">
        <v>30</v>
      </c>
      <c r="I93" s="1">
        <v>64</v>
      </c>
      <c r="J93">
        <v>2</v>
      </c>
      <c r="K93" t="s">
        <v>26</v>
      </c>
      <c r="L93" t="s">
        <v>32</v>
      </c>
      <c r="M93" s="1">
        <v>9714</v>
      </c>
      <c r="N93" s="1">
        <v>5323</v>
      </c>
      <c r="O93">
        <v>1</v>
      </c>
      <c r="P93" t="s">
        <v>33</v>
      </c>
      <c r="Q93">
        <v>3</v>
      </c>
      <c r="R93">
        <v>10</v>
      </c>
      <c r="S93">
        <v>4</v>
      </c>
      <c r="T93">
        <v>10</v>
      </c>
      <c r="U93">
        <v>8</v>
      </c>
      <c r="V93">
        <v>6</v>
      </c>
    </row>
    <row r="94" spans="1:22" x14ac:dyDescent="0.25">
      <c r="A94" s="2">
        <v>30</v>
      </c>
      <c r="B94" t="s">
        <v>22</v>
      </c>
      <c r="C94">
        <v>1288</v>
      </c>
      <c r="D94" t="s">
        <v>23</v>
      </c>
      <c r="E94">
        <v>29</v>
      </c>
      <c r="F94" t="s">
        <v>44</v>
      </c>
      <c r="G94">
        <v>1568</v>
      </c>
      <c r="H94" t="s">
        <v>30</v>
      </c>
      <c r="I94" s="1">
        <v>33</v>
      </c>
      <c r="J94">
        <v>3</v>
      </c>
      <c r="K94" t="s">
        <v>26</v>
      </c>
      <c r="L94" t="s">
        <v>32</v>
      </c>
      <c r="M94" s="1">
        <v>9250</v>
      </c>
      <c r="N94" s="1">
        <v>17799</v>
      </c>
      <c r="O94">
        <v>3</v>
      </c>
      <c r="P94" t="s">
        <v>33</v>
      </c>
      <c r="Q94">
        <v>3</v>
      </c>
      <c r="R94">
        <v>9</v>
      </c>
      <c r="S94">
        <v>3</v>
      </c>
      <c r="T94">
        <v>4</v>
      </c>
      <c r="U94">
        <v>2</v>
      </c>
      <c r="V94">
        <v>1</v>
      </c>
    </row>
    <row r="95" spans="1:22" x14ac:dyDescent="0.25">
      <c r="A95" s="2">
        <v>30</v>
      </c>
      <c r="B95" t="s">
        <v>22</v>
      </c>
      <c r="C95">
        <v>241</v>
      </c>
      <c r="D95" t="s">
        <v>35</v>
      </c>
      <c r="E95">
        <v>7</v>
      </c>
      <c r="F95" t="s">
        <v>24</v>
      </c>
      <c r="G95">
        <v>1609</v>
      </c>
      <c r="H95" t="s">
        <v>30</v>
      </c>
      <c r="I95" s="1">
        <v>48</v>
      </c>
      <c r="J95">
        <v>1</v>
      </c>
      <c r="K95" t="s">
        <v>42</v>
      </c>
      <c r="L95" t="s">
        <v>32</v>
      </c>
      <c r="M95" s="1">
        <v>2141</v>
      </c>
      <c r="N95" s="1">
        <v>5348</v>
      </c>
      <c r="O95">
        <v>1</v>
      </c>
      <c r="P95" t="s">
        <v>33</v>
      </c>
      <c r="Q95">
        <v>3</v>
      </c>
      <c r="R95">
        <v>6</v>
      </c>
      <c r="S95">
        <v>3</v>
      </c>
      <c r="T95">
        <v>6</v>
      </c>
      <c r="U95">
        <v>4</v>
      </c>
      <c r="V95">
        <v>1</v>
      </c>
    </row>
    <row r="96" spans="1:22" x14ac:dyDescent="0.25">
      <c r="A96" s="2">
        <v>30</v>
      </c>
      <c r="B96" t="s">
        <v>22</v>
      </c>
      <c r="C96">
        <v>793</v>
      </c>
      <c r="D96" t="s">
        <v>35</v>
      </c>
      <c r="E96">
        <v>16</v>
      </c>
      <c r="F96" t="s">
        <v>29</v>
      </c>
      <c r="G96">
        <v>1729</v>
      </c>
      <c r="H96" t="s">
        <v>30</v>
      </c>
      <c r="I96" s="1">
        <v>33</v>
      </c>
      <c r="J96">
        <v>1</v>
      </c>
      <c r="K96" t="s">
        <v>42</v>
      </c>
      <c r="L96" t="s">
        <v>32</v>
      </c>
      <c r="M96" s="1">
        <v>2862</v>
      </c>
      <c r="N96" s="1">
        <v>3811</v>
      </c>
      <c r="O96">
        <v>1</v>
      </c>
      <c r="P96" t="s">
        <v>33</v>
      </c>
      <c r="Q96">
        <v>3</v>
      </c>
      <c r="R96">
        <v>10</v>
      </c>
      <c r="S96">
        <v>2</v>
      </c>
      <c r="T96">
        <v>10</v>
      </c>
      <c r="U96">
        <v>0</v>
      </c>
      <c r="V96">
        <v>0</v>
      </c>
    </row>
    <row r="97" spans="1:22" x14ac:dyDescent="0.25">
      <c r="A97" s="2">
        <v>30</v>
      </c>
      <c r="B97" t="s">
        <v>34</v>
      </c>
      <c r="C97">
        <v>1312</v>
      </c>
      <c r="D97" t="s">
        <v>35</v>
      </c>
      <c r="E97">
        <v>2</v>
      </c>
      <c r="F97" t="s">
        <v>44</v>
      </c>
      <c r="G97">
        <v>1745</v>
      </c>
      <c r="H97" t="s">
        <v>25</v>
      </c>
      <c r="I97" s="1">
        <v>78</v>
      </c>
      <c r="J97">
        <v>1</v>
      </c>
      <c r="K97" t="s">
        <v>42</v>
      </c>
      <c r="L97" t="s">
        <v>27</v>
      </c>
      <c r="M97" s="1">
        <v>4968</v>
      </c>
      <c r="N97" s="1">
        <v>26427</v>
      </c>
      <c r="O97">
        <v>0</v>
      </c>
      <c r="P97" t="s">
        <v>33</v>
      </c>
      <c r="Q97">
        <v>3</v>
      </c>
      <c r="R97">
        <v>10</v>
      </c>
      <c r="S97">
        <v>2</v>
      </c>
      <c r="T97">
        <v>9</v>
      </c>
      <c r="U97">
        <v>7</v>
      </c>
      <c r="V97">
        <v>0</v>
      </c>
    </row>
    <row r="98" spans="1:22" x14ac:dyDescent="0.25">
      <c r="A98" s="2">
        <v>30</v>
      </c>
      <c r="B98" t="s">
        <v>34</v>
      </c>
      <c r="C98">
        <v>600</v>
      </c>
      <c r="D98" t="s">
        <v>40</v>
      </c>
      <c r="E98">
        <v>8</v>
      </c>
      <c r="F98" t="s">
        <v>40</v>
      </c>
      <c r="G98">
        <v>1747</v>
      </c>
      <c r="H98" t="s">
        <v>25</v>
      </c>
      <c r="I98" s="1">
        <v>66</v>
      </c>
      <c r="J98">
        <v>1</v>
      </c>
      <c r="K98" t="s">
        <v>40</v>
      </c>
      <c r="L98" t="s">
        <v>39</v>
      </c>
      <c r="M98" s="1">
        <v>2180</v>
      </c>
      <c r="N98" s="1">
        <v>9732</v>
      </c>
      <c r="O98">
        <v>6</v>
      </c>
      <c r="P98" t="s">
        <v>33</v>
      </c>
      <c r="Q98">
        <v>3</v>
      </c>
      <c r="R98">
        <v>6</v>
      </c>
      <c r="S98">
        <v>0</v>
      </c>
      <c r="T98">
        <v>4</v>
      </c>
      <c r="U98">
        <v>2</v>
      </c>
      <c r="V98">
        <v>1</v>
      </c>
    </row>
    <row r="99" spans="1:22" x14ac:dyDescent="0.25">
      <c r="A99" s="2">
        <v>30</v>
      </c>
      <c r="B99" t="s">
        <v>22</v>
      </c>
      <c r="C99">
        <v>979</v>
      </c>
      <c r="D99" t="s">
        <v>23</v>
      </c>
      <c r="E99">
        <v>15</v>
      </c>
      <c r="F99" t="s">
        <v>47</v>
      </c>
      <c r="G99">
        <v>1754</v>
      </c>
      <c r="H99" t="s">
        <v>30</v>
      </c>
      <c r="I99" s="1">
        <v>94</v>
      </c>
      <c r="J99">
        <v>3</v>
      </c>
      <c r="K99" t="s">
        <v>26</v>
      </c>
      <c r="L99" t="s">
        <v>39</v>
      </c>
      <c r="M99" s="1">
        <v>7140</v>
      </c>
      <c r="N99" s="1">
        <v>3088</v>
      </c>
      <c r="O99">
        <v>2</v>
      </c>
      <c r="P99" t="s">
        <v>33</v>
      </c>
      <c r="Q99">
        <v>3</v>
      </c>
      <c r="R99">
        <v>12</v>
      </c>
      <c r="S99">
        <v>2</v>
      </c>
      <c r="T99">
        <v>7</v>
      </c>
      <c r="U99">
        <v>7</v>
      </c>
      <c r="V99">
        <v>1</v>
      </c>
    </row>
    <row r="100" spans="1:22" x14ac:dyDescent="0.25">
      <c r="A100" s="2">
        <v>30</v>
      </c>
      <c r="B100" t="s">
        <v>22</v>
      </c>
      <c r="C100">
        <v>305</v>
      </c>
      <c r="D100" t="s">
        <v>35</v>
      </c>
      <c r="E100">
        <v>16</v>
      </c>
      <c r="F100" t="s">
        <v>29</v>
      </c>
      <c r="G100">
        <v>1763</v>
      </c>
      <c r="H100" t="s">
        <v>30</v>
      </c>
      <c r="I100" s="1">
        <v>58</v>
      </c>
      <c r="J100">
        <v>2</v>
      </c>
      <c r="K100" t="s">
        <v>41</v>
      </c>
      <c r="L100" t="s">
        <v>32</v>
      </c>
      <c r="M100" s="1">
        <v>5294</v>
      </c>
      <c r="N100" s="1">
        <v>9128</v>
      </c>
      <c r="O100">
        <v>3</v>
      </c>
      <c r="P100" t="s">
        <v>33</v>
      </c>
      <c r="Q100">
        <v>3</v>
      </c>
      <c r="R100">
        <v>10</v>
      </c>
      <c r="S100">
        <v>3</v>
      </c>
      <c r="T100">
        <v>7</v>
      </c>
      <c r="U100">
        <v>0</v>
      </c>
      <c r="V100">
        <v>1</v>
      </c>
    </row>
    <row r="101" spans="1:22" x14ac:dyDescent="0.25">
      <c r="A101" s="2">
        <v>30</v>
      </c>
      <c r="B101" t="s">
        <v>22</v>
      </c>
      <c r="C101">
        <v>1092</v>
      </c>
      <c r="D101" t="s">
        <v>35</v>
      </c>
      <c r="E101">
        <v>10</v>
      </c>
      <c r="F101" t="s">
        <v>24</v>
      </c>
      <c r="G101">
        <v>1816</v>
      </c>
      <c r="H101" t="s">
        <v>25</v>
      </c>
      <c r="I101" s="1">
        <v>64</v>
      </c>
      <c r="J101">
        <v>3</v>
      </c>
      <c r="K101" t="s">
        <v>38</v>
      </c>
      <c r="L101" t="s">
        <v>27</v>
      </c>
      <c r="M101" s="1">
        <v>9667</v>
      </c>
      <c r="N101" s="1">
        <v>2739</v>
      </c>
      <c r="O101">
        <v>9</v>
      </c>
      <c r="P101" t="s">
        <v>33</v>
      </c>
      <c r="Q101">
        <v>3</v>
      </c>
      <c r="R101">
        <v>9</v>
      </c>
      <c r="S101">
        <v>3</v>
      </c>
      <c r="T101">
        <v>7</v>
      </c>
      <c r="U101">
        <v>7</v>
      </c>
      <c r="V101">
        <v>0</v>
      </c>
    </row>
    <row r="102" spans="1:22" x14ac:dyDescent="0.25">
      <c r="A102" s="2">
        <v>30</v>
      </c>
      <c r="B102" t="s">
        <v>22</v>
      </c>
      <c r="C102">
        <v>945</v>
      </c>
      <c r="D102" t="s">
        <v>23</v>
      </c>
      <c r="E102">
        <v>9</v>
      </c>
      <c r="F102" t="s">
        <v>24</v>
      </c>
      <c r="G102">
        <v>1876</v>
      </c>
      <c r="H102" t="s">
        <v>30</v>
      </c>
      <c r="I102" s="1">
        <v>89</v>
      </c>
      <c r="J102">
        <v>1</v>
      </c>
      <c r="K102" t="s">
        <v>31</v>
      </c>
      <c r="L102" t="s">
        <v>27</v>
      </c>
      <c r="M102" s="1">
        <v>1081</v>
      </c>
      <c r="N102" s="1">
        <v>16019</v>
      </c>
      <c r="O102">
        <v>1</v>
      </c>
      <c r="P102" t="s">
        <v>33</v>
      </c>
      <c r="Q102">
        <v>3</v>
      </c>
      <c r="R102">
        <v>1</v>
      </c>
      <c r="S102">
        <v>3</v>
      </c>
      <c r="T102">
        <v>1</v>
      </c>
      <c r="U102">
        <v>0</v>
      </c>
      <c r="V102">
        <v>0</v>
      </c>
    </row>
    <row r="103" spans="1:22" x14ac:dyDescent="0.25">
      <c r="A103" s="2">
        <v>30</v>
      </c>
      <c r="B103" t="s">
        <v>22</v>
      </c>
      <c r="C103">
        <v>911</v>
      </c>
      <c r="D103" t="s">
        <v>35</v>
      </c>
      <c r="E103">
        <v>1</v>
      </c>
      <c r="F103" t="s">
        <v>24</v>
      </c>
      <c r="G103">
        <v>1989</v>
      </c>
      <c r="H103" t="s">
        <v>30</v>
      </c>
      <c r="I103" s="1">
        <v>76</v>
      </c>
      <c r="J103">
        <v>1</v>
      </c>
      <c r="K103" t="s">
        <v>36</v>
      </c>
      <c r="L103" t="s">
        <v>32</v>
      </c>
      <c r="M103" s="1">
        <v>3748</v>
      </c>
      <c r="N103" s="1">
        <v>4077</v>
      </c>
      <c r="O103">
        <v>1</v>
      </c>
      <c r="P103" t="s">
        <v>33</v>
      </c>
      <c r="Q103">
        <v>3</v>
      </c>
      <c r="R103">
        <v>12</v>
      </c>
      <c r="S103">
        <v>6</v>
      </c>
      <c r="T103">
        <v>12</v>
      </c>
      <c r="U103">
        <v>8</v>
      </c>
      <c r="V103">
        <v>1</v>
      </c>
    </row>
    <row r="104" spans="1:22" x14ac:dyDescent="0.25">
      <c r="A104" s="2">
        <v>31</v>
      </c>
      <c r="B104" t="s">
        <v>34</v>
      </c>
      <c r="C104">
        <v>561</v>
      </c>
      <c r="D104" t="s">
        <v>35</v>
      </c>
      <c r="E104">
        <v>3</v>
      </c>
      <c r="F104" t="s">
        <v>29</v>
      </c>
      <c r="G104">
        <v>1537</v>
      </c>
      <c r="H104" t="s">
        <v>25</v>
      </c>
      <c r="I104" s="1">
        <v>33</v>
      </c>
      <c r="J104">
        <v>1</v>
      </c>
      <c r="K104" t="s">
        <v>42</v>
      </c>
      <c r="L104" t="s">
        <v>27</v>
      </c>
      <c r="M104" s="1">
        <v>4084</v>
      </c>
      <c r="N104" s="1">
        <v>4156</v>
      </c>
      <c r="O104">
        <v>1</v>
      </c>
      <c r="P104" t="s">
        <v>33</v>
      </c>
      <c r="Q104">
        <v>3</v>
      </c>
      <c r="R104">
        <v>7</v>
      </c>
      <c r="S104">
        <v>2</v>
      </c>
      <c r="T104">
        <v>7</v>
      </c>
      <c r="U104">
        <v>2</v>
      </c>
      <c r="V104">
        <v>7</v>
      </c>
    </row>
    <row r="105" spans="1:22" x14ac:dyDescent="0.25">
      <c r="A105" s="2">
        <v>31</v>
      </c>
      <c r="B105" t="s">
        <v>34</v>
      </c>
      <c r="C105">
        <v>715</v>
      </c>
      <c r="D105" t="s">
        <v>23</v>
      </c>
      <c r="E105">
        <v>2</v>
      </c>
      <c r="F105" t="s">
        <v>46</v>
      </c>
      <c r="G105">
        <v>1613</v>
      </c>
      <c r="H105" t="s">
        <v>30</v>
      </c>
      <c r="I105" s="1">
        <v>54</v>
      </c>
      <c r="J105">
        <v>2</v>
      </c>
      <c r="K105" t="s">
        <v>26</v>
      </c>
      <c r="L105" t="s">
        <v>27</v>
      </c>
      <c r="M105" s="1">
        <v>5332</v>
      </c>
      <c r="N105" s="1">
        <v>21602</v>
      </c>
      <c r="O105">
        <v>7</v>
      </c>
      <c r="P105" t="s">
        <v>33</v>
      </c>
      <c r="Q105">
        <v>3</v>
      </c>
      <c r="R105">
        <v>10</v>
      </c>
      <c r="S105">
        <v>3</v>
      </c>
      <c r="T105">
        <v>5</v>
      </c>
      <c r="U105">
        <v>2</v>
      </c>
      <c r="V105">
        <v>0</v>
      </c>
    </row>
    <row r="106" spans="1:22" x14ac:dyDescent="0.25">
      <c r="A106" s="2">
        <v>31</v>
      </c>
      <c r="B106" t="s">
        <v>22</v>
      </c>
      <c r="C106">
        <v>1112</v>
      </c>
      <c r="D106" t="s">
        <v>23</v>
      </c>
      <c r="E106">
        <v>5</v>
      </c>
      <c r="F106" t="s">
        <v>29</v>
      </c>
      <c r="G106">
        <v>1673</v>
      </c>
      <c r="H106" t="s">
        <v>25</v>
      </c>
      <c r="I106" s="1">
        <v>67</v>
      </c>
      <c r="J106">
        <v>2</v>
      </c>
      <c r="K106" t="s">
        <v>26</v>
      </c>
      <c r="L106" t="s">
        <v>32</v>
      </c>
      <c r="M106" s="1">
        <v>5476</v>
      </c>
      <c r="N106" s="1">
        <v>22589</v>
      </c>
      <c r="O106">
        <v>1</v>
      </c>
      <c r="P106" t="s">
        <v>33</v>
      </c>
      <c r="Q106">
        <v>3</v>
      </c>
      <c r="R106">
        <v>10</v>
      </c>
      <c r="S106">
        <v>2</v>
      </c>
      <c r="T106">
        <v>10</v>
      </c>
      <c r="U106">
        <v>0</v>
      </c>
      <c r="V106">
        <v>0</v>
      </c>
    </row>
    <row r="107" spans="1:22" x14ac:dyDescent="0.25">
      <c r="A107" s="2">
        <v>31</v>
      </c>
      <c r="B107" t="s">
        <v>22</v>
      </c>
      <c r="C107">
        <v>741</v>
      </c>
      <c r="D107" t="s">
        <v>35</v>
      </c>
      <c r="E107">
        <v>2</v>
      </c>
      <c r="F107" t="s">
        <v>29</v>
      </c>
      <c r="G107">
        <v>1721</v>
      </c>
      <c r="H107" t="s">
        <v>30</v>
      </c>
      <c r="I107" s="1">
        <v>69</v>
      </c>
      <c r="J107">
        <v>1</v>
      </c>
      <c r="K107" t="s">
        <v>36</v>
      </c>
      <c r="L107" t="s">
        <v>32</v>
      </c>
      <c r="M107" s="1">
        <v>3477</v>
      </c>
      <c r="N107" s="1">
        <v>18103</v>
      </c>
      <c r="O107">
        <v>1</v>
      </c>
      <c r="P107" t="s">
        <v>33</v>
      </c>
      <c r="Q107">
        <v>3</v>
      </c>
      <c r="R107">
        <v>6</v>
      </c>
      <c r="S107">
        <v>2</v>
      </c>
      <c r="T107">
        <v>5</v>
      </c>
      <c r="U107">
        <v>2</v>
      </c>
      <c r="V107">
        <v>0</v>
      </c>
    </row>
    <row r="108" spans="1:22" x14ac:dyDescent="0.25">
      <c r="A108" s="2">
        <v>31</v>
      </c>
      <c r="B108" t="s">
        <v>34</v>
      </c>
      <c r="C108">
        <v>163</v>
      </c>
      <c r="D108" t="s">
        <v>35</v>
      </c>
      <c r="E108">
        <v>24</v>
      </c>
      <c r="F108" t="s">
        <v>44</v>
      </c>
      <c r="G108">
        <v>1736</v>
      </c>
      <c r="H108" t="s">
        <v>25</v>
      </c>
      <c r="I108" s="1">
        <v>30</v>
      </c>
      <c r="J108">
        <v>2</v>
      </c>
      <c r="K108" t="s">
        <v>38</v>
      </c>
      <c r="L108" t="s">
        <v>27</v>
      </c>
      <c r="M108" s="1">
        <v>5238</v>
      </c>
      <c r="N108" s="1">
        <v>6670</v>
      </c>
      <c r="O108">
        <v>2</v>
      </c>
      <c r="P108" t="s">
        <v>33</v>
      </c>
      <c r="Q108">
        <v>4</v>
      </c>
      <c r="R108">
        <v>9</v>
      </c>
      <c r="S108">
        <v>3</v>
      </c>
      <c r="T108">
        <v>5</v>
      </c>
      <c r="U108">
        <v>4</v>
      </c>
      <c r="V108">
        <v>1</v>
      </c>
    </row>
    <row r="109" spans="1:22" x14ac:dyDescent="0.25">
      <c r="A109" s="2">
        <v>31</v>
      </c>
      <c r="B109" t="s">
        <v>22</v>
      </c>
      <c r="C109">
        <v>1003</v>
      </c>
      <c r="D109" t="s">
        <v>23</v>
      </c>
      <c r="E109">
        <v>5</v>
      </c>
      <c r="F109" t="s">
        <v>44</v>
      </c>
      <c r="G109">
        <v>1749</v>
      </c>
      <c r="H109" t="s">
        <v>30</v>
      </c>
      <c r="I109" s="1">
        <v>51</v>
      </c>
      <c r="J109">
        <v>2</v>
      </c>
      <c r="K109" t="s">
        <v>26</v>
      </c>
      <c r="L109" t="s">
        <v>32</v>
      </c>
      <c r="M109" s="1">
        <v>8346</v>
      </c>
      <c r="N109" s="1">
        <v>20943</v>
      </c>
      <c r="O109">
        <v>1</v>
      </c>
      <c r="P109" t="s">
        <v>33</v>
      </c>
      <c r="Q109">
        <v>3</v>
      </c>
      <c r="R109">
        <v>6</v>
      </c>
      <c r="S109">
        <v>3</v>
      </c>
      <c r="T109">
        <v>5</v>
      </c>
      <c r="U109">
        <v>2</v>
      </c>
      <c r="V109">
        <v>0</v>
      </c>
    </row>
    <row r="110" spans="1:22" x14ac:dyDescent="0.25">
      <c r="A110" s="2">
        <v>31</v>
      </c>
      <c r="B110" t="s">
        <v>22</v>
      </c>
      <c r="C110">
        <v>1079</v>
      </c>
      <c r="D110" t="s">
        <v>23</v>
      </c>
      <c r="E110">
        <v>16</v>
      </c>
      <c r="F110" t="s">
        <v>47</v>
      </c>
      <c r="G110">
        <v>1761</v>
      </c>
      <c r="H110" t="s">
        <v>30</v>
      </c>
      <c r="I110" s="1">
        <v>70</v>
      </c>
      <c r="J110">
        <v>3</v>
      </c>
      <c r="K110" t="s">
        <v>26</v>
      </c>
      <c r="L110" t="s">
        <v>32</v>
      </c>
      <c r="M110" s="1">
        <v>8161</v>
      </c>
      <c r="N110" s="1">
        <v>19002</v>
      </c>
      <c r="O110">
        <v>2</v>
      </c>
      <c r="P110" t="s">
        <v>33</v>
      </c>
      <c r="Q110">
        <v>3</v>
      </c>
      <c r="R110">
        <v>10</v>
      </c>
      <c r="S110">
        <v>2</v>
      </c>
      <c r="T110">
        <v>1</v>
      </c>
      <c r="U110">
        <v>0</v>
      </c>
      <c r="V110">
        <v>0</v>
      </c>
    </row>
    <row r="111" spans="1:22" x14ac:dyDescent="0.25">
      <c r="A111" s="2">
        <v>31</v>
      </c>
      <c r="B111" t="s">
        <v>22</v>
      </c>
      <c r="C111">
        <v>196</v>
      </c>
      <c r="D111" t="s">
        <v>23</v>
      </c>
      <c r="E111">
        <v>29</v>
      </c>
      <c r="F111" t="s">
        <v>47</v>
      </c>
      <c r="G111">
        <v>1784</v>
      </c>
      <c r="H111" t="s">
        <v>25</v>
      </c>
      <c r="I111" s="1">
        <v>91</v>
      </c>
      <c r="J111">
        <v>2</v>
      </c>
      <c r="K111" t="s">
        <v>26</v>
      </c>
      <c r="L111" t="s">
        <v>32</v>
      </c>
      <c r="M111" s="1">
        <v>5468</v>
      </c>
      <c r="N111" s="1">
        <v>13402</v>
      </c>
      <c r="O111">
        <v>1</v>
      </c>
      <c r="P111" t="s">
        <v>33</v>
      </c>
      <c r="Q111">
        <v>3</v>
      </c>
      <c r="R111">
        <v>13</v>
      </c>
      <c r="S111">
        <v>3</v>
      </c>
      <c r="T111">
        <v>12</v>
      </c>
      <c r="U111">
        <v>7</v>
      </c>
      <c r="V111">
        <v>5</v>
      </c>
    </row>
    <row r="112" spans="1:22" x14ac:dyDescent="0.25">
      <c r="A112" s="2">
        <v>31</v>
      </c>
      <c r="B112" t="s">
        <v>34</v>
      </c>
      <c r="C112">
        <v>1125</v>
      </c>
      <c r="D112" t="s">
        <v>23</v>
      </c>
      <c r="E112">
        <v>7</v>
      </c>
      <c r="F112" t="s">
        <v>47</v>
      </c>
      <c r="G112">
        <v>1833</v>
      </c>
      <c r="H112" t="s">
        <v>25</v>
      </c>
      <c r="I112" s="1">
        <v>68</v>
      </c>
      <c r="J112">
        <v>3</v>
      </c>
      <c r="K112" t="s">
        <v>26</v>
      </c>
      <c r="L112" t="s">
        <v>32</v>
      </c>
      <c r="M112" s="1">
        <v>9637</v>
      </c>
      <c r="N112" s="1">
        <v>8277</v>
      </c>
      <c r="O112">
        <v>2</v>
      </c>
      <c r="P112" t="s">
        <v>33</v>
      </c>
      <c r="Q112">
        <v>3</v>
      </c>
      <c r="R112">
        <v>9</v>
      </c>
      <c r="S112">
        <v>3</v>
      </c>
      <c r="T112">
        <v>3</v>
      </c>
      <c r="U112">
        <v>2</v>
      </c>
      <c r="V112">
        <v>2</v>
      </c>
    </row>
    <row r="113" spans="1:22" x14ac:dyDescent="0.25">
      <c r="A113" s="2">
        <v>31</v>
      </c>
      <c r="B113" t="s">
        <v>22</v>
      </c>
      <c r="C113">
        <v>359</v>
      </c>
      <c r="D113" t="s">
        <v>40</v>
      </c>
      <c r="E113">
        <v>18</v>
      </c>
      <c r="F113" t="s">
        <v>40</v>
      </c>
      <c r="G113">
        <v>1842</v>
      </c>
      <c r="H113" t="s">
        <v>30</v>
      </c>
      <c r="I113" s="1">
        <v>89</v>
      </c>
      <c r="J113">
        <v>1</v>
      </c>
      <c r="K113" t="s">
        <v>40</v>
      </c>
      <c r="L113" t="s">
        <v>32</v>
      </c>
      <c r="M113" s="1">
        <v>2956</v>
      </c>
      <c r="N113" s="1">
        <v>21495</v>
      </c>
      <c r="O113">
        <v>0</v>
      </c>
      <c r="P113" t="s">
        <v>33</v>
      </c>
      <c r="Q113">
        <v>3</v>
      </c>
      <c r="R113">
        <v>2</v>
      </c>
      <c r="S113">
        <v>4</v>
      </c>
      <c r="T113">
        <v>1</v>
      </c>
      <c r="U113">
        <v>0</v>
      </c>
      <c r="V113">
        <v>0</v>
      </c>
    </row>
    <row r="114" spans="1:22" x14ac:dyDescent="0.25">
      <c r="A114" s="2">
        <v>31</v>
      </c>
      <c r="B114" t="s">
        <v>22</v>
      </c>
      <c r="C114">
        <v>311</v>
      </c>
      <c r="D114" t="s">
        <v>35</v>
      </c>
      <c r="E114">
        <v>20</v>
      </c>
      <c r="F114" t="s">
        <v>29</v>
      </c>
      <c r="G114">
        <v>1881</v>
      </c>
      <c r="H114" t="s">
        <v>30</v>
      </c>
      <c r="I114" s="1">
        <v>89</v>
      </c>
      <c r="J114">
        <v>2</v>
      </c>
      <c r="K114" t="s">
        <v>36</v>
      </c>
      <c r="L114" t="s">
        <v>39</v>
      </c>
      <c r="M114" s="1">
        <v>4197</v>
      </c>
      <c r="N114" s="1">
        <v>18624</v>
      </c>
      <c r="O114">
        <v>1</v>
      </c>
      <c r="P114" t="s">
        <v>33</v>
      </c>
      <c r="Q114">
        <v>3</v>
      </c>
      <c r="R114">
        <v>10</v>
      </c>
      <c r="S114">
        <v>2</v>
      </c>
      <c r="T114">
        <v>10</v>
      </c>
      <c r="U114">
        <v>8</v>
      </c>
      <c r="V114">
        <v>0</v>
      </c>
    </row>
    <row r="115" spans="1:22" x14ac:dyDescent="0.25">
      <c r="A115" s="2">
        <v>31</v>
      </c>
      <c r="B115" t="s">
        <v>22</v>
      </c>
      <c r="C115">
        <v>1079</v>
      </c>
      <c r="D115" t="s">
        <v>23</v>
      </c>
      <c r="E115">
        <v>10</v>
      </c>
      <c r="F115" t="s">
        <v>24</v>
      </c>
      <c r="G115">
        <v>1912</v>
      </c>
      <c r="H115" t="s">
        <v>25</v>
      </c>
      <c r="I115" s="1">
        <v>86</v>
      </c>
      <c r="J115">
        <v>2</v>
      </c>
      <c r="K115" t="s">
        <v>26</v>
      </c>
      <c r="L115" t="s">
        <v>39</v>
      </c>
      <c r="M115" s="1">
        <v>6583</v>
      </c>
      <c r="N115" s="1">
        <v>20115</v>
      </c>
      <c r="O115">
        <v>2</v>
      </c>
      <c r="P115" t="s">
        <v>28</v>
      </c>
      <c r="Q115">
        <v>3</v>
      </c>
      <c r="R115">
        <v>8</v>
      </c>
      <c r="S115">
        <v>2</v>
      </c>
      <c r="T115">
        <v>5</v>
      </c>
      <c r="U115">
        <v>2</v>
      </c>
      <c r="V115">
        <v>1</v>
      </c>
    </row>
    <row r="116" spans="1:22" x14ac:dyDescent="0.25">
      <c r="A116" s="2">
        <v>31</v>
      </c>
      <c r="B116" t="s">
        <v>22</v>
      </c>
      <c r="C116">
        <v>471</v>
      </c>
      <c r="D116" t="s">
        <v>35</v>
      </c>
      <c r="E116">
        <v>4</v>
      </c>
      <c r="F116" t="s">
        <v>24</v>
      </c>
      <c r="G116">
        <v>1916</v>
      </c>
      <c r="H116" t="s">
        <v>25</v>
      </c>
      <c r="I116" s="1">
        <v>62</v>
      </c>
      <c r="J116">
        <v>1</v>
      </c>
      <c r="K116" t="s">
        <v>36</v>
      </c>
      <c r="L116" t="s">
        <v>39</v>
      </c>
      <c r="M116" s="1">
        <v>3978</v>
      </c>
      <c r="N116" s="1">
        <v>16031</v>
      </c>
      <c r="O116">
        <v>8</v>
      </c>
      <c r="P116" t="s">
        <v>33</v>
      </c>
      <c r="Q116">
        <v>3</v>
      </c>
      <c r="R116">
        <v>4</v>
      </c>
      <c r="S116">
        <v>0</v>
      </c>
      <c r="T116">
        <v>2</v>
      </c>
      <c r="U116">
        <v>2</v>
      </c>
      <c r="V116">
        <v>2</v>
      </c>
    </row>
    <row r="117" spans="1:22" x14ac:dyDescent="0.25">
      <c r="A117" s="2">
        <v>31</v>
      </c>
      <c r="B117" t="s">
        <v>37</v>
      </c>
      <c r="C117">
        <v>976</v>
      </c>
      <c r="D117" t="s">
        <v>35</v>
      </c>
      <c r="E117">
        <v>3</v>
      </c>
      <c r="F117" t="s">
        <v>24</v>
      </c>
      <c r="G117">
        <v>1948</v>
      </c>
      <c r="H117" t="s">
        <v>30</v>
      </c>
      <c r="I117" s="1">
        <v>48</v>
      </c>
      <c r="J117">
        <v>1</v>
      </c>
      <c r="K117" t="s">
        <v>42</v>
      </c>
      <c r="L117" t="s">
        <v>39</v>
      </c>
      <c r="M117" s="1">
        <v>3065</v>
      </c>
      <c r="N117" s="1">
        <v>3995</v>
      </c>
      <c r="O117">
        <v>1</v>
      </c>
      <c r="P117" t="s">
        <v>28</v>
      </c>
      <c r="Q117">
        <v>3</v>
      </c>
      <c r="R117">
        <v>4</v>
      </c>
      <c r="S117">
        <v>3</v>
      </c>
      <c r="T117">
        <v>4</v>
      </c>
      <c r="U117">
        <v>2</v>
      </c>
      <c r="V117">
        <v>2</v>
      </c>
    </row>
    <row r="118" spans="1:22" x14ac:dyDescent="0.25">
      <c r="A118" s="2">
        <v>31</v>
      </c>
      <c r="B118" t="s">
        <v>34</v>
      </c>
      <c r="C118">
        <v>1125</v>
      </c>
      <c r="D118" t="s">
        <v>35</v>
      </c>
      <c r="E118">
        <v>1</v>
      </c>
      <c r="F118" t="s">
        <v>29</v>
      </c>
      <c r="G118">
        <v>1956</v>
      </c>
      <c r="H118" t="s">
        <v>30</v>
      </c>
      <c r="I118" s="1">
        <v>48</v>
      </c>
      <c r="J118">
        <v>2</v>
      </c>
      <c r="K118" t="s">
        <v>42</v>
      </c>
      <c r="L118" t="s">
        <v>32</v>
      </c>
      <c r="M118" s="1">
        <v>5003</v>
      </c>
      <c r="N118" s="1">
        <v>5771</v>
      </c>
      <c r="O118">
        <v>1</v>
      </c>
      <c r="P118" t="s">
        <v>33</v>
      </c>
      <c r="Q118">
        <v>4</v>
      </c>
      <c r="R118">
        <v>10</v>
      </c>
      <c r="S118">
        <v>6</v>
      </c>
      <c r="T118">
        <v>10</v>
      </c>
      <c r="U118">
        <v>8</v>
      </c>
      <c r="V118">
        <v>8</v>
      </c>
    </row>
    <row r="119" spans="1:22" x14ac:dyDescent="0.25">
      <c r="A119" s="2">
        <v>31</v>
      </c>
      <c r="B119" t="s">
        <v>34</v>
      </c>
      <c r="C119">
        <v>754</v>
      </c>
      <c r="D119" t="s">
        <v>23</v>
      </c>
      <c r="E119">
        <v>26</v>
      </c>
      <c r="F119" t="s">
        <v>47</v>
      </c>
      <c r="G119">
        <v>1967</v>
      </c>
      <c r="H119" t="s">
        <v>30</v>
      </c>
      <c r="I119" s="1">
        <v>63</v>
      </c>
      <c r="J119">
        <v>2</v>
      </c>
      <c r="K119" t="s">
        <v>26</v>
      </c>
      <c r="L119" t="s">
        <v>32</v>
      </c>
      <c r="M119" s="1">
        <v>5617</v>
      </c>
      <c r="N119" s="1">
        <v>21075</v>
      </c>
      <c r="O119">
        <v>1</v>
      </c>
      <c r="P119" t="s">
        <v>28</v>
      </c>
      <c r="Q119">
        <v>3</v>
      </c>
      <c r="R119">
        <v>10</v>
      </c>
      <c r="S119">
        <v>4</v>
      </c>
      <c r="T119">
        <v>10</v>
      </c>
      <c r="U119">
        <v>7</v>
      </c>
      <c r="V119">
        <v>0</v>
      </c>
    </row>
    <row r="120" spans="1:22" x14ac:dyDescent="0.25">
      <c r="A120" s="2">
        <v>31</v>
      </c>
      <c r="B120" t="s">
        <v>22</v>
      </c>
      <c r="C120">
        <v>1276</v>
      </c>
      <c r="D120" t="s">
        <v>35</v>
      </c>
      <c r="E120">
        <v>2</v>
      </c>
      <c r="F120" t="s">
        <v>24</v>
      </c>
      <c r="G120">
        <v>1974</v>
      </c>
      <c r="H120" t="s">
        <v>25</v>
      </c>
      <c r="I120" s="1">
        <v>59</v>
      </c>
      <c r="J120">
        <v>1</v>
      </c>
      <c r="K120" t="s">
        <v>36</v>
      </c>
      <c r="L120" t="s">
        <v>39</v>
      </c>
      <c r="M120" s="1">
        <v>1129</v>
      </c>
      <c r="N120" s="1">
        <v>17536</v>
      </c>
      <c r="O120">
        <v>1</v>
      </c>
      <c r="P120" t="s">
        <v>28</v>
      </c>
      <c r="Q120">
        <v>3</v>
      </c>
      <c r="R120">
        <v>1</v>
      </c>
      <c r="S120">
        <v>4</v>
      </c>
      <c r="T120">
        <v>1</v>
      </c>
      <c r="U120">
        <v>0</v>
      </c>
      <c r="V120">
        <v>0</v>
      </c>
    </row>
    <row r="121" spans="1:22" x14ac:dyDescent="0.25">
      <c r="A121" s="2">
        <v>31</v>
      </c>
      <c r="B121" t="s">
        <v>37</v>
      </c>
      <c r="C121">
        <v>697</v>
      </c>
      <c r="D121" t="s">
        <v>35</v>
      </c>
      <c r="E121">
        <v>10</v>
      </c>
      <c r="F121" t="s">
        <v>24</v>
      </c>
      <c r="G121">
        <v>1979</v>
      </c>
      <c r="H121" t="s">
        <v>25</v>
      </c>
      <c r="I121" s="1">
        <v>40</v>
      </c>
      <c r="J121">
        <v>3</v>
      </c>
      <c r="K121" t="s">
        <v>45</v>
      </c>
      <c r="L121" t="s">
        <v>32</v>
      </c>
      <c r="M121" s="1">
        <v>11031</v>
      </c>
      <c r="N121" s="1">
        <v>26862</v>
      </c>
      <c r="O121">
        <v>4</v>
      </c>
      <c r="P121" t="s">
        <v>33</v>
      </c>
      <c r="Q121">
        <v>4</v>
      </c>
      <c r="R121">
        <v>13</v>
      </c>
      <c r="S121">
        <v>2</v>
      </c>
      <c r="T121">
        <v>11</v>
      </c>
      <c r="U121">
        <v>7</v>
      </c>
      <c r="V121">
        <v>4</v>
      </c>
    </row>
    <row r="122" spans="1:22" x14ac:dyDescent="0.25">
      <c r="A122" s="2">
        <v>31</v>
      </c>
      <c r="B122" t="s">
        <v>22</v>
      </c>
      <c r="C122">
        <v>1154</v>
      </c>
      <c r="D122" t="s">
        <v>23</v>
      </c>
      <c r="E122">
        <v>2</v>
      </c>
      <c r="F122" t="s">
        <v>29</v>
      </c>
      <c r="G122">
        <v>1996</v>
      </c>
      <c r="H122" t="s">
        <v>30</v>
      </c>
      <c r="I122" s="1">
        <v>54</v>
      </c>
      <c r="J122">
        <v>1</v>
      </c>
      <c r="K122" t="s">
        <v>31</v>
      </c>
      <c r="L122" t="s">
        <v>32</v>
      </c>
      <c r="M122" s="1">
        <v>3067</v>
      </c>
      <c r="N122" s="1">
        <v>6393</v>
      </c>
      <c r="O122">
        <v>0</v>
      </c>
      <c r="P122" t="s">
        <v>33</v>
      </c>
      <c r="Q122">
        <v>3</v>
      </c>
      <c r="R122">
        <v>3</v>
      </c>
      <c r="S122">
        <v>1</v>
      </c>
      <c r="T122">
        <v>2</v>
      </c>
      <c r="U122">
        <v>2</v>
      </c>
      <c r="V122">
        <v>1</v>
      </c>
    </row>
    <row r="123" spans="1:22" x14ac:dyDescent="0.25">
      <c r="A123" s="2">
        <v>31</v>
      </c>
      <c r="B123" t="s">
        <v>37</v>
      </c>
      <c r="C123">
        <v>325</v>
      </c>
      <c r="D123" t="s">
        <v>35</v>
      </c>
      <c r="E123">
        <v>5</v>
      </c>
      <c r="F123" t="s">
        <v>24</v>
      </c>
      <c r="G123">
        <v>2057</v>
      </c>
      <c r="H123" t="s">
        <v>30</v>
      </c>
      <c r="I123" s="1">
        <v>74</v>
      </c>
      <c r="J123">
        <v>2</v>
      </c>
      <c r="K123" t="s">
        <v>38</v>
      </c>
      <c r="L123" t="s">
        <v>27</v>
      </c>
      <c r="M123" s="1">
        <v>9936</v>
      </c>
      <c r="N123" s="1">
        <v>3787</v>
      </c>
      <c r="O123">
        <v>0</v>
      </c>
      <c r="P123" t="s">
        <v>33</v>
      </c>
      <c r="Q123">
        <v>3</v>
      </c>
      <c r="R123">
        <v>10</v>
      </c>
      <c r="S123">
        <v>2</v>
      </c>
      <c r="T123">
        <v>9</v>
      </c>
      <c r="U123">
        <v>4</v>
      </c>
      <c r="V123">
        <v>1</v>
      </c>
    </row>
    <row r="124" spans="1:22" x14ac:dyDescent="0.25">
      <c r="A124" s="2">
        <v>32</v>
      </c>
      <c r="B124" t="s">
        <v>22</v>
      </c>
      <c r="C124">
        <v>495</v>
      </c>
      <c r="D124" t="s">
        <v>35</v>
      </c>
      <c r="E124">
        <v>10</v>
      </c>
      <c r="F124" t="s">
        <v>24</v>
      </c>
      <c r="G124">
        <v>1516</v>
      </c>
      <c r="H124" t="s">
        <v>30</v>
      </c>
      <c r="I124" s="1">
        <v>64</v>
      </c>
      <c r="J124">
        <v>3</v>
      </c>
      <c r="K124" t="s">
        <v>43</v>
      </c>
      <c r="L124" t="s">
        <v>27</v>
      </c>
      <c r="M124" s="1">
        <v>11244</v>
      </c>
      <c r="N124" s="1">
        <v>21072</v>
      </c>
      <c r="O124">
        <v>2</v>
      </c>
      <c r="P124" t="s">
        <v>33</v>
      </c>
      <c r="Q124">
        <v>4</v>
      </c>
      <c r="R124">
        <v>10</v>
      </c>
      <c r="S124">
        <v>5</v>
      </c>
      <c r="T124">
        <v>5</v>
      </c>
      <c r="U124">
        <v>2</v>
      </c>
      <c r="V124">
        <v>0</v>
      </c>
    </row>
    <row r="125" spans="1:22" x14ac:dyDescent="0.25">
      <c r="A125" s="2">
        <v>32</v>
      </c>
      <c r="B125" t="s">
        <v>22</v>
      </c>
      <c r="C125">
        <v>824</v>
      </c>
      <c r="D125" t="s">
        <v>35</v>
      </c>
      <c r="E125">
        <v>5</v>
      </c>
      <c r="F125" t="s">
        <v>29</v>
      </c>
      <c r="G125">
        <v>1555</v>
      </c>
      <c r="H125" t="s">
        <v>25</v>
      </c>
      <c r="I125" s="1">
        <v>67</v>
      </c>
      <c r="J125">
        <v>2</v>
      </c>
      <c r="K125" t="s">
        <v>42</v>
      </c>
      <c r="L125" t="s">
        <v>32</v>
      </c>
      <c r="M125" s="1">
        <v>5878</v>
      </c>
      <c r="N125" s="1">
        <v>15624</v>
      </c>
      <c r="O125">
        <v>3</v>
      </c>
      <c r="P125" t="s">
        <v>33</v>
      </c>
      <c r="Q125">
        <v>3</v>
      </c>
      <c r="R125">
        <v>12</v>
      </c>
      <c r="S125">
        <v>2</v>
      </c>
      <c r="T125">
        <v>7</v>
      </c>
      <c r="U125">
        <v>1</v>
      </c>
      <c r="V125">
        <v>2</v>
      </c>
    </row>
    <row r="126" spans="1:22" x14ac:dyDescent="0.25">
      <c r="A126" s="2">
        <v>32</v>
      </c>
      <c r="B126" t="s">
        <v>37</v>
      </c>
      <c r="C126">
        <v>1200</v>
      </c>
      <c r="D126" t="s">
        <v>35</v>
      </c>
      <c r="E126">
        <v>1</v>
      </c>
      <c r="F126" t="s">
        <v>44</v>
      </c>
      <c r="G126">
        <v>1574</v>
      </c>
      <c r="H126" t="s">
        <v>30</v>
      </c>
      <c r="I126" s="1">
        <v>62</v>
      </c>
      <c r="J126">
        <v>2</v>
      </c>
      <c r="K126" t="s">
        <v>42</v>
      </c>
      <c r="L126" t="s">
        <v>32</v>
      </c>
      <c r="M126" s="1">
        <v>4087</v>
      </c>
      <c r="N126" s="1">
        <v>25174</v>
      </c>
      <c r="O126">
        <v>4</v>
      </c>
      <c r="P126" t="s">
        <v>33</v>
      </c>
      <c r="Q126">
        <v>3</v>
      </c>
      <c r="R126">
        <v>9</v>
      </c>
      <c r="S126">
        <v>3</v>
      </c>
      <c r="T126">
        <v>6</v>
      </c>
      <c r="U126">
        <v>5</v>
      </c>
      <c r="V126">
        <v>1</v>
      </c>
    </row>
    <row r="127" spans="1:22" x14ac:dyDescent="0.25">
      <c r="A127" s="2">
        <v>32</v>
      </c>
      <c r="B127" t="s">
        <v>22</v>
      </c>
      <c r="C127">
        <v>634</v>
      </c>
      <c r="D127" t="s">
        <v>35</v>
      </c>
      <c r="E127">
        <v>5</v>
      </c>
      <c r="F127" t="s">
        <v>46</v>
      </c>
      <c r="G127">
        <v>1607</v>
      </c>
      <c r="H127" t="s">
        <v>25</v>
      </c>
      <c r="I127" s="1">
        <v>35</v>
      </c>
      <c r="J127">
        <v>1</v>
      </c>
      <c r="K127" t="s">
        <v>42</v>
      </c>
      <c r="L127" t="s">
        <v>32</v>
      </c>
      <c r="M127" s="1">
        <v>3312</v>
      </c>
      <c r="N127" s="1">
        <v>18783</v>
      </c>
      <c r="O127">
        <v>3</v>
      </c>
      <c r="P127" t="s">
        <v>33</v>
      </c>
      <c r="Q127">
        <v>3</v>
      </c>
      <c r="R127">
        <v>6</v>
      </c>
      <c r="S127">
        <v>3</v>
      </c>
      <c r="T127">
        <v>3</v>
      </c>
      <c r="U127">
        <v>2</v>
      </c>
      <c r="V127">
        <v>0</v>
      </c>
    </row>
    <row r="128" spans="1:22" x14ac:dyDescent="0.25">
      <c r="A128" s="2">
        <v>32</v>
      </c>
      <c r="B128" t="s">
        <v>22</v>
      </c>
      <c r="C128">
        <v>977</v>
      </c>
      <c r="D128" t="s">
        <v>35</v>
      </c>
      <c r="E128">
        <v>2</v>
      </c>
      <c r="F128" t="s">
        <v>24</v>
      </c>
      <c r="G128">
        <v>1671</v>
      </c>
      <c r="H128" t="s">
        <v>30</v>
      </c>
      <c r="I128" s="1">
        <v>45</v>
      </c>
      <c r="J128">
        <v>2</v>
      </c>
      <c r="K128" t="s">
        <v>42</v>
      </c>
      <c r="L128" t="s">
        <v>39</v>
      </c>
      <c r="M128" s="1">
        <v>5470</v>
      </c>
      <c r="N128" s="1">
        <v>25518</v>
      </c>
      <c r="O128">
        <v>0</v>
      </c>
      <c r="P128" t="s">
        <v>33</v>
      </c>
      <c r="Q128">
        <v>3</v>
      </c>
      <c r="R128">
        <v>10</v>
      </c>
      <c r="S128">
        <v>4</v>
      </c>
      <c r="T128">
        <v>9</v>
      </c>
      <c r="U128">
        <v>5</v>
      </c>
      <c r="V128">
        <v>1</v>
      </c>
    </row>
    <row r="129" spans="1:22" x14ac:dyDescent="0.25">
      <c r="A129" s="2">
        <v>32</v>
      </c>
      <c r="B129" t="s">
        <v>22</v>
      </c>
      <c r="C129">
        <v>1259</v>
      </c>
      <c r="D129" t="s">
        <v>35</v>
      </c>
      <c r="E129">
        <v>2</v>
      </c>
      <c r="F129" t="s">
        <v>29</v>
      </c>
      <c r="G129">
        <v>1692</v>
      </c>
      <c r="H129" t="s">
        <v>30</v>
      </c>
      <c r="I129" s="1">
        <v>95</v>
      </c>
      <c r="J129">
        <v>1</v>
      </c>
      <c r="K129" t="s">
        <v>36</v>
      </c>
      <c r="L129" t="s">
        <v>27</v>
      </c>
      <c r="M129" s="1">
        <v>1393</v>
      </c>
      <c r="N129" s="1">
        <v>24852</v>
      </c>
      <c r="O129">
        <v>1</v>
      </c>
      <c r="P129" t="s">
        <v>33</v>
      </c>
      <c r="Q129">
        <v>3</v>
      </c>
      <c r="R129">
        <v>1</v>
      </c>
      <c r="S129">
        <v>2</v>
      </c>
      <c r="T129">
        <v>1</v>
      </c>
      <c r="U129">
        <v>0</v>
      </c>
      <c r="V129">
        <v>0</v>
      </c>
    </row>
    <row r="130" spans="1:22" x14ac:dyDescent="0.25">
      <c r="A130" s="2">
        <v>32</v>
      </c>
      <c r="B130" t="s">
        <v>34</v>
      </c>
      <c r="C130">
        <v>585</v>
      </c>
      <c r="D130" t="s">
        <v>35</v>
      </c>
      <c r="E130">
        <v>10</v>
      </c>
      <c r="F130" t="s">
        <v>29</v>
      </c>
      <c r="G130">
        <v>1720</v>
      </c>
      <c r="H130" t="s">
        <v>30</v>
      </c>
      <c r="I130" s="1">
        <v>56</v>
      </c>
      <c r="J130">
        <v>1</v>
      </c>
      <c r="K130" t="s">
        <v>42</v>
      </c>
      <c r="L130" t="s">
        <v>32</v>
      </c>
      <c r="M130" s="1">
        <v>3433</v>
      </c>
      <c r="N130" s="1">
        <v>17360</v>
      </c>
      <c r="O130">
        <v>6</v>
      </c>
      <c r="P130" t="s">
        <v>33</v>
      </c>
      <c r="Q130">
        <v>3</v>
      </c>
      <c r="R130">
        <v>10</v>
      </c>
      <c r="S130">
        <v>3</v>
      </c>
      <c r="T130">
        <v>5</v>
      </c>
      <c r="U130">
        <v>2</v>
      </c>
      <c r="V130">
        <v>1</v>
      </c>
    </row>
    <row r="131" spans="1:22" x14ac:dyDescent="0.25">
      <c r="A131" s="2">
        <v>32</v>
      </c>
      <c r="B131" t="s">
        <v>22</v>
      </c>
      <c r="C131">
        <v>964</v>
      </c>
      <c r="D131" t="s">
        <v>23</v>
      </c>
      <c r="E131">
        <v>1</v>
      </c>
      <c r="F131" t="s">
        <v>29</v>
      </c>
      <c r="G131">
        <v>1734</v>
      </c>
      <c r="H131" t="s">
        <v>30</v>
      </c>
      <c r="I131" s="1">
        <v>34</v>
      </c>
      <c r="J131">
        <v>2</v>
      </c>
      <c r="K131" t="s">
        <v>26</v>
      </c>
      <c r="L131" t="s">
        <v>27</v>
      </c>
      <c r="M131" s="1">
        <v>6735</v>
      </c>
      <c r="N131" s="1">
        <v>12147</v>
      </c>
      <c r="O131">
        <v>6</v>
      </c>
      <c r="P131" t="s">
        <v>33</v>
      </c>
      <c r="Q131">
        <v>3</v>
      </c>
      <c r="R131">
        <v>10</v>
      </c>
      <c r="S131">
        <v>2</v>
      </c>
      <c r="T131">
        <v>0</v>
      </c>
      <c r="U131">
        <v>0</v>
      </c>
      <c r="V131">
        <v>0</v>
      </c>
    </row>
    <row r="132" spans="1:22" x14ac:dyDescent="0.25">
      <c r="A132" s="2">
        <v>32</v>
      </c>
      <c r="B132" t="s">
        <v>22</v>
      </c>
      <c r="C132">
        <v>371</v>
      </c>
      <c r="D132" t="s">
        <v>23</v>
      </c>
      <c r="E132">
        <v>19</v>
      </c>
      <c r="F132" t="s">
        <v>29</v>
      </c>
      <c r="G132">
        <v>1739</v>
      </c>
      <c r="H132" t="s">
        <v>30</v>
      </c>
      <c r="I132" s="1">
        <v>80</v>
      </c>
      <c r="J132">
        <v>3</v>
      </c>
      <c r="K132" t="s">
        <v>26</v>
      </c>
      <c r="L132" t="s">
        <v>32</v>
      </c>
      <c r="M132" s="1">
        <v>9610</v>
      </c>
      <c r="N132" s="1">
        <v>3840</v>
      </c>
      <c r="O132">
        <v>3</v>
      </c>
      <c r="P132" t="s">
        <v>33</v>
      </c>
      <c r="Q132">
        <v>3</v>
      </c>
      <c r="R132">
        <v>10</v>
      </c>
      <c r="S132">
        <v>2</v>
      </c>
      <c r="T132">
        <v>4</v>
      </c>
      <c r="U132">
        <v>3</v>
      </c>
      <c r="V132">
        <v>0</v>
      </c>
    </row>
    <row r="133" spans="1:22" x14ac:dyDescent="0.25">
      <c r="A133" s="2">
        <v>32</v>
      </c>
      <c r="B133" t="s">
        <v>37</v>
      </c>
      <c r="C133">
        <v>953</v>
      </c>
      <c r="D133" t="s">
        <v>35</v>
      </c>
      <c r="E133">
        <v>5</v>
      </c>
      <c r="F133" t="s">
        <v>44</v>
      </c>
      <c r="G133">
        <v>1764</v>
      </c>
      <c r="H133" t="s">
        <v>30</v>
      </c>
      <c r="I133" s="1">
        <v>65</v>
      </c>
      <c r="J133">
        <v>1</v>
      </c>
      <c r="K133" t="s">
        <v>42</v>
      </c>
      <c r="L133" t="s">
        <v>27</v>
      </c>
      <c r="M133" s="1">
        <v>2718</v>
      </c>
      <c r="N133" s="1">
        <v>17674</v>
      </c>
      <c r="O133">
        <v>2</v>
      </c>
      <c r="P133" t="s">
        <v>33</v>
      </c>
      <c r="Q133">
        <v>3</v>
      </c>
      <c r="R133">
        <v>12</v>
      </c>
      <c r="S133">
        <v>3</v>
      </c>
      <c r="T133">
        <v>7</v>
      </c>
      <c r="U133">
        <v>7</v>
      </c>
      <c r="V133">
        <v>0</v>
      </c>
    </row>
    <row r="134" spans="1:22" x14ac:dyDescent="0.25">
      <c r="A134" s="2">
        <v>32</v>
      </c>
      <c r="B134" t="s">
        <v>34</v>
      </c>
      <c r="C134">
        <v>1318</v>
      </c>
      <c r="D134" t="s">
        <v>23</v>
      </c>
      <c r="E134">
        <v>10</v>
      </c>
      <c r="F134" t="s">
        <v>47</v>
      </c>
      <c r="G134">
        <v>1853</v>
      </c>
      <c r="H134" t="s">
        <v>30</v>
      </c>
      <c r="I134" s="1">
        <v>79</v>
      </c>
      <c r="J134">
        <v>2</v>
      </c>
      <c r="K134" t="s">
        <v>26</v>
      </c>
      <c r="L134" t="s">
        <v>27</v>
      </c>
      <c r="M134" s="1">
        <v>4648</v>
      </c>
      <c r="N134" s="1">
        <v>26075</v>
      </c>
      <c r="O134">
        <v>8</v>
      </c>
      <c r="P134" t="s">
        <v>33</v>
      </c>
      <c r="Q134">
        <v>3</v>
      </c>
      <c r="R134">
        <v>4</v>
      </c>
      <c r="S134">
        <v>2</v>
      </c>
      <c r="T134">
        <v>0</v>
      </c>
      <c r="U134">
        <v>0</v>
      </c>
      <c r="V134">
        <v>0</v>
      </c>
    </row>
    <row r="135" spans="1:22" x14ac:dyDescent="0.25">
      <c r="A135" s="2">
        <v>32</v>
      </c>
      <c r="B135" t="s">
        <v>22</v>
      </c>
      <c r="C135">
        <v>414</v>
      </c>
      <c r="D135" t="s">
        <v>23</v>
      </c>
      <c r="E135">
        <v>2</v>
      </c>
      <c r="F135" t="s">
        <v>47</v>
      </c>
      <c r="G135">
        <v>1862</v>
      </c>
      <c r="H135" t="s">
        <v>30</v>
      </c>
      <c r="I135" s="1">
        <v>82</v>
      </c>
      <c r="J135">
        <v>2</v>
      </c>
      <c r="K135" t="s">
        <v>26</v>
      </c>
      <c r="L135" t="s">
        <v>27</v>
      </c>
      <c r="M135" s="1">
        <v>9907</v>
      </c>
      <c r="N135" s="1">
        <v>26186</v>
      </c>
      <c r="O135">
        <v>7</v>
      </c>
      <c r="P135" t="s">
        <v>28</v>
      </c>
      <c r="Q135">
        <v>3</v>
      </c>
      <c r="R135">
        <v>7</v>
      </c>
      <c r="S135">
        <v>3</v>
      </c>
      <c r="T135">
        <v>2</v>
      </c>
      <c r="U135">
        <v>2</v>
      </c>
      <c r="V135">
        <v>2</v>
      </c>
    </row>
    <row r="136" spans="1:22" x14ac:dyDescent="0.25">
      <c r="A136" s="2">
        <v>32</v>
      </c>
      <c r="B136" t="s">
        <v>34</v>
      </c>
      <c r="C136">
        <v>238</v>
      </c>
      <c r="D136" t="s">
        <v>35</v>
      </c>
      <c r="E136">
        <v>5</v>
      </c>
      <c r="F136" t="s">
        <v>29</v>
      </c>
      <c r="G136">
        <v>1939</v>
      </c>
      <c r="H136" t="s">
        <v>25</v>
      </c>
      <c r="I136" s="1">
        <v>47</v>
      </c>
      <c r="J136">
        <v>1</v>
      </c>
      <c r="K136" t="s">
        <v>42</v>
      </c>
      <c r="L136" t="s">
        <v>27</v>
      </c>
      <c r="M136" s="1">
        <v>2432</v>
      </c>
      <c r="N136" s="1">
        <v>15318</v>
      </c>
      <c r="O136">
        <v>3</v>
      </c>
      <c r="P136" t="s">
        <v>28</v>
      </c>
      <c r="Q136">
        <v>3</v>
      </c>
      <c r="R136">
        <v>8</v>
      </c>
      <c r="S136">
        <v>2</v>
      </c>
      <c r="T136">
        <v>4</v>
      </c>
      <c r="U136">
        <v>1</v>
      </c>
      <c r="V136">
        <v>0</v>
      </c>
    </row>
    <row r="137" spans="1:22" x14ac:dyDescent="0.25">
      <c r="A137" s="2">
        <v>32</v>
      </c>
      <c r="B137" t="s">
        <v>37</v>
      </c>
      <c r="C137">
        <v>1146</v>
      </c>
      <c r="D137" t="s">
        <v>35</v>
      </c>
      <c r="E137">
        <v>15</v>
      </c>
      <c r="F137" t="s">
        <v>24</v>
      </c>
      <c r="G137">
        <v>1955</v>
      </c>
      <c r="H137" t="s">
        <v>25</v>
      </c>
      <c r="I137" s="1">
        <v>34</v>
      </c>
      <c r="J137">
        <v>2</v>
      </c>
      <c r="K137" t="s">
        <v>41</v>
      </c>
      <c r="L137" t="s">
        <v>39</v>
      </c>
      <c r="M137" s="1">
        <v>6667</v>
      </c>
      <c r="N137" s="1">
        <v>16542</v>
      </c>
      <c r="O137">
        <v>5</v>
      </c>
      <c r="P137" t="s">
        <v>33</v>
      </c>
      <c r="Q137">
        <v>3</v>
      </c>
      <c r="R137">
        <v>9</v>
      </c>
      <c r="S137">
        <v>6</v>
      </c>
      <c r="T137">
        <v>5</v>
      </c>
      <c r="U137">
        <v>1</v>
      </c>
      <c r="V137">
        <v>1</v>
      </c>
    </row>
    <row r="138" spans="1:22" x14ac:dyDescent="0.25">
      <c r="A138" s="2">
        <v>32</v>
      </c>
      <c r="B138" t="s">
        <v>22</v>
      </c>
      <c r="C138">
        <v>1373</v>
      </c>
      <c r="D138" t="s">
        <v>35</v>
      </c>
      <c r="E138">
        <v>5</v>
      </c>
      <c r="F138" t="s">
        <v>29</v>
      </c>
      <c r="G138">
        <v>1966</v>
      </c>
      <c r="H138" t="s">
        <v>30</v>
      </c>
      <c r="I138" s="1">
        <v>56</v>
      </c>
      <c r="J138">
        <v>2</v>
      </c>
      <c r="K138" t="s">
        <v>38</v>
      </c>
      <c r="L138" t="s">
        <v>27</v>
      </c>
      <c r="M138" s="1">
        <v>9679</v>
      </c>
      <c r="N138" s="1">
        <v>10138</v>
      </c>
      <c r="O138">
        <v>8</v>
      </c>
      <c r="P138" t="s">
        <v>33</v>
      </c>
      <c r="Q138">
        <v>4</v>
      </c>
      <c r="R138">
        <v>8</v>
      </c>
      <c r="S138">
        <v>1</v>
      </c>
      <c r="T138">
        <v>1</v>
      </c>
      <c r="U138">
        <v>0</v>
      </c>
      <c r="V138">
        <v>0</v>
      </c>
    </row>
    <row r="139" spans="1:22" x14ac:dyDescent="0.25">
      <c r="A139" s="2">
        <v>32</v>
      </c>
      <c r="B139" t="s">
        <v>22</v>
      </c>
      <c r="C139">
        <v>267</v>
      </c>
      <c r="D139" t="s">
        <v>35</v>
      </c>
      <c r="E139">
        <v>29</v>
      </c>
      <c r="F139" t="s">
        <v>29</v>
      </c>
      <c r="G139">
        <v>2010</v>
      </c>
      <c r="H139" t="s">
        <v>25</v>
      </c>
      <c r="I139" s="1">
        <v>49</v>
      </c>
      <c r="J139">
        <v>1</v>
      </c>
      <c r="K139" t="s">
        <v>36</v>
      </c>
      <c r="L139" t="s">
        <v>27</v>
      </c>
      <c r="M139" s="1">
        <v>2837</v>
      </c>
      <c r="N139" s="1">
        <v>15919</v>
      </c>
      <c r="O139">
        <v>1</v>
      </c>
      <c r="P139" t="s">
        <v>33</v>
      </c>
      <c r="Q139">
        <v>3</v>
      </c>
      <c r="R139">
        <v>6</v>
      </c>
      <c r="S139">
        <v>3</v>
      </c>
      <c r="T139">
        <v>6</v>
      </c>
      <c r="U139">
        <v>2</v>
      </c>
      <c r="V139">
        <v>4</v>
      </c>
    </row>
    <row r="140" spans="1:22" x14ac:dyDescent="0.25">
      <c r="A140" s="2">
        <v>32</v>
      </c>
      <c r="B140" t="s">
        <v>22</v>
      </c>
      <c r="C140">
        <v>234</v>
      </c>
      <c r="D140" t="s">
        <v>23</v>
      </c>
      <c r="E140">
        <v>1</v>
      </c>
      <c r="F140" t="s">
        <v>24</v>
      </c>
      <c r="G140">
        <v>2013</v>
      </c>
      <c r="H140" t="s">
        <v>30</v>
      </c>
      <c r="I140" s="1">
        <v>68</v>
      </c>
      <c r="J140">
        <v>1</v>
      </c>
      <c r="K140" t="s">
        <v>31</v>
      </c>
      <c r="L140" t="s">
        <v>32</v>
      </c>
      <c r="M140" s="1">
        <v>2269</v>
      </c>
      <c r="N140" s="1">
        <v>18024</v>
      </c>
      <c r="O140">
        <v>0</v>
      </c>
      <c r="P140" t="s">
        <v>33</v>
      </c>
      <c r="Q140">
        <v>3</v>
      </c>
      <c r="R140">
        <v>3</v>
      </c>
      <c r="S140">
        <v>2</v>
      </c>
      <c r="T140">
        <v>2</v>
      </c>
      <c r="U140">
        <v>2</v>
      </c>
      <c r="V140">
        <v>2</v>
      </c>
    </row>
    <row r="141" spans="1:22" x14ac:dyDescent="0.25">
      <c r="A141" s="2">
        <v>32</v>
      </c>
      <c r="B141" t="s">
        <v>22</v>
      </c>
      <c r="C141">
        <v>801</v>
      </c>
      <c r="D141" t="s">
        <v>23</v>
      </c>
      <c r="E141">
        <v>1</v>
      </c>
      <c r="F141" t="s">
        <v>47</v>
      </c>
      <c r="G141">
        <v>2016</v>
      </c>
      <c r="H141" t="s">
        <v>25</v>
      </c>
      <c r="I141" s="1">
        <v>48</v>
      </c>
      <c r="J141">
        <v>3</v>
      </c>
      <c r="K141" t="s">
        <v>26</v>
      </c>
      <c r="L141" t="s">
        <v>32</v>
      </c>
      <c r="M141" s="1">
        <v>10422</v>
      </c>
      <c r="N141" s="1">
        <v>24032</v>
      </c>
      <c r="O141">
        <v>1</v>
      </c>
      <c r="P141" t="s">
        <v>33</v>
      </c>
      <c r="Q141">
        <v>3</v>
      </c>
      <c r="R141">
        <v>14</v>
      </c>
      <c r="S141">
        <v>3</v>
      </c>
      <c r="T141">
        <v>14</v>
      </c>
      <c r="U141">
        <v>10</v>
      </c>
      <c r="V141">
        <v>5</v>
      </c>
    </row>
    <row r="142" spans="1:22" x14ac:dyDescent="0.25">
      <c r="A142" s="2">
        <v>32</v>
      </c>
      <c r="B142" t="s">
        <v>22</v>
      </c>
      <c r="C142">
        <v>529</v>
      </c>
      <c r="D142" t="s">
        <v>35</v>
      </c>
      <c r="E142">
        <v>2</v>
      </c>
      <c r="F142" t="s">
        <v>44</v>
      </c>
      <c r="G142">
        <v>2038</v>
      </c>
      <c r="H142" t="s">
        <v>30</v>
      </c>
      <c r="I142" s="1">
        <v>78</v>
      </c>
      <c r="J142">
        <v>1</v>
      </c>
      <c r="K142" t="s">
        <v>42</v>
      </c>
      <c r="L142" t="s">
        <v>27</v>
      </c>
      <c r="M142" s="1">
        <v>2439</v>
      </c>
      <c r="N142" s="1">
        <v>11288</v>
      </c>
      <c r="O142">
        <v>1</v>
      </c>
      <c r="P142" t="s">
        <v>33</v>
      </c>
      <c r="Q142">
        <v>3</v>
      </c>
      <c r="R142">
        <v>4</v>
      </c>
      <c r="S142">
        <v>4</v>
      </c>
      <c r="T142">
        <v>4</v>
      </c>
      <c r="U142">
        <v>2</v>
      </c>
      <c r="V142">
        <v>1</v>
      </c>
    </row>
    <row r="143" spans="1:22" x14ac:dyDescent="0.25">
      <c r="A143" s="2">
        <v>33</v>
      </c>
      <c r="B143" t="s">
        <v>22</v>
      </c>
      <c r="C143">
        <v>1099</v>
      </c>
      <c r="D143" t="s">
        <v>35</v>
      </c>
      <c r="E143">
        <v>4</v>
      </c>
      <c r="F143" t="s">
        <v>24</v>
      </c>
      <c r="G143">
        <v>1502</v>
      </c>
      <c r="H143" t="s">
        <v>25</v>
      </c>
      <c r="I143" s="1">
        <v>82</v>
      </c>
      <c r="J143">
        <v>1</v>
      </c>
      <c r="K143" t="s">
        <v>36</v>
      </c>
      <c r="L143" t="s">
        <v>32</v>
      </c>
      <c r="M143" s="1">
        <v>3838</v>
      </c>
      <c r="N143" s="1">
        <v>8192</v>
      </c>
      <c r="O143">
        <v>8</v>
      </c>
      <c r="P143" t="s">
        <v>33</v>
      </c>
      <c r="Q143">
        <v>3</v>
      </c>
      <c r="R143">
        <v>8</v>
      </c>
      <c r="S143">
        <v>5</v>
      </c>
      <c r="T143">
        <v>5</v>
      </c>
      <c r="U143">
        <v>4</v>
      </c>
      <c r="V143">
        <v>0</v>
      </c>
    </row>
    <row r="144" spans="1:22" x14ac:dyDescent="0.25">
      <c r="A144" s="2">
        <v>33</v>
      </c>
      <c r="B144" t="s">
        <v>22</v>
      </c>
      <c r="C144">
        <v>516</v>
      </c>
      <c r="D144" t="s">
        <v>35</v>
      </c>
      <c r="E144">
        <v>8</v>
      </c>
      <c r="F144" t="s">
        <v>29</v>
      </c>
      <c r="G144">
        <v>1515</v>
      </c>
      <c r="H144" t="s">
        <v>30</v>
      </c>
      <c r="I144" s="1">
        <v>69</v>
      </c>
      <c r="J144">
        <v>2</v>
      </c>
      <c r="K144" t="s">
        <v>41</v>
      </c>
      <c r="L144" t="s">
        <v>27</v>
      </c>
      <c r="M144" s="1">
        <v>6388</v>
      </c>
      <c r="N144" s="1">
        <v>22049</v>
      </c>
      <c r="O144">
        <v>2</v>
      </c>
      <c r="P144" t="s">
        <v>28</v>
      </c>
      <c r="Q144">
        <v>3</v>
      </c>
      <c r="R144">
        <v>14</v>
      </c>
      <c r="S144">
        <v>6</v>
      </c>
      <c r="T144">
        <v>0</v>
      </c>
      <c r="U144">
        <v>0</v>
      </c>
      <c r="V144">
        <v>0</v>
      </c>
    </row>
    <row r="145" spans="1:22" x14ac:dyDescent="0.25">
      <c r="A145" s="2">
        <v>33</v>
      </c>
      <c r="B145" t="s">
        <v>22</v>
      </c>
      <c r="C145">
        <v>575</v>
      </c>
      <c r="D145" t="s">
        <v>35</v>
      </c>
      <c r="E145">
        <v>25</v>
      </c>
      <c r="F145" t="s">
        <v>29</v>
      </c>
      <c r="G145">
        <v>1545</v>
      </c>
      <c r="H145" t="s">
        <v>30</v>
      </c>
      <c r="I145" s="1">
        <v>44</v>
      </c>
      <c r="J145">
        <v>2</v>
      </c>
      <c r="K145" t="s">
        <v>38</v>
      </c>
      <c r="L145" t="s">
        <v>27</v>
      </c>
      <c r="M145" s="1">
        <v>4320</v>
      </c>
      <c r="N145" s="1">
        <v>24152</v>
      </c>
      <c r="O145">
        <v>1</v>
      </c>
      <c r="P145" t="s">
        <v>33</v>
      </c>
      <c r="Q145">
        <v>3</v>
      </c>
      <c r="R145">
        <v>5</v>
      </c>
      <c r="S145">
        <v>2</v>
      </c>
      <c r="T145">
        <v>5</v>
      </c>
      <c r="U145">
        <v>3</v>
      </c>
      <c r="V145">
        <v>0</v>
      </c>
    </row>
    <row r="146" spans="1:22" x14ac:dyDescent="0.25">
      <c r="A146" s="2">
        <v>33</v>
      </c>
      <c r="B146" t="s">
        <v>22</v>
      </c>
      <c r="C146">
        <v>589</v>
      </c>
      <c r="D146" t="s">
        <v>35</v>
      </c>
      <c r="E146">
        <v>28</v>
      </c>
      <c r="F146" t="s">
        <v>29</v>
      </c>
      <c r="G146">
        <v>1549</v>
      </c>
      <c r="H146" t="s">
        <v>30</v>
      </c>
      <c r="I146" s="1">
        <v>79</v>
      </c>
      <c r="J146">
        <v>2</v>
      </c>
      <c r="K146" t="s">
        <v>36</v>
      </c>
      <c r="L146" t="s">
        <v>32</v>
      </c>
      <c r="M146" s="1">
        <v>5207</v>
      </c>
      <c r="N146" s="1">
        <v>22949</v>
      </c>
      <c r="O146">
        <v>1</v>
      </c>
      <c r="P146" t="s">
        <v>28</v>
      </c>
      <c r="Q146">
        <v>3</v>
      </c>
      <c r="R146">
        <v>15</v>
      </c>
      <c r="S146">
        <v>3</v>
      </c>
      <c r="T146">
        <v>15</v>
      </c>
      <c r="U146">
        <v>14</v>
      </c>
      <c r="V146">
        <v>5</v>
      </c>
    </row>
    <row r="147" spans="1:22" x14ac:dyDescent="0.25">
      <c r="A147" s="2">
        <v>33</v>
      </c>
      <c r="B147" t="s">
        <v>22</v>
      </c>
      <c r="C147">
        <v>1242</v>
      </c>
      <c r="D147" t="s">
        <v>23</v>
      </c>
      <c r="E147">
        <v>8</v>
      </c>
      <c r="F147" t="s">
        <v>29</v>
      </c>
      <c r="G147">
        <v>1560</v>
      </c>
      <c r="H147" t="s">
        <v>30</v>
      </c>
      <c r="I147" s="1">
        <v>46</v>
      </c>
      <c r="J147">
        <v>2</v>
      </c>
      <c r="K147" t="s">
        <v>26</v>
      </c>
      <c r="L147" t="s">
        <v>32</v>
      </c>
      <c r="M147" s="1">
        <v>6392</v>
      </c>
      <c r="N147" s="1">
        <v>10589</v>
      </c>
      <c r="O147">
        <v>2</v>
      </c>
      <c r="P147" t="s">
        <v>33</v>
      </c>
      <c r="Q147">
        <v>3</v>
      </c>
      <c r="R147">
        <v>8</v>
      </c>
      <c r="S147">
        <v>6</v>
      </c>
      <c r="T147">
        <v>2</v>
      </c>
      <c r="U147">
        <v>2</v>
      </c>
      <c r="V147">
        <v>2</v>
      </c>
    </row>
    <row r="148" spans="1:22" x14ac:dyDescent="0.25">
      <c r="A148" s="2">
        <v>33</v>
      </c>
      <c r="B148" t="s">
        <v>22</v>
      </c>
      <c r="C148">
        <v>392</v>
      </c>
      <c r="D148" t="s">
        <v>23</v>
      </c>
      <c r="E148">
        <v>2</v>
      </c>
      <c r="F148" t="s">
        <v>24</v>
      </c>
      <c r="G148">
        <v>1670</v>
      </c>
      <c r="H148" t="s">
        <v>30</v>
      </c>
      <c r="I148" s="1">
        <v>93</v>
      </c>
      <c r="J148">
        <v>2</v>
      </c>
      <c r="K148" t="s">
        <v>26</v>
      </c>
      <c r="L148" t="s">
        <v>39</v>
      </c>
      <c r="M148" s="1">
        <v>5505</v>
      </c>
      <c r="N148" s="1">
        <v>3921</v>
      </c>
      <c r="O148">
        <v>1</v>
      </c>
      <c r="P148" t="s">
        <v>33</v>
      </c>
      <c r="Q148">
        <v>3</v>
      </c>
      <c r="R148">
        <v>6</v>
      </c>
      <c r="S148">
        <v>5</v>
      </c>
      <c r="T148">
        <v>6</v>
      </c>
      <c r="U148">
        <v>2</v>
      </c>
      <c r="V148">
        <v>0</v>
      </c>
    </row>
    <row r="149" spans="1:22" x14ac:dyDescent="0.25">
      <c r="A149" s="2">
        <v>33</v>
      </c>
      <c r="B149" t="s">
        <v>37</v>
      </c>
      <c r="C149">
        <v>530</v>
      </c>
      <c r="D149" t="s">
        <v>23</v>
      </c>
      <c r="E149">
        <v>16</v>
      </c>
      <c r="F149" t="s">
        <v>29</v>
      </c>
      <c r="G149">
        <v>1681</v>
      </c>
      <c r="H149" t="s">
        <v>25</v>
      </c>
      <c r="I149" s="1">
        <v>36</v>
      </c>
      <c r="J149">
        <v>2</v>
      </c>
      <c r="K149" t="s">
        <v>26</v>
      </c>
      <c r="L149" t="s">
        <v>39</v>
      </c>
      <c r="M149" s="1">
        <v>5368</v>
      </c>
      <c r="N149" s="1">
        <v>16130</v>
      </c>
      <c r="O149">
        <v>1</v>
      </c>
      <c r="P149" t="s">
        <v>28</v>
      </c>
      <c r="Q149">
        <v>4</v>
      </c>
      <c r="R149">
        <v>7</v>
      </c>
      <c r="S149">
        <v>2</v>
      </c>
      <c r="T149">
        <v>6</v>
      </c>
      <c r="U149">
        <v>5</v>
      </c>
      <c r="V149">
        <v>1</v>
      </c>
    </row>
    <row r="150" spans="1:22" x14ac:dyDescent="0.25">
      <c r="A150" s="2">
        <v>33</v>
      </c>
      <c r="B150" t="s">
        <v>22</v>
      </c>
      <c r="C150">
        <v>267</v>
      </c>
      <c r="D150" t="s">
        <v>35</v>
      </c>
      <c r="E150">
        <v>21</v>
      </c>
      <c r="F150" t="s">
        <v>24</v>
      </c>
      <c r="G150">
        <v>1698</v>
      </c>
      <c r="H150" t="s">
        <v>30</v>
      </c>
      <c r="I150" s="1">
        <v>79</v>
      </c>
      <c r="J150">
        <v>1</v>
      </c>
      <c r="K150" t="s">
        <v>36</v>
      </c>
      <c r="L150" t="s">
        <v>32</v>
      </c>
      <c r="M150" s="1">
        <v>2028</v>
      </c>
      <c r="N150" s="1">
        <v>13637</v>
      </c>
      <c r="O150">
        <v>1</v>
      </c>
      <c r="P150" t="s">
        <v>33</v>
      </c>
      <c r="Q150">
        <v>3</v>
      </c>
      <c r="R150">
        <v>14</v>
      </c>
      <c r="S150">
        <v>6</v>
      </c>
      <c r="T150">
        <v>14</v>
      </c>
      <c r="U150">
        <v>11</v>
      </c>
      <c r="V150">
        <v>2</v>
      </c>
    </row>
    <row r="151" spans="1:22" x14ac:dyDescent="0.25">
      <c r="A151" s="2">
        <v>33</v>
      </c>
      <c r="B151" t="s">
        <v>37</v>
      </c>
      <c r="C151">
        <v>1283</v>
      </c>
      <c r="D151" t="s">
        <v>23</v>
      </c>
      <c r="E151">
        <v>2</v>
      </c>
      <c r="F151" t="s">
        <v>47</v>
      </c>
      <c r="G151">
        <v>1756</v>
      </c>
      <c r="H151" t="s">
        <v>25</v>
      </c>
      <c r="I151" s="1">
        <v>62</v>
      </c>
      <c r="J151">
        <v>2</v>
      </c>
      <c r="K151" t="s">
        <v>26</v>
      </c>
      <c r="L151" t="s">
        <v>27</v>
      </c>
      <c r="M151" s="1">
        <v>5147</v>
      </c>
      <c r="N151" s="1">
        <v>10697</v>
      </c>
      <c r="O151">
        <v>8</v>
      </c>
      <c r="P151" t="s">
        <v>33</v>
      </c>
      <c r="Q151">
        <v>3</v>
      </c>
      <c r="R151">
        <v>13</v>
      </c>
      <c r="S151">
        <v>2</v>
      </c>
      <c r="T151">
        <v>11</v>
      </c>
      <c r="U151">
        <v>7</v>
      </c>
      <c r="V151">
        <v>1</v>
      </c>
    </row>
    <row r="152" spans="1:22" x14ac:dyDescent="0.25">
      <c r="A152" s="2">
        <v>33</v>
      </c>
      <c r="B152" t="s">
        <v>22</v>
      </c>
      <c r="C152">
        <v>211</v>
      </c>
      <c r="D152" t="s">
        <v>23</v>
      </c>
      <c r="E152">
        <v>16</v>
      </c>
      <c r="F152" t="s">
        <v>29</v>
      </c>
      <c r="G152">
        <v>1758</v>
      </c>
      <c r="H152" t="s">
        <v>25</v>
      </c>
      <c r="I152" s="1">
        <v>74</v>
      </c>
      <c r="J152">
        <v>3</v>
      </c>
      <c r="K152" t="s">
        <v>26</v>
      </c>
      <c r="L152" t="s">
        <v>27</v>
      </c>
      <c r="M152" s="1">
        <v>8564</v>
      </c>
      <c r="N152" s="1">
        <v>10092</v>
      </c>
      <c r="O152">
        <v>2</v>
      </c>
      <c r="P152" t="s">
        <v>28</v>
      </c>
      <c r="Q152">
        <v>4</v>
      </c>
      <c r="R152">
        <v>11</v>
      </c>
      <c r="S152">
        <v>2</v>
      </c>
      <c r="T152">
        <v>0</v>
      </c>
      <c r="U152">
        <v>0</v>
      </c>
      <c r="V152">
        <v>0</v>
      </c>
    </row>
    <row r="153" spans="1:22" x14ac:dyDescent="0.25">
      <c r="A153" s="2">
        <v>33</v>
      </c>
      <c r="B153" t="s">
        <v>37</v>
      </c>
      <c r="C153">
        <v>775</v>
      </c>
      <c r="D153" t="s">
        <v>35</v>
      </c>
      <c r="E153">
        <v>4</v>
      </c>
      <c r="F153" t="s">
        <v>44</v>
      </c>
      <c r="G153">
        <v>1771</v>
      </c>
      <c r="H153" t="s">
        <v>30</v>
      </c>
      <c r="I153" s="1">
        <v>90</v>
      </c>
      <c r="J153">
        <v>2</v>
      </c>
      <c r="K153" t="s">
        <v>42</v>
      </c>
      <c r="L153" t="s">
        <v>39</v>
      </c>
      <c r="M153" s="1">
        <v>3055</v>
      </c>
      <c r="N153" s="1">
        <v>6194</v>
      </c>
      <c r="O153">
        <v>5</v>
      </c>
      <c r="P153" t="s">
        <v>33</v>
      </c>
      <c r="Q153">
        <v>3</v>
      </c>
      <c r="R153">
        <v>11</v>
      </c>
      <c r="S153">
        <v>2</v>
      </c>
      <c r="T153">
        <v>9</v>
      </c>
      <c r="U153">
        <v>8</v>
      </c>
      <c r="V153">
        <v>1</v>
      </c>
    </row>
    <row r="154" spans="1:22" x14ac:dyDescent="0.25">
      <c r="A154" s="2">
        <v>33</v>
      </c>
      <c r="B154" t="s">
        <v>22</v>
      </c>
      <c r="C154">
        <v>867</v>
      </c>
      <c r="D154" t="s">
        <v>35</v>
      </c>
      <c r="E154">
        <v>8</v>
      </c>
      <c r="F154" t="s">
        <v>29</v>
      </c>
      <c r="G154">
        <v>1798</v>
      </c>
      <c r="H154" t="s">
        <v>30</v>
      </c>
      <c r="I154" s="1">
        <v>90</v>
      </c>
      <c r="J154">
        <v>1</v>
      </c>
      <c r="K154" t="s">
        <v>42</v>
      </c>
      <c r="L154" t="s">
        <v>32</v>
      </c>
      <c r="M154" s="1">
        <v>3143</v>
      </c>
      <c r="N154" s="1">
        <v>6076</v>
      </c>
      <c r="O154">
        <v>6</v>
      </c>
      <c r="P154" t="s">
        <v>33</v>
      </c>
      <c r="Q154">
        <v>3</v>
      </c>
      <c r="R154">
        <v>14</v>
      </c>
      <c r="S154">
        <v>1</v>
      </c>
      <c r="T154">
        <v>10</v>
      </c>
      <c r="U154">
        <v>8</v>
      </c>
      <c r="V154">
        <v>7</v>
      </c>
    </row>
    <row r="155" spans="1:22" x14ac:dyDescent="0.25">
      <c r="A155" s="2">
        <v>33</v>
      </c>
      <c r="B155" t="s">
        <v>22</v>
      </c>
      <c r="C155">
        <v>217</v>
      </c>
      <c r="D155" t="s">
        <v>23</v>
      </c>
      <c r="E155">
        <v>10</v>
      </c>
      <c r="F155" t="s">
        <v>47</v>
      </c>
      <c r="G155">
        <v>1924</v>
      </c>
      <c r="H155" t="s">
        <v>30</v>
      </c>
      <c r="I155" s="1">
        <v>43</v>
      </c>
      <c r="J155">
        <v>2</v>
      </c>
      <c r="K155" t="s">
        <v>26</v>
      </c>
      <c r="L155" t="s">
        <v>27</v>
      </c>
      <c r="M155" s="1">
        <v>5487</v>
      </c>
      <c r="N155" s="1">
        <v>10410</v>
      </c>
      <c r="O155">
        <v>1</v>
      </c>
      <c r="P155" t="s">
        <v>33</v>
      </c>
      <c r="Q155">
        <v>3</v>
      </c>
      <c r="R155">
        <v>10</v>
      </c>
      <c r="S155">
        <v>2</v>
      </c>
      <c r="T155">
        <v>10</v>
      </c>
      <c r="U155">
        <v>4</v>
      </c>
      <c r="V155">
        <v>0</v>
      </c>
    </row>
    <row r="156" spans="1:22" x14ac:dyDescent="0.25">
      <c r="A156" s="2">
        <v>33</v>
      </c>
      <c r="B156" t="s">
        <v>34</v>
      </c>
      <c r="C156">
        <v>1303</v>
      </c>
      <c r="D156" t="s">
        <v>35</v>
      </c>
      <c r="E156">
        <v>7</v>
      </c>
      <c r="F156" t="s">
        <v>29</v>
      </c>
      <c r="G156">
        <v>1970</v>
      </c>
      <c r="H156" t="s">
        <v>30</v>
      </c>
      <c r="I156" s="1">
        <v>36</v>
      </c>
      <c r="J156">
        <v>2</v>
      </c>
      <c r="K156" t="s">
        <v>41</v>
      </c>
      <c r="L156" t="s">
        <v>39</v>
      </c>
      <c r="M156" s="1">
        <v>5968</v>
      </c>
      <c r="N156" s="1">
        <v>18079</v>
      </c>
      <c r="O156">
        <v>1</v>
      </c>
      <c r="P156" t="s">
        <v>33</v>
      </c>
      <c r="Q156">
        <v>4</v>
      </c>
      <c r="R156">
        <v>9</v>
      </c>
      <c r="S156">
        <v>2</v>
      </c>
      <c r="T156">
        <v>9</v>
      </c>
      <c r="U156">
        <v>7</v>
      </c>
      <c r="V156">
        <v>2</v>
      </c>
    </row>
    <row r="157" spans="1:22" x14ac:dyDescent="0.25">
      <c r="A157" s="2">
        <v>33</v>
      </c>
      <c r="B157" t="s">
        <v>37</v>
      </c>
      <c r="C157">
        <v>1313</v>
      </c>
      <c r="D157" t="s">
        <v>35</v>
      </c>
      <c r="E157">
        <v>1</v>
      </c>
      <c r="F157" t="s">
        <v>24</v>
      </c>
      <c r="G157">
        <v>1994</v>
      </c>
      <c r="H157" t="s">
        <v>30</v>
      </c>
      <c r="I157" s="1">
        <v>59</v>
      </c>
      <c r="J157">
        <v>1</v>
      </c>
      <c r="K157" t="s">
        <v>36</v>
      </c>
      <c r="L157" t="s">
        <v>39</v>
      </c>
      <c r="M157" s="1">
        <v>2008</v>
      </c>
      <c r="N157" s="1">
        <v>20439</v>
      </c>
      <c r="O157">
        <v>1</v>
      </c>
      <c r="P157" t="s">
        <v>33</v>
      </c>
      <c r="Q157">
        <v>3</v>
      </c>
      <c r="R157">
        <v>1</v>
      </c>
      <c r="S157">
        <v>2</v>
      </c>
      <c r="T157">
        <v>1</v>
      </c>
      <c r="U157">
        <v>1</v>
      </c>
      <c r="V157">
        <v>0</v>
      </c>
    </row>
    <row r="158" spans="1:22" x14ac:dyDescent="0.25">
      <c r="A158" s="2">
        <v>33</v>
      </c>
      <c r="B158" t="s">
        <v>22</v>
      </c>
      <c r="C158">
        <v>501</v>
      </c>
      <c r="D158" t="s">
        <v>35</v>
      </c>
      <c r="E158">
        <v>15</v>
      </c>
      <c r="F158" t="s">
        <v>24</v>
      </c>
      <c r="G158">
        <v>2009</v>
      </c>
      <c r="H158" t="s">
        <v>25</v>
      </c>
      <c r="I158" s="1">
        <v>95</v>
      </c>
      <c r="J158">
        <v>2</v>
      </c>
      <c r="K158" t="s">
        <v>41</v>
      </c>
      <c r="L158" t="s">
        <v>32</v>
      </c>
      <c r="M158" s="1">
        <v>4878</v>
      </c>
      <c r="N158" s="1">
        <v>21653</v>
      </c>
      <c r="O158">
        <v>0</v>
      </c>
      <c r="P158" t="s">
        <v>28</v>
      </c>
      <c r="Q158">
        <v>3</v>
      </c>
      <c r="R158">
        <v>10</v>
      </c>
      <c r="S158">
        <v>6</v>
      </c>
      <c r="T158">
        <v>9</v>
      </c>
      <c r="U158">
        <v>7</v>
      </c>
      <c r="V158">
        <v>8</v>
      </c>
    </row>
    <row r="159" spans="1:22" x14ac:dyDescent="0.25">
      <c r="A159" s="2">
        <v>34</v>
      </c>
      <c r="B159" t="s">
        <v>22</v>
      </c>
      <c r="C159">
        <v>790</v>
      </c>
      <c r="D159" t="s">
        <v>23</v>
      </c>
      <c r="E159">
        <v>24</v>
      </c>
      <c r="F159" t="s">
        <v>24</v>
      </c>
      <c r="G159">
        <v>1489</v>
      </c>
      <c r="H159" t="s">
        <v>25</v>
      </c>
      <c r="I159" s="1">
        <v>40</v>
      </c>
      <c r="J159">
        <v>2</v>
      </c>
      <c r="K159" t="s">
        <v>26</v>
      </c>
      <c r="L159" t="s">
        <v>27</v>
      </c>
      <c r="M159" s="1">
        <v>4599</v>
      </c>
      <c r="N159" s="1">
        <v>7815</v>
      </c>
      <c r="O159">
        <v>0</v>
      </c>
      <c r="P159" t="s">
        <v>28</v>
      </c>
      <c r="Q159">
        <v>4</v>
      </c>
      <c r="R159">
        <v>16</v>
      </c>
      <c r="S159">
        <v>2</v>
      </c>
      <c r="T159">
        <v>15</v>
      </c>
      <c r="U159">
        <v>9</v>
      </c>
      <c r="V159">
        <v>10</v>
      </c>
    </row>
    <row r="160" spans="1:22" x14ac:dyDescent="0.25">
      <c r="A160" s="2">
        <v>34</v>
      </c>
      <c r="B160" t="s">
        <v>22</v>
      </c>
      <c r="C160">
        <v>971</v>
      </c>
      <c r="D160" t="s">
        <v>23</v>
      </c>
      <c r="E160">
        <v>1</v>
      </c>
      <c r="F160" t="s">
        <v>44</v>
      </c>
      <c r="G160">
        <v>1535</v>
      </c>
      <c r="H160" t="s">
        <v>30</v>
      </c>
      <c r="I160" s="1">
        <v>64</v>
      </c>
      <c r="J160">
        <v>3</v>
      </c>
      <c r="K160" t="s">
        <v>26</v>
      </c>
      <c r="L160" t="s">
        <v>32</v>
      </c>
      <c r="M160" s="1">
        <v>7083</v>
      </c>
      <c r="N160" s="1">
        <v>12288</v>
      </c>
      <c r="O160">
        <v>1</v>
      </c>
      <c r="P160" t="s">
        <v>28</v>
      </c>
      <c r="Q160">
        <v>3</v>
      </c>
      <c r="R160">
        <v>10</v>
      </c>
      <c r="S160">
        <v>3</v>
      </c>
      <c r="T160">
        <v>10</v>
      </c>
      <c r="U160">
        <v>9</v>
      </c>
      <c r="V160">
        <v>8</v>
      </c>
    </row>
    <row r="161" spans="1:22" x14ac:dyDescent="0.25">
      <c r="A161" s="2">
        <v>34</v>
      </c>
      <c r="B161" t="s">
        <v>22</v>
      </c>
      <c r="C161">
        <v>1440</v>
      </c>
      <c r="D161" t="s">
        <v>23</v>
      </c>
      <c r="E161">
        <v>7</v>
      </c>
      <c r="F161" t="s">
        <v>44</v>
      </c>
      <c r="G161">
        <v>1541</v>
      </c>
      <c r="H161" t="s">
        <v>30</v>
      </c>
      <c r="I161" s="1">
        <v>55</v>
      </c>
      <c r="J161">
        <v>1</v>
      </c>
      <c r="K161" t="s">
        <v>31</v>
      </c>
      <c r="L161" t="s">
        <v>32</v>
      </c>
      <c r="M161" s="1">
        <v>2308</v>
      </c>
      <c r="N161" s="1">
        <v>4944</v>
      </c>
      <c r="O161">
        <v>0</v>
      </c>
      <c r="P161" t="s">
        <v>28</v>
      </c>
      <c r="Q161">
        <v>4</v>
      </c>
      <c r="R161">
        <v>12</v>
      </c>
      <c r="S161">
        <v>4</v>
      </c>
      <c r="T161">
        <v>11</v>
      </c>
      <c r="U161">
        <v>10</v>
      </c>
      <c r="V161">
        <v>5</v>
      </c>
    </row>
    <row r="162" spans="1:22" x14ac:dyDescent="0.25">
      <c r="A162" s="2">
        <v>34</v>
      </c>
      <c r="B162" t="s">
        <v>22</v>
      </c>
      <c r="C162">
        <v>479</v>
      </c>
      <c r="D162" t="s">
        <v>35</v>
      </c>
      <c r="E162">
        <v>7</v>
      </c>
      <c r="F162" t="s">
        <v>24</v>
      </c>
      <c r="G162">
        <v>1577</v>
      </c>
      <c r="H162" t="s">
        <v>30</v>
      </c>
      <c r="I162" s="1">
        <v>35</v>
      </c>
      <c r="J162">
        <v>1</v>
      </c>
      <c r="K162" t="s">
        <v>42</v>
      </c>
      <c r="L162" t="s">
        <v>27</v>
      </c>
      <c r="M162" s="1">
        <v>2972</v>
      </c>
      <c r="N162" s="1">
        <v>22061</v>
      </c>
      <c r="O162">
        <v>1</v>
      </c>
      <c r="P162" t="s">
        <v>33</v>
      </c>
      <c r="Q162">
        <v>3</v>
      </c>
      <c r="R162">
        <v>1</v>
      </c>
      <c r="S162">
        <v>4</v>
      </c>
      <c r="T162">
        <v>1</v>
      </c>
      <c r="U162">
        <v>0</v>
      </c>
      <c r="V162">
        <v>0</v>
      </c>
    </row>
    <row r="163" spans="1:22" x14ac:dyDescent="0.25">
      <c r="A163" s="2">
        <v>34</v>
      </c>
      <c r="B163" t="s">
        <v>22</v>
      </c>
      <c r="C163">
        <v>1351</v>
      </c>
      <c r="D163" t="s">
        <v>35</v>
      </c>
      <c r="E163">
        <v>1</v>
      </c>
      <c r="F163" t="s">
        <v>29</v>
      </c>
      <c r="G163">
        <v>1580</v>
      </c>
      <c r="H163" t="s">
        <v>30</v>
      </c>
      <c r="I163" s="1">
        <v>45</v>
      </c>
      <c r="J163">
        <v>2</v>
      </c>
      <c r="K163" t="s">
        <v>42</v>
      </c>
      <c r="L163" t="s">
        <v>32</v>
      </c>
      <c r="M163" s="1">
        <v>5484</v>
      </c>
      <c r="N163" s="1">
        <v>13008</v>
      </c>
      <c r="O163">
        <v>9</v>
      </c>
      <c r="P163" t="s">
        <v>33</v>
      </c>
      <c r="Q163">
        <v>3</v>
      </c>
      <c r="R163">
        <v>9</v>
      </c>
      <c r="S163">
        <v>3</v>
      </c>
      <c r="T163">
        <v>2</v>
      </c>
      <c r="U163">
        <v>2</v>
      </c>
      <c r="V163">
        <v>2</v>
      </c>
    </row>
    <row r="164" spans="1:22" x14ac:dyDescent="0.25">
      <c r="A164" s="2">
        <v>34</v>
      </c>
      <c r="B164" t="s">
        <v>34</v>
      </c>
      <c r="C164">
        <v>653</v>
      </c>
      <c r="D164" t="s">
        <v>35</v>
      </c>
      <c r="E164">
        <v>10</v>
      </c>
      <c r="F164" t="s">
        <v>44</v>
      </c>
      <c r="G164">
        <v>1597</v>
      </c>
      <c r="H164" t="s">
        <v>30</v>
      </c>
      <c r="I164" s="1">
        <v>92</v>
      </c>
      <c r="J164">
        <v>2</v>
      </c>
      <c r="K164" t="s">
        <v>41</v>
      </c>
      <c r="L164" t="s">
        <v>32</v>
      </c>
      <c r="M164" s="1">
        <v>5063</v>
      </c>
      <c r="N164" s="1">
        <v>15332</v>
      </c>
      <c r="O164">
        <v>1</v>
      </c>
      <c r="P164" t="s">
        <v>33</v>
      </c>
      <c r="Q164">
        <v>3</v>
      </c>
      <c r="R164">
        <v>8</v>
      </c>
      <c r="S164">
        <v>3</v>
      </c>
      <c r="T164">
        <v>8</v>
      </c>
      <c r="U164">
        <v>2</v>
      </c>
      <c r="V164">
        <v>7</v>
      </c>
    </row>
    <row r="165" spans="1:22" x14ac:dyDescent="0.25">
      <c r="A165" s="2">
        <v>34</v>
      </c>
      <c r="B165" t="s">
        <v>34</v>
      </c>
      <c r="C165">
        <v>426</v>
      </c>
      <c r="D165" t="s">
        <v>35</v>
      </c>
      <c r="E165">
        <v>10</v>
      </c>
      <c r="F165" t="s">
        <v>29</v>
      </c>
      <c r="G165">
        <v>1615</v>
      </c>
      <c r="H165" t="s">
        <v>30</v>
      </c>
      <c r="I165" s="1">
        <v>42</v>
      </c>
      <c r="J165">
        <v>2</v>
      </c>
      <c r="K165" t="s">
        <v>38</v>
      </c>
      <c r="L165" t="s">
        <v>39</v>
      </c>
      <c r="M165" s="1">
        <v>4724</v>
      </c>
      <c r="N165" s="1">
        <v>17000</v>
      </c>
      <c r="O165">
        <v>1</v>
      </c>
      <c r="P165" t="s">
        <v>33</v>
      </c>
      <c r="Q165">
        <v>3</v>
      </c>
      <c r="R165">
        <v>9</v>
      </c>
      <c r="S165">
        <v>3</v>
      </c>
      <c r="T165">
        <v>9</v>
      </c>
      <c r="U165">
        <v>7</v>
      </c>
      <c r="V165">
        <v>7</v>
      </c>
    </row>
    <row r="166" spans="1:22" x14ac:dyDescent="0.25">
      <c r="A166" s="2">
        <v>34</v>
      </c>
      <c r="B166" t="s">
        <v>22</v>
      </c>
      <c r="C166">
        <v>1130</v>
      </c>
      <c r="D166" t="s">
        <v>35</v>
      </c>
      <c r="E166">
        <v>3</v>
      </c>
      <c r="F166" t="s">
        <v>29</v>
      </c>
      <c r="G166">
        <v>1658</v>
      </c>
      <c r="H166" t="s">
        <v>25</v>
      </c>
      <c r="I166" s="1">
        <v>66</v>
      </c>
      <c r="J166">
        <v>2</v>
      </c>
      <c r="K166" t="s">
        <v>42</v>
      </c>
      <c r="L166" t="s">
        <v>39</v>
      </c>
      <c r="M166" s="1">
        <v>5433</v>
      </c>
      <c r="N166" s="1">
        <v>19332</v>
      </c>
      <c r="O166">
        <v>1</v>
      </c>
      <c r="P166" t="s">
        <v>33</v>
      </c>
      <c r="Q166">
        <v>3</v>
      </c>
      <c r="R166">
        <v>11</v>
      </c>
      <c r="S166">
        <v>2</v>
      </c>
      <c r="T166">
        <v>11</v>
      </c>
      <c r="U166">
        <v>8</v>
      </c>
      <c r="V166">
        <v>7</v>
      </c>
    </row>
    <row r="167" spans="1:22" x14ac:dyDescent="0.25">
      <c r="A167" s="2">
        <v>34</v>
      </c>
      <c r="B167" t="s">
        <v>22</v>
      </c>
      <c r="C167">
        <v>1157</v>
      </c>
      <c r="D167" t="s">
        <v>35</v>
      </c>
      <c r="E167">
        <v>5</v>
      </c>
      <c r="F167" t="s">
        <v>24</v>
      </c>
      <c r="G167">
        <v>1696</v>
      </c>
      <c r="H167" t="s">
        <v>30</v>
      </c>
      <c r="I167" s="1">
        <v>57</v>
      </c>
      <c r="J167">
        <v>2</v>
      </c>
      <c r="K167" t="s">
        <v>36</v>
      </c>
      <c r="L167" t="s">
        <v>32</v>
      </c>
      <c r="M167" s="1">
        <v>3986</v>
      </c>
      <c r="N167" s="1">
        <v>11912</v>
      </c>
      <c r="O167">
        <v>1</v>
      </c>
      <c r="P167" t="s">
        <v>33</v>
      </c>
      <c r="Q167">
        <v>3</v>
      </c>
      <c r="R167">
        <v>15</v>
      </c>
      <c r="S167">
        <v>3</v>
      </c>
      <c r="T167">
        <v>15</v>
      </c>
      <c r="U167">
        <v>10</v>
      </c>
      <c r="V167">
        <v>4</v>
      </c>
    </row>
    <row r="168" spans="1:22" x14ac:dyDescent="0.25">
      <c r="A168" s="2">
        <v>34</v>
      </c>
      <c r="B168" t="s">
        <v>22</v>
      </c>
      <c r="C168">
        <v>678</v>
      </c>
      <c r="D168" t="s">
        <v>35</v>
      </c>
      <c r="E168">
        <v>19</v>
      </c>
      <c r="F168" t="s">
        <v>29</v>
      </c>
      <c r="G168">
        <v>1701</v>
      </c>
      <c r="H168" t="s">
        <v>25</v>
      </c>
      <c r="I168" s="1">
        <v>35</v>
      </c>
      <c r="J168">
        <v>1</v>
      </c>
      <c r="K168" t="s">
        <v>42</v>
      </c>
      <c r="L168" t="s">
        <v>32</v>
      </c>
      <c r="M168" s="1">
        <v>2929</v>
      </c>
      <c r="N168" s="1">
        <v>20338</v>
      </c>
      <c r="O168">
        <v>1</v>
      </c>
      <c r="P168" t="s">
        <v>33</v>
      </c>
      <c r="Q168">
        <v>3</v>
      </c>
      <c r="R168">
        <v>10</v>
      </c>
      <c r="S168">
        <v>3</v>
      </c>
      <c r="T168">
        <v>10</v>
      </c>
      <c r="U168">
        <v>9</v>
      </c>
      <c r="V168">
        <v>8</v>
      </c>
    </row>
    <row r="169" spans="1:22" x14ac:dyDescent="0.25">
      <c r="A169" s="2">
        <v>34</v>
      </c>
      <c r="B169" t="s">
        <v>22</v>
      </c>
      <c r="C169">
        <v>181</v>
      </c>
      <c r="D169" t="s">
        <v>35</v>
      </c>
      <c r="E169">
        <v>2</v>
      </c>
      <c r="F169" t="s">
        <v>24</v>
      </c>
      <c r="G169">
        <v>1755</v>
      </c>
      <c r="H169" t="s">
        <v>30</v>
      </c>
      <c r="I169" s="1">
        <v>97</v>
      </c>
      <c r="J169">
        <v>1</v>
      </c>
      <c r="K169" t="s">
        <v>42</v>
      </c>
      <c r="L169" t="s">
        <v>32</v>
      </c>
      <c r="M169" s="1">
        <v>2932</v>
      </c>
      <c r="N169" s="1">
        <v>5586</v>
      </c>
      <c r="O169">
        <v>0</v>
      </c>
      <c r="P169" t="s">
        <v>28</v>
      </c>
      <c r="Q169">
        <v>3</v>
      </c>
      <c r="R169">
        <v>6</v>
      </c>
      <c r="S169">
        <v>3</v>
      </c>
      <c r="T169">
        <v>5</v>
      </c>
      <c r="U169">
        <v>0</v>
      </c>
      <c r="V169">
        <v>1</v>
      </c>
    </row>
    <row r="170" spans="1:22" x14ac:dyDescent="0.25">
      <c r="A170" s="2">
        <v>34</v>
      </c>
      <c r="B170" t="s">
        <v>37</v>
      </c>
      <c r="C170">
        <v>1375</v>
      </c>
      <c r="D170" t="s">
        <v>23</v>
      </c>
      <c r="E170">
        <v>10</v>
      </c>
      <c r="F170" t="s">
        <v>29</v>
      </c>
      <c r="G170">
        <v>1774</v>
      </c>
      <c r="H170" t="s">
        <v>30</v>
      </c>
      <c r="I170" s="1">
        <v>87</v>
      </c>
      <c r="J170">
        <v>2</v>
      </c>
      <c r="K170" t="s">
        <v>26</v>
      </c>
      <c r="L170" t="s">
        <v>39</v>
      </c>
      <c r="M170" s="1">
        <v>4001</v>
      </c>
      <c r="N170" s="1">
        <v>12313</v>
      </c>
      <c r="O170">
        <v>1</v>
      </c>
      <c r="P170" t="s">
        <v>28</v>
      </c>
      <c r="Q170">
        <v>3</v>
      </c>
      <c r="R170">
        <v>15</v>
      </c>
      <c r="S170">
        <v>3</v>
      </c>
      <c r="T170">
        <v>15</v>
      </c>
      <c r="U170">
        <v>14</v>
      </c>
      <c r="V170">
        <v>0</v>
      </c>
    </row>
    <row r="171" spans="1:22" x14ac:dyDescent="0.25">
      <c r="A171" s="2">
        <v>34</v>
      </c>
      <c r="B171" t="s">
        <v>22</v>
      </c>
      <c r="C171">
        <v>511</v>
      </c>
      <c r="D171" t="s">
        <v>23</v>
      </c>
      <c r="E171">
        <v>3</v>
      </c>
      <c r="F171" t="s">
        <v>29</v>
      </c>
      <c r="G171">
        <v>1779</v>
      </c>
      <c r="H171" t="s">
        <v>25</v>
      </c>
      <c r="I171" s="1">
        <v>32</v>
      </c>
      <c r="J171">
        <v>2</v>
      </c>
      <c r="K171" t="s">
        <v>26</v>
      </c>
      <c r="L171" t="s">
        <v>27</v>
      </c>
      <c r="M171" s="1">
        <v>6029</v>
      </c>
      <c r="N171" s="1">
        <v>25353</v>
      </c>
      <c r="O171">
        <v>5</v>
      </c>
      <c r="P171" t="s">
        <v>33</v>
      </c>
      <c r="Q171">
        <v>3</v>
      </c>
      <c r="R171">
        <v>6</v>
      </c>
      <c r="S171">
        <v>3</v>
      </c>
      <c r="T171">
        <v>2</v>
      </c>
      <c r="U171">
        <v>2</v>
      </c>
      <c r="V171">
        <v>2</v>
      </c>
    </row>
    <row r="172" spans="1:22" x14ac:dyDescent="0.25">
      <c r="A172" s="2">
        <v>34</v>
      </c>
      <c r="B172" t="s">
        <v>34</v>
      </c>
      <c r="C172">
        <v>234</v>
      </c>
      <c r="D172" t="s">
        <v>35</v>
      </c>
      <c r="E172">
        <v>9</v>
      </c>
      <c r="F172" t="s">
        <v>29</v>
      </c>
      <c r="G172">
        <v>1807</v>
      </c>
      <c r="H172" t="s">
        <v>30</v>
      </c>
      <c r="I172" s="1">
        <v>93</v>
      </c>
      <c r="J172">
        <v>2</v>
      </c>
      <c r="K172" t="s">
        <v>36</v>
      </c>
      <c r="L172" t="s">
        <v>32</v>
      </c>
      <c r="M172" s="1">
        <v>5346</v>
      </c>
      <c r="N172" s="1">
        <v>6208</v>
      </c>
      <c r="O172">
        <v>4</v>
      </c>
      <c r="P172" t="s">
        <v>33</v>
      </c>
      <c r="Q172">
        <v>3</v>
      </c>
      <c r="R172">
        <v>11</v>
      </c>
      <c r="S172">
        <v>3</v>
      </c>
      <c r="T172">
        <v>7</v>
      </c>
      <c r="U172">
        <v>1</v>
      </c>
      <c r="V172">
        <v>0</v>
      </c>
    </row>
    <row r="173" spans="1:22" x14ac:dyDescent="0.25">
      <c r="A173" s="2">
        <v>34</v>
      </c>
      <c r="B173" t="s">
        <v>22</v>
      </c>
      <c r="C173">
        <v>810</v>
      </c>
      <c r="D173" t="s">
        <v>23</v>
      </c>
      <c r="E173">
        <v>8</v>
      </c>
      <c r="F173" t="s">
        <v>44</v>
      </c>
      <c r="G173">
        <v>1823</v>
      </c>
      <c r="H173" t="s">
        <v>30</v>
      </c>
      <c r="I173" s="1">
        <v>92</v>
      </c>
      <c r="J173">
        <v>2</v>
      </c>
      <c r="K173" t="s">
        <v>26</v>
      </c>
      <c r="L173" t="s">
        <v>32</v>
      </c>
      <c r="M173" s="1">
        <v>6799</v>
      </c>
      <c r="N173" s="1">
        <v>22128</v>
      </c>
      <c r="O173">
        <v>1</v>
      </c>
      <c r="P173" t="s">
        <v>33</v>
      </c>
      <c r="Q173">
        <v>4</v>
      </c>
      <c r="R173">
        <v>10</v>
      </c>
      <c r="S173">
        <v>5</v>
      </c>
      <c r="T173">
        <v>10</v>
      </c>
      <c r="U173">
        <v>8</v>
      </c>
      <c r="V173">
        <v>4</v>
      </c>
    </row>
    <row r="174" spans="1:22" x14ac:dyDescent="0.25">
      <c r="A174" s="2">
        <v>34</v>
      </c>
      <c r="B174" t="s">
        <v>22</v>
      </c>
      <c r="C174">
        <v>1480</v>
      </c>
      <c r="D174" t="s">
        <v>23</v>
      </c>
      <c r="E174">
        <v>4</v>
      </c>
      <c r="F174" t="s">
        <v>29</v>
      </c>
      <c r="G174">
        <v>1882</v>
      </c>
      <c r="H174" t="s">
        <v>30</v>
      </c>
      <c r="I174" s="1">
        <v>64</v>
      </c>
      <c r="J174">
        <v>3</v>
      </c>
      <c r="K174" t="s">
        <v>26</v>
      </c>
      <c r="L174" t="s">
        <v>32</v>
      </c>
      <c r="M174" s="1">
        <v>9713</v>
      </c>
      <c r="N174" s="1">
        <v>24444</v>
      </c>
      <c r="O174">
        <v>2</v>
      </c>
      <c r="P174" t="s">
        <v>28</v>
      </c>
      <c r="Q174">
        <v>3</v>
      </c>
      <c r="R174">
        <v>9</v>
      </c>
      <c r="S174">
        <v>3</v>
      </c>
      <c r="T174">
        <v>5</v>
      </c>
      <c r="U174">
        <v>3</v>
      </c>
      <c r="V174">
        <v>1</v>
      </c>
    </row>
    <row r="175" spans="1:22" x14ac:dyDescent="0.25">
      <c r="A175" s="2">
        <v>34</v>
      </c>
      <c r="B175" t="s">
        <v>37</v>
      </c>
      <c r="C175">
        <v>967</v>
      </c>
      <c r="D175" t="s">
        <v>35</v>
      </c>
      <c r="E175">
        <v>16</v>
      </c>
      <c r="F175" t="s">
        <v>44</v>
      </c>
      <c r="G175">
        <v>1905</v>
      </c>
      <c r="H175" t="s">
        <v>30</v>
      </c>
      <c r="I175" s="1">
        <v>85</v>
      </c>
      <c r="J175">
        <v>1</v>
      </c>
      <c r="K175" t="s">
        <v>42</v>
      </c>
      <c r="L175" t="s">
        <v>32</v>
      </c>
      <c r="M175" s="1">
        <v>2307</v>
      </c>
      <c r="N175" s="1">
        <v>14460</v>
      </c>
      <c r="O175">
        <v>1</v>
      </c>
      <c r="P175" t="s">
        <v>28</v>
      </c>
      <c r="Q175">
        <v>4</v>
      </c>
      <c r="R175">
        <v>5</v>
      </c>
      <c r="S175">
        <v>2</v>
      </c>
      <c r="T175">
        <v>5</v>
      </c>
      <c r="U175">
        <v>2</v>
      </c>
      <c r="V175">
        <v>3</v>
      </c>
    </row>
    <row r="176" spans="1:22" x14ac:dyDescent="0.25">
      <c r="A176" s="2">
        <v>34</v>
      </c>
      <c r="B176" t="s">
        <v>22</v>
      </c>
      <c r="C176">
        <v>735</v>
      </c>
      <c r="D176" t="s">
        <v>23</v>
      </c>
      <c r="E176">
        <v>3</v>
      </c>
      <c r="F176" t="s">
        <v>24</v>
      </c>
      <c r="G176">
        <v>1915</v>
      </c>
      <c r="H176" t="s">
        <v>25</v>
      </c>
      <c r="I176" s="1">
        <v>75</v>
      </c>
      <c r="J176">
        <v>2</v>
      </c>
      <c r="K176" t="s">
        <v>26</v>
      </c>
      <c r="L176" t="s">
        <v>32</v>
      </c>
      <c r="M176" s="1">
        <v>8103</v>
      </c>
      <c r="N176" s="1">
        <v>16495</v>
      </c>
      <c r="O176">
        <v>3</v>
      </c>
      <c r="P176" t="s">
        <v>28</v>
      </c>
      <c r="Q176">
        <v>3</v>
      </c>
      <c r="R176">
        <v>9</v>
      </c>
      <c r="S176">
        <v>3</v>
      </c>
      <c r="T176">
        <v>4</v>
      </c>
      <c r="U176">
        <v>2</v>
      </c>
      <c r="V176">
        <v>0</v>
      </c>
    </row>
    <row r="177" spans="1:22" x14ac:dyDescent="0.25">
      <c r="A177" s="2">
        <v>34</v>
      </c>
      <c r="B177" t="s">
        <v>34</v>
      </c>
      <c r="C177">
        <v>735</v>
      </c>
      <c r="D177" t="s">
        <v>35</v>
      </c>
      <c r="E177">
        <v>22</v>
      </c>
      <c r="F177" t="s">
        <v>46</v>
      </c>
      <c r="G177">
        <v>1932</v>
      </c>
      <c r="H177" t="s">
        <v>30</v>
      </c>
      <c r="I177" s="1">
        <v>86</v>
      </c>
      <c r="J177">
        <v>2</v>
      </c>
      <c r="K177" t="s">
        <v>42</v>
      </c>
      <c r="L177" t="s">
        <v>32</v>
      </c>
      <c r="M177" s="1">
        <v>5747</v>
      </c>
      <c r="N177" s="1">
        <v>26496</v>
      </c>
      <c r="O177">
        <v>1</v>
      </c>
      <c r="P177" t="s">
        <v>28</v>
      </c>
      <c r="Q177">
        <v>3</v>
      </c>
      <c r="R177">
        <v>16</v>
      </c>
      <c r="S177">
        <v>3</v>
      </c>
      <c r="T177">
        <v>15</v>
      </c>
      <c r="U177">
        <v>10</v>
      </c>
      <c r="V177">
        <v>6</v>
      </c>
    </row>
    <row r="178" spans="1:22" x14ac:dyDescent="0.25">
      <c r="A178" s="2">
        <v>34</v>
      </c>
      <c r="B178" t="s">
        <v>22</v>
      </c>
      <c r="C178">
        <v>937</v>
      </c>
      <c r="D178" t="s">
        <v>23</v>
      </c>
      <c r="E178">
        <v>1</v>
      </c>
      <c r="F178" t="s">
        <v>47</v>
      </c>
      <c r="G178">
        <v>1950</v>
      </c>
      <c r="H178" t="s">
        <v>30</v>
      </c>
      <c r="I178" s="1">
        <v>32</v>
      </c>
      <c r="J178">
        <v>3</v>
      </c>
      <c r="K178" t="s">
        <v>26</v>
      </c>
      <c r="L178" t="s">
        <v>27</v>
      </c>
      <c r="M178" s="1">
        <v>9888</v>
      </c>
      <c r="N178" s="1">
        <v>6770</v>
      </c>
      <c r="O178">
        <v>1</v>
      </c>
      <c r="P178" t="s">
        <v>33</v>
      </c>
      <c r="Q178">
        <v>4</v>
      </c>
      <c r="R178">
        <v>14</v>
      </c>
      <c r="S178">
        <v>3</v>
      </c>
      <c r="T178">
        <v>14</v>
      </c>
      <c r="U178">
        <v>8</v>
      </c>
      <c r="V178">
        <v>2</v>
      </c>
    </row>
    <row r="179" spans="1:22" x14ac:dyDescent="0.25">
      <c r="A179" s="2">
        <v>34</v>
      </c>
      <c r="B179" t="s">
        <v>22</v>
      </c>
      <c r="C179">
        <v>1239</v>
      </c>
      <c r="D179" t="s">
        <v>23</v>
      </c>
      <c r="E179">
        <v>13</v>
      </c>
      <c r="F179" t="s">
        <v>24</v>
      </c>
      <c r="G179">
        <v>1951</v>
      </c>
      <c r="H179" t="s">
        <v>30</v>
      </c>
      <c r="I179" s="1">
        <v>39</v>
      </c>
      <c r="J179">
        <v>3</v>
      </c>
      <c r="K179" t="s">
        <v>26</v>
      </c>
      <c r="L179" t="s">
        <v>39</v>
      </c>
      <c r="M179" s="1">
        <v>8628</v>
      </c>
      <c r="N179" s="1">
        <v>22914</v>
      </c>
      <c r="O179">
        <v>1</v>
      </c>
      <c r="P179" t="s">
        <v>33</v>
      </c>
      <c r="Q179">
        <v>3</v>
      </c>
      <c r="R179">
        <v>9</v>
      </c>
      <c r="S179">
        <v>2</v>
      </c>
      <c r="T179">
        <v>8</v>
      </c>
      <c r="U179">
        <v>7</v>
      </c>
      <c r="V179">
        <v>1</v>
      </c>
    </row>
    <row r="180" spans="1:22" x14ac:dyDescent="0.25">
      <c r="A180" s="2">
        <v>34</v>
      </c>
      <c r="B180" t="s">
        <v>22</v>
      </c>
      <c r="C180">
        <v>704</v>
      </c>
      <c r="D180" t="s">
        <v>23</v>
      </c>
      <c r="E180">
        <v>28</v>
      </c>
      <c r="F180" t="s">
        <v>47</v>
      </c>
      <c r="G180">
        <v>2035</v>
      </c>
      <c r="H180" t="s">
        <v>25</v>
      </c>
      <c r="I180" s="1">
        <v>95</v>
      </c>
      <c r="J180">
        <v>2</v>
      </c>
      <c r="K180" t="s">
        <v>26</v>
      </c>
      <c r="L180" t="s">
        <v>32</v>
      </c>
      <c r="M180" s="1">
        <v>6712</v>
      </c>
      <c r="N180" s="1">
        <v>8978</v>
      </c>
      <c r="O180">
        <v>1</v>
      </c>
      <c r="P180" t="s">
        <v>33</v>
      </c>
      <c r="Q180">
        <v>4</v>
      </c>
      <c r="R180">
        <v>8</v>
      </c>
      <c r="S180">
        <v>2</v>
      </c>
      <c r="T180">
        <v>8</v>
      </c>
      <c r="U180">
        <v>7</v>
      </c>
      <c r="V180">
        <v>1</v>
      </c>
    </row>
    <row r="181" spans="1:22" x14ac:dyDescent="0.25">
      <c r="A181" s="2">
        <v>34</v>
      </c>
      <c r="B181" t="s">
        <v>22</v>
      </c>
      <c r="C181">
        <v>628</v>
      </c>
      <c r="D181" t="s">
        <v>35</v>
      </c>
      <c r="E181">
        <v>8</v>
      </c>
      <c r="F181" t="s">
        <v>24</v>
      </c>
      <c r="G181">
        <v>2068</v>
      </c>
      <c r="H181" t="s">
        <v>30</v>
      </c>
      <c r="I181" s="1">
        <v>82</v>
      </c>
      <c r="J181">
        <v>2</v>
      </c>
      <c r="K181" t="s">
        <v>36</v>
      </c>
      <c r="L181" t="s">
        <v>32</v>
      </c>
      <c r="M181" s="1">
        <v>4404</v>
      </c>
      <c r="N181" s="1">
        <v>10228</v>
      </c>
      <c r="O181">
        <v>2</v>
      </c>
      <c r="P181" t="s">
        <v>33</v>
      </c>
      <c r="Q181">
        <v>3</v>
      </c>
      <c r="R181">
        <v>6</v>
      </c>
      <c r="S181">
        <v>3</v>
      </c>
      <c r="T181">
        <v>4</v>
      </c>
      <c r="U181">
        <v>3</v>
      </c>
      <c r="V181">
        <v>1</v>
      </c>
    </row>
    <row r="182" spans="1:22" x14ac:dyDescent="0.25">
      <c r="A182" s="2">
        <v>35</v>
      </c>
      <c r="B182" t="s">
        <v>22</v>
      </c>
      <c r="C182">
        <v>660</v>
      </c>
      <c r="D182" t="s">
        <v>23</v>
      </c>
      <c r="E182">
        <v>7</v>
      </c>
      <c r="F182" t="s">
        <v>29</v>
      </c>
      <c r="G182">
        <v>1492</v>
      </c>
      <c r="H182" t="s">
        <v>30</v>
      </c>
      <c r="I182" s="1">
        <v>76</v>
      </c>
      <c r="J182">
        <v>1</v>
      </c>
      <c r="K182" t="s">
        <v>31</v>
      </c>
      <c r="L182" t="s">
        <v>32</v>
      </c>
      <c r="M182" s="1">
        <v>2404</v>
      </c>
      <c r="N182" s="1">
        <v>16192</v>
      </c>
      <c r="O182">
        <v>1</v>
      </c>
      <c r="P182" t="s">
        <v>33</v>
      </c>
      <c r="Q182">
        <v>3</v>
      </c>
      <c r="R182">
        <v>1</v>
      </c>
      <c r="S182">
        <v>3</v>
      </c>
      <c r="T182">
        <v>1</v>
      </c>
      <c r="U182">
        <v>0</v>
      </c>
      <c r="V182">
        <v>0</v>
      </c>
    </row>
    <row r="183" spans="1:22" x14ac:dyDescent="0.25">
      <c r="A183" s="2">
        <v>35</v>
      </c>
      <c r="B183" t="s">
        <v>22</v>
      </c>
      <c r="C183">
        <v>1029</v>
      </c>
      <c r="D183" t="s">
        <v>35</v>
      </c>
      <c r="E183">
        <v>16</v>
      </c>
      <c r="F183" t="s">
        <v>29</v>
      </c>
      <c r="G183">
        <v>1529</v>
      </c>
      <c r="H183" t="s">
        <v>25</v>
      </c>
      <c r="I183" s="1">
        <v>91</v>
      </c>
      <c r="J183">
        <v>3</v>
      </c>
      <c r="K183" t="s">
        <v>41</v>
      </c>
      <c r="L183" t="s">
        <v>27</v>
      </c>
      <c r="M183" s="1">
        <v>8606</v>
      </c>
      <c r="N183" s="1">
        <v>21195</v>
      </c>
      <c r="O183">
        <v>1</v>
      </c>
      <c r="P183" t="s">
        <v>33</v>
      </c>
      <c r="Q183">
        <v>3</v>
      </c>
      <c r="R183">
        <v>11</v>
      </c>
      <c r="S183">
        <v>3</v>
      </c>
      <c r="T183">
        <v>11</v>
      </c>
      <c r="U183">
        <v>8</v>
      </c>
      <c r="V183">
        <v>3</v>
      </c>
    </row>
    <row r="184" spans="1:22" x14ac:dyDescent="0.25">
      <c r="A184" s="2">
        <v>35</v>
      </c>
      <c r="B184" t="s">
        <v>22</v>
      </c>
      <c r="C184">
        <v>1402</v>
      </c>
      <c r="D184" t="s">
        <v>23</v>
      </c>
      <c r="E184">
        <v>28</v>
      </c>
      <c r="F184" t="s">
        <v>29</v>
      </c>
      <c r="G184">
        <v>1554</v>
      </c>
      <c r="H184" t="s">
        <v>25</v>
      </c>
      <c r="I184" s="1">
        <v>98</v>
      </c>
      <c r="J184">
        <v>1</v>
      </c>
      <c r="K184" t="s">
        <v>31</v>
      </c>
      <c r="L184" t="s">
        <v>32</v>
      </c>
      <c r="M184" s="1">
        <v>2430</v>
      </c>
      <c r="N184" s="1">
        <v>26204</v>
      </c>
      <c r="O184">
        <v>0</v>
      </c>
      <c r="P184" t="s">
        <v>33</v>
      </c>
      <c r="Q184">
        <v>4</v>
      </c>
      <c r="R184">
        <v>6</v>
      </c>
      <c r="S184">
        <v>5</v>
      </c>
      <c r="T184">
        <v>5</v>
      </c>
      <c r="U184">
        <v>3</v>
      </c>
      <c r="V184">
        <v>4</v>
      </c>
    </row>
    <row r="185" spans="1:22" x14ac:dyDescent="0.25">
      <c r="A185" s="2">
        <v>35</v>
      </c>
      <c r="B185" t="s">
        <v>22</v>
      </c>
      <c r="C185">
        <v>992</v>
      </c>
      <c r="D185" t="s">
        <v>35</v>
      </c>
      <c r="E185">
        <v>1</v>
      </c>
      <c r="F185" t="s">
        <v>24</v>
      </c>
      <c r="G185">
        <v>1564</v>
      </c>
      <c r="H185" t="s">
        <v>30</v>
      </c>
      <c r="I185" s="1">
        <v>68</v>
      </c>
      <c r="J185">
        <v>1</v>
      </c>
      <c r="K185" t="s">
        <v>36</v>
      </c>
      <c r="L185" t="s">
        <v>27</v>
      </c>
      <c r="M185" s="1">
        <v>2450</v>
      </c>
      <c r="N185" s="1">
        <v>21731</v>
      </c>
      <c r="O185">
        <v>1</v>
      </c>
      <c r="P185" t="s">
        <v>33</v>
      </c>
      <c r="Q185">
        <v>3</v>
      </c>
      <c r="R185">
        <v>3</v>
      </c>
      <c r="S185">
        <v>3</v>
      </c>
      <c r="T185">
        <v>3</v>
      </c>
      <c r="U185">
        <v>0</v>
      </c>
      <c r="V185">
        <v>1</v>
      </c>
    </row>
    <row r="186" spans="1:22" x14ac:dyDescent="0.25">
      <c r="A186" s="2">
        <v>35</v>
      </c>
      <c r="B186" t="s">
        <v>22</v>
      </c>
      <c r="C186">
        <v>104</v>
      </c>
      <c r="D186" t="s">
        <v>35</v>
      </c>
      <c r="E186">
        <v>2</v>
      </c>
      <c r="F186" t="s">
        <v>29</v>
      </c>
      <c r="G186">
        <v>1569</v>
      </c>
      <c r="H186" t="s">
        <v>25</v>
      </c>
      <c r="I186" s="1">
        <v>69</v>
      </c>
      <c r="J186">
        <v>1</v>
      </c>
      <c r="K186" t="s">
        <v>36</v>
      </c>
      <c r="L186" t="s">
        <v>39</v>
      </c>
      <c r="M186" s="1">
        <v>2074</v>
      </c>
      <c r="N186" s="1">
        <v>26619</v>
      </c>
      <c r="O186">
        <v>1</v>
      </c>
      <c r="P186" t="s">
        <v>28</v>
      </c>
      <c r="Q186">
        <v>3</v>
      </c>
      <c r="R186">
        <v>1</v>
      </c>
      <c r="S186">
        <v>2</v>
      </c>
      <c r="T186">
        <v>1</v>
      </c>
      <c r="U186">
        <v>0</v>
      </c>
      <c r="V186">
        <v>0</v>
      </c>
    </row>
    <row r="187" spans="1:22" x14ac:dyDescent="0.25">
      <c r="A187" s="2">
        <v>35</v>
      </c>
      <c r="B187" t="s">
        <v>22</v>
      </c>
      <c r="C187">
        <v>670</v>
      </c>
      <c r="D187" t="s">
        <v>35</v>
      </c>
      <c r="E187">
        <v>10</v>
      </c>
      <c r="F187" t="s">
        <v>24</v>
      </c>
      <c r="G187">
        <v>1587</v>
      </c>
      <c r="H187" t="s">
        <v>25</v>
      </c>
      <c r="I187" s="1">
        <v>51</v>
      </c>
      <c r="J187">
        <v>2</v>
      </c>
      <c r="K187" t="s">
        <v>41</v>
      </c>
      <c r="L187" t="s">
        <v>27</v>
      </c>
      <c r="M187" s="1">
        <v>6142</v>
      </c>
      <c r="N187" s="1">
        <v>4223</v>
      </c>
      <c r="O187">
        <v>3</v>
      </c>
      <c r="P187" t="s">
        <v>28</v>
      </c>
      <c r="Q187">
        <v>3</v>
      </c>
      <c r="R187">
        <v>10</v>
      </c>
      <c r="S187">
        <v>4</v>
      </c>
      <c r="T187">
        <v>5</v>
      </c>
      <c r="U187">
        <v>2</v>
      </c>
      <c r="V187">
        <v>0</v>
      </c>
    </row>
    <row r="188" spans="1:22" x14ac:dyDescent="0.25">
      <c r="A188" s="2">
        <v>35</v>
      </c>
      <c r="B188" t="s">
        <v>22</v>
      </c>
      <c r="C188">
        <v>750</v>
      </c>
      <c r="D188" t="s">
        <v>35</v>
      </c>
      <c r="E188">
        <v>28</v>
      </c>
      <c r="F188" t="s">
        <v>29</v>
      </c>
      <c r="G188">
        <v>1596</v>
      </c>
      <c r="H188" t="s">
        <v>30</v>
      </c>
      <c r="I188" s="1">
        <v>46</v>
      </c>
      <c r="J188">
        <v>2</v>
      </c>
      <c r="K188" t="s">
        <v>36</v>
      </c>
      <c r="L188" t="s">
        <v>32</v>
      </c>
      <c r="M188" s="1">
        <v>3407</v>
      </c>
      <c r="N188" s="1">
        <v>25348</v>
      </c>
      <c r="O188">
        <v>1</v>
      </c>
      <c r="P188" t="s">
        <v>33</v>
      </c>
      <c r="Q188">
        <v>3</v>
      </c>
      <c r="R188">
        <v>10</v>
      </c>
      <c r="S188">
        <v>3</v>
      </c>
      <c r="T188">
        <v>10</v>
      </c>
      <c r="U188">
        <v>9</v>
      </c>
      <c r="V188">
        <v>6</v>
      </c>
    </row>
    <row r="189" spans="1:22" x14ac:dyDescent="0.25">
      <c r="A189" s="2">
        <v>35</v>
      </c>
      <c r="B189" t="s">
        <v>22</v>
      </c>
      <c r="C189">
        <v>1349</v>
      </c>
      <c r="D189" t="s">
        <v>35</v>
      </c>
      <c r="E189">
        <v>7</v>
      </c>
      <c r="F189" t="s">
        <v>29</v>
      </c>
      <c r="G189">
        <v>1601</v>
      </c>
      <c r="H189" t="s">
        <v>30</v>
      </c>
      <c r="I189" s="1">
        <v>63</v>
      </c>
      <c r="J189">
        <v>1</v>
      </c>
      <c r="K189" t="s">
        <v>36</v>
      </c>
      <c r="L189" t="s">
        <v>32</v>
      </c>
      <c r="M189" s="1">
        <v>2690</v>
      </c>
      <c r="N189" s="1">
        <v>7713</v>
      </c>
      <c r="O189">
        <v>1</v>
      </c>
      <c r="P189" t="s">
        <v>33</v>
      </c>
      <c r="Q189">
        <v>3</v>
      </c>
      <c r="R189">
        <v>1</v>
      </c>
      <c r="S189">
        <v>5</v>
      </c>
      <c r="T189">
        <v>1</v>
      </c>
      <c r="U189">
        <v>0</v>
      </c>
      <c r="V189">
        <v>0</v>
      </c>
    </row>
    <row r="190" spans="1:22" x14ac:dyDescent="0.25">
      <c r="A190" s="2">
        <v>35</v>
      </c>
      <c r="B190" t="s">
        <v>22</v>
      </c>
      <c r="C190">
        <v>819</v>
      </c>
      <c r="D190" t="s">
        <v>35</v>
      </c>
      <c r="E190">
        <v>18</v>
      </c>
      <c r="F190" t="s">
        <v>29</v>
      </c>
      <c r="G190">
        <v>1621</v>
      </c>
      <c r="H190" t="s">
        <v>30</v>
      </c>
      <c r="I190" s="1">
        <v>48</v>
      </c>
      <c r="J190">
        <v>2</v>
      </c>
      <c r="K190" t="s">
        <v>42</v>
      </c>
      <c r="L190" t="s">
        <v>32</v>
      </c>
      <c r="M190" s="1">
        <v>5208</v>
      </c>
      <c r="N190" s="1">
        <v>26312</v>
      </c>
      <c r="O190">
        <v>1</v>
      </c>
      <c r="P190" t="s">
        <v>33</v>
      </c>
      <c r="Q190">
        <v>3</v>
      </c>
      <c r="R190">
        <v>16</v>
      </c>
      <c r="S190">
        <v>2</v>
      </c>
      <c r="T190">
        <v>16</v>
      </c>
      <c r="U190">
        <v>15</v>
      </c>
      <c r="V190">
        <v>1</v>
      </c>
    </row>
    <row r="191" spans="1:22" x14ac:dyDescent="0.25">
      <c r="A191" s="2">
        <v>35</v>
      </c>
      <c r="B191" t="s">
        <v>37</v>
      </c>
      <c r="C191">
        <v>208</v>
      </c>
      <c r="D191" t="s">
        <v>35</v>
      </c>
      <c r="E191">
        <v>8</v>
      </c>
      <c r="F191" t="s">
        <v>29</v>
      </c>
      <c r="G191">
        <v>1630</v>
      </c>
      <c r="H191" t="s">
        <v>25</v>
      </c>
      <c r="I191" s="1">
        <v>52</v>
      </c>
      <c r="J191">
        <v>2</v>
      </c>
      <c r="K191" t="s">
        <v>41</v>
      </c>
      <c r="L191" t="s">
        <v>32</v>
      </c>
      <c r="M191" s="1">
        <v>4148</v>
      </c>
      <c r="N191" s="1">
        <v>12250</v>
      </c>
      <c r="O191">
        <v>1</v>
      </c>
      <c r="P191" t="s">
        <v>33</v>
      </c>
      <c r="Q191">
        <v>3</v>
      </c>
      <c r="R191">
        <v>15</v>
      </c>
      <c r="S191">
        <v>5</v>
      </c>
      <c r="T191">
        <v>14</v>
      </c>
      <c r="U191">
        <v>11</v>
      </c>
      <c r="V191">
        <v>2</v>
      </c>
    </row>
    <row r="192" spans="1:22" x14ac:dyDescent="0.25">
      <c r="A192" s="2">
        <v>35</v>
      </c>
      <c r="B192" t="s">
        <v>22</v>
      </c>
      <c r="C192">
        <v>737</v>
      </c>
      <c r="D192" t="s">
        <v>23</v>
      </c>
      <c r="E192">
        <v>10</v>
      </c>
      <c r="F192" t="s">
        <v>24</v>
      </c>
      <c r="G192">
        <v>1639</v>
      </c>
      <c r="H192" t="s">
        <v>30</v>
      </c>
      <c r="I192" s="1">
        <v>55</v>
      </c>
      <c r="J192">
        <v>3</v>
      </c>
      <c r="K192" t="s">
        <v>26</v>
      </c>
      <c r="L192" t="s">
        <v>32</v>
      </c>
      <c r="M192" s="1">
        <v>10306</v>
      </c>
      <c r="N192" s="1">
        <v>21530</v>
      </c>
      <c r="O192">
        <v>9</v>
      </c>
      <c r="P192" t="s">
        <v>33</v>
      </c>
      <c r="Q192">
        <v>3</v>
      </c>
      <c r="R192">
        <v>15</v>
      </c>
      <c r="S192">
        <v>3</v>
      </c>
      <c r="T192">
        <v>13</v>
      </c>
      <c r="U192">
        <v>12</v>
      </c>
      <c r="V192">
        <v>6</v>
      </c>
    </row>
    <row r="193" spans="1:22" x14ac:dyDescent="0.25">
      <c r="A193" s="2">
        <v>35</v>
      </c>
      <c r="B193" t="s">
        <v>22</v>
      </c>
      <c r="C193">
        <v>763</v>
      </c>
      <c r="D193" t="s">
        <v>23</v>
      </c>
      <c r="E193">
        <v>15</v>
      </c>
      <c r="F193" t="s">
        <v>24</v>
      </c>
      <c r="G193">
        <v>1645</v>
      </c>
      <c r="H193" t="s">
        <v>30</v>
      </c>
      <c r="I193" s="1">
        <v>59</v>
      </c>
      <c r="J193">
        <v>2</v>
      </c>
      <c r="K193" t="s">
        <v>26</v>
      </c>
      <c r="L193" t="s">
        <v>39</v>
      </c>
      <c r="M193" s="1">
        <v>5440</v>
      </c>
      <c r="N193" s="1">
        <v>22098</v>
      </c>
      <c r="O193">
        <v>6</v>
      </c>
      <c r="P193" t="s">
        <v>28</v>
      </c>
      <c r="Q193">
        <v>3</v>
      </c>
      <c r="R193">
        <v>7</v>
      </c>
      <c r="S193">
        <v>2</v>
      </c>
      <c r="T193">
        <v>2</v>
      </c>
      <c r="U193">
        <v>2</v>
      </c>
      <c r="V193">
        <v>2</v>
      </c>
    </row>
    <row r="194" spans="1:22" x14ac:dyDescent="0.25">
      <c r="A194" s="2">
        <v>35</v>
      </c>
      <c r="B194" t="s">
        <v>34</v>
      </c>
      <c r="C194">
        <v>880</v>
      </c>
      <c r="D194" t="s">
        <v>23</v>
      </c>
      <c r="E194">
        <v>12</v>
      </c>
      <c r="F194" t="s">
        <v>46</v>
      </c>
      <c r="G194">
        <v>1667</v>
      </c>
      <c r="H194" t="s">
        <v>30</v>
      </c>
      <c r="I194" s="1">
        <v>36</v>
      </c>
      <c r="J194">
        <v>2</v>
      </c>
      <c r="K194" t="s">
        <v>26</v>
      </c>
      <c r="L194" t="s">
        <v>27</v>
      </c>
      <c r="M194" s="1">
        <v>4581</v>
      </c>
      <c r="N194" s="1">
        <v>10414</v>
      </c>
      <c r="O194">
        <v>3</v>
      </c>
      <c r="P194" t="s">
        <v>28</v>
      </c>
      <c r="Q194">
        <v>4</v>
      </c>
      <c r="R194">
        <v>13</v>
      </c>
      <c r="S194">
        <v>2</v>
      </c>
      <c r="T194">
        <v>11</v>
      </c>
      <c r="U194">
        <v>9</v>
      </c>
      <c r="V194">
        <v>6</v>
      </c>
    </row>
    <row r="195" spans="1:22" x14ac:dyDescent="0.25">
      <c r="A195" s="2">
        <v>35</v>
      </c>
      <c r="B195" t="s">
        <v>34</v>
      </c>
      <c r="C195">
        <v>146</v>
      </c>
      <c r="D195" t="s">
        <v>35</v>
      </c>
      <c r="E195">
        <v>2</v>
      </c>
      <c r="F195" t="s">
        <v>24</v>
      </c>
      <c r="G195">
        <v>1704</v>
      </c>
      <c r="H195" t="s">
        <v>30</v>
      </c>
      <c r="I195" s="1">
        <v>79</v>
      </c>
      <c r="J195">
        <v>1</v>
      </c>
      <c r="K195" t="s">
        <v>42</v>
      </c>
      <c r="L195" t="s">
        <v>27</v>
      </c>
      <c r="M195" s="1">
        <v>4930</v>
      </c>
      <c r="N195" s="1">
        <v>13970</v>
      </c>
      <c r="O195">
        <v>0</v>
      </c>
      <c r="P195" t="s">
        <v>28</v>
      </c>
      <c r="Q195">
        <v>3</v>
      </c>
      <c r="R195">
        <v>6</v>
      </c>
      <c r="S195">
        <v>2</v>
      </c>
      <c r="T195">
        <v>5</v>
      </c>
      <c r="U195">
        <v>4</v>
      </c>
      <c r="V195">
        <v>1</v>
      </c>
    </row>
    <row r="196" spans="1:22" x14ac:dyDescent="0.25">
      <c r="A196" s="2">
        <v>35</v>
      </c>
      <c r="B196" t="s">
        <v>22</v>
      </c>
      <c r="C196">
        <v>1370</v>
      </c>
      <c r="D196" t="s">
        <v>35</v>
      </c>
      <c r="E196">
        <v>27</v>
      </c>
      <c r="F196" t="s">
        <v>29</v>
      </c>
      <c r="G196">
        <v>1728</v>
      </c>
      <c r="H196" t="s">
        <v>30</v>
      </c>
      <c r="I196" s="1">
        <v>49</v>
      </c>
      <c r="J196">
        <v>2</v>
      </c>
      <c r="K196" t="s">
        <v>38</v>
      </c>
      <c r="L196" t="s">
        <v>32</v>
      </c>
      <c r="M196" s="1">
        <v>6883</v>
      </c>
      <c r="N196" s="1">
        <v>5151</v>
      </c>
      <c r="O196">
        <v>2</v>
      </c>
      <c r="P196" t="s">
        <v>33</v>
      </c>
      <c r="Q196">
        <v>3</v>
      </c>
      <c r="R196">
        <v>17</v>
      </c>
      <c r="S196">
        <v>3</v>
      </c>
      <c r="T196">
        <v>7</v>
      </c>
      <c r="U196">
        <v>7</v>
      </c>
      <c r="V196">
        <v>0</v>
      </c>
    </row>
    <row r="197" spans="1:22" x14ac:dyDescent="0.25">
      <c r="A197" s="2">
        <v>35</v>
      </c>
      <c r="B197" t="s">
        <v>22</v>
      </c>
      <c r="C197">
        <v>303</v>
      </c>
      <c r="D197" t="s">
        <v>23</v>
      </c>
      <c r="E197">
        <v>27</v>
      </c>
      <c r="F197" t="s">
        <v>29</v>
      </c>
      <c r="G197">
        <v>1797</v>
      </c>
      <c r="H197" t="s">
        <v>30</v>
      </c>
      <c r="I197" s="1">
        <v>84</v>
      </c>
      <c r="J197">
        <v>2</v>
      </c>
      <c r="K197" t="s">
        <v>26</v>
      </c>
      <c r="L197" t="s">
        <v>27</v>
      </c>
      <c r="M197" s="1">
        <v>5813</v>
      </c>
      <c r="N197" s="1">
        <v>13492</v>
      </c>
      <c r="O197">
        <v>1</v>
      </c>
      <c r="P197" t="s">
        <v>28</v>
      </c>
      <c r="Q197">
        <v>3</v>
      </c>
      <c r="R197">
        <v>10</v>
      </c>
      <c r="S197">
        <v>2</v>
      </c>
      <c r="T197">
        <v>10</v>
      </c>
      <c r="U197">
        <v>7</v>
      </c>
      <c r="V197">
        <v>7</v>
      </c>
    </row>
    <row r="198" spans="1:22" x14ac:dyDescent="0.25">
      <c r="A198" s="2">
        <v>35</v>
      </c>
      <c r="B198" t="s">
        <v>37</v>
      </c>
      <c r="C198">
        <v>1180</v>
      </c>
      <c r="D198" t="s">
        <v>35</v>
      </c>
      <c r="E198">
        <v>2</v>
      </c>
      <c r="F198" t="s">
        <v>24</v>
      </c>
      <c r="G198">
        <v>1804</v>
      </c>
      <c r="H198" t="s">
        <v>30</v>
      </c>
      <c r="I198" s="1">
        <v>90</v>
      </c>
      <c r="J198">
        <v>2</v>
      </c>
      <c r="K198" t="s">
        <v>38</v>
      </c>
      <c r="L198" t="s">
        <v>39</v>
      </c>
      <c r="M198" s="1">
        <v>5762</v>
      </c>
      <c r="N198" s="1">
        <v>24442</v>
      </c>
      <c r="O198">
        <v>2</v>
      </c>
      <c r="P198" t="s">
        <v>33</v>
      </c>
      <c r="Q198">
        <v>3</v>
      </c>
      <c r="R198">
        <v>15</v>
      </c>
      <c r="S198">
        <v>6</v>
      </c>
      <c r="T198">
        <v>7</v>
      </c>
      <c r="U198">
        <v>7</v>
      </c>
      <c r="V198">
        <v>1</v>
      </c>
    </row>
    <row r="199" spans="1:22" x14ac:dyDescent="0.25">
      <c r="A199" s="2">
        <v>35</v>
      </c>
      <c r="B199" t="s">
        <v>22</v>
      </c>
      <c r="C199">
        <v>185</v>
      </c>
      <c r="D199" t="s">
        <v>35</v>
      </c>
      <c r="E199">
        <v>23</v>
      </c>
      <c r="F199" t="s">
        <v>24</v>
      </c>
      <c r="G199">
        <v>1826</v>
      </c>
      <c r="H199" t="s">
        <v>30</v>
      </c>
      <c r="I199" s="1">
        <v>91</v>
      </c>
      <c r="J199">
        <v>1</v>
      </c>
      <c r="K199" t="s">
        <v>36</v>
      </c>
      <c r="L199" t="s">
        <v>32</v>
      </c>
      <c r="M199" s="1">
        <v>2705</v>
      </c>
      <c r="N199" s="1">
        <v>9696</v>
      </c>
      <c r="O199">
        <v>0</v>
      </c>
      <c r="P199" t="s">
        <v>33</v>
      </c>
      <c r="Q199">
        <v>3</v>
      </c>
      <c r="R199">
        <v>6</v>
      </c>
      <c r="S199">
        <v>2</v>
      </c>
      <c r="T199">
        <v>5</v>
      </c>
      <c r="U199">
        <v>4</v>
      </c>
      <c r="V199">
        <v>0</v>
      </c>
    </row>
    <row r="200" spans="1:22" x14ac:dyDescent="0.25">
      <c r="A200" s="2">
        <v>35</v>
      </c>
      <c r="B200" t="s">
        <v>22</v>
      </c>
      <c r="C200">
        <v>219</v>
      </c>
      <c r="D200" t="s">
        <v>35</v>
      </c>
      <c r="E200">
        <v>16</v>
      </c>
      <c r="F200" t="s">
        <v>46</v>
      </c>
      <c r="G200">
        <v>1886</v>
      </c>
      <c r="H200" t="s">
        <v>25</v>
      </c>
      <c r="I200" s="1">
        <v>44</v>
      </c>
      <c r="J200">
        <v>2</v>
      </c>
      <c r="K200" t="s">
        <v>38</v>
      </c>
      <c r="L200" t="s">
        <v>32</v>
      </c>
      <c r="M200" s="1">
        <v>4788</v>
      </c>
      <c r="N200" s="1">
        <v>25388</v>
      </c>
      <c r="O200">
        <v>0</v>
      </c>
      <c r="P200" t="s">
        <v>28</v>
      </c>
      <c r="Q200">
        <v>3</v>
      </c>
      <c r="R200">
        <v>4</v>
      </c>
      <c r="S200">
        <v>2</v>
      </c>
      <c r="T200">
        <v>3</v>
      </c>
      <c r="U200">
        <v>2</v>
      </c>
      <c r="V200">
        <v>0</v>
      </c>
    </row>
    <row r="201" spans="1:22" x14ac:dyDescent="0.25">
      <c r="A201" s="2">
        <v>35</v>
      </c>
      <c r="B201" t="s">
        <v>22</v>
      </c>
      <c r="C201">
        <v>682</v>
      </c>
      <c r="D201" t="s">
        <v>23</v>
      </c>
      <c r="E201">
        <v>18</v>
      </c>
      <c r="F201" t="s">
        <v>24</v>
      </c>
      <c r="G201">
        <v>1945</v>
      </c>
      <c r="H201" t="s">
        <v>30</v>
      </c>
      <c r="I201" s="1">
        <v>71</v>
      </c>
      <c r="J201">
        <v>2</v>
      </c>
      <c r="K201" t="s">
        <v>26</v>
      </c>
      <c r="L201" t="s">
        <v>32</v>
      </c>
      <c r="M201" s="1">
        <v>5561</v>
      </c>
      <c r="N201" s="1">
        <v>15975</v>
      </c>
      <c r="O201">
        <v>0</v>
      </c>
      <c r="P201" t="s">
        <v>33</v>
      </c>
      <c r="Q201">
        <v>3</v>
      </c>
      <c r="R201">
        <v>6</v>
      </c>
      <c r="S201">
        <v>2</v>
      </c>
      <c r="T201">
        <v>5</v>
      </c>
      <c r="U201">
        <v>3</v>
      </c>
      <c r="V201">
        <v>0</v>
      </c>
    </row>
    <row r="202" spans="1:22" x14ac:dyDescent="0.25">
      <c r="A202" s="2">
        <v>35</v>
      </c>
      <c r="B202" t="s">
        <v>22</v>
      </c>
      <c r="C202">
        <v>1224</v>
      </c>
      <c r="D202" t="s">
        <v>23</v>
      </c>
      <c r="E202">
        <v>7</v>
      </c>
      <c r="F202" t="s">
        <v>29</v>
      </c>
      <c r="G202">
        <v>1962</v>
      </c>
      <c r="H202" t="s">
        <v>25</v>
      </c>
      <c r="I202" s="1">
        <v>55</v>
      </c>
      <c r="J202">
        <v>2</v>
      </c>
      <c r="K202" t="s">
        <v>26</v>
      </c>
      <c r="L202" t="s">
        <v>32</v>
      </c>
      <c r="M202" s="1">
        <v>5204</v>
      </c>
      <c r="N202" s="1">
        <v>13586</v>
      </c>
      <c r="O202">
        <v>1</v>
      </c>
      <c r="P202" t="s">
        <v>28</v>
      </c>
      <c r="Q202">
        <v>3</v>
      </c>
      <c r="R202">
        <v>10</v>
      </c>
      <c r="S202">
        <v>2</v>
      </c>
      <c r="T202">
        <v>10</v>
      </c>
      <c r="U202">
        <v>8</v>
      </c>
      <c r="V202">
        <v>0</v>
      </c>
    </row>
    <row r="203" spans="1:22" x14ac:dyDescent="0.25">
      <c r="A203" s="2">
        <v>35</v>
      </c>
      <c r="B203" t="s">
        <v>22</v>
      </c>
      <c r="C203">
        <v>1490</v>
      </c>
      <c r="D203" t="s">
        <v>35</v>
      </c>
      <c r="E203">
        <v>11</v>
      </c>
      <c r="F203" t="s">
        <v>24</v>
      </c>
      <c r="G203">
        <v>2003</v>
      </c>
      <c r="H203" t="s">
        <v>30</v>
      </c>
      <c r="I203" s="1">
        <v>43</v>
      </c>
      <c r="J203">
        <v>1</v>
      </c>
      <c r="K203" t="s">
        <v>36</v>
      </c>
      <c r="L203" t="s">
        <v>32</v>
      </c>
      <c r="M203" s="1">
        <v>2660</v>
      </c>
      <c r="N203" s="1">
        <v>20232</v>
      </c>
      <c r="O203">
        <v>7</v>
      </c>
      <c r="P203" t="s">
        <v>28</v>
      </c>
      <c r="Q203">
        <v>3</v>
      </c>
      <c r="R203">
        <v>5</v>
      </c>
      <c r="S203">
        <v>3</v>
      </c>
      <c r="T203">
        <v>2</v>
      </c>
      <c r="U203">
        <v>2</v>
      </c>
      <c r="V203">
        <v>2</v>
      </c>
    </row>
    <row r="204" spans="1:22" x14ac:dyDescent="0.25">
      <c r="A204" s="2">
        <v>35</v>
      </c>
      <c r="B204" t="s">
        <v>22</v>
      </c>
      <c r="C204">
        <v>1395</v>
      </c>
      <c r="D204" t="s">
        <v>35</v>
      </c>
      <c r="E204">
        <v>9</v>
      </c>
      <c r="F204" t="s">
        <v>24</v>
      </c>
      <c r="G204">
        <v>2008</v>
      </c>
      <c r="H204" t="s">
        <v>30</v>
      </c>
      <c r="I204" s="1">
        <v>48</v>
      </c>
      <c r="J204">
        <v>2</v>
      </c>
      <c r="K204" t="s">
        <v>42</v>
      </c>
      <c r="L204" t="s">
        <v>27</v>
      </c>
      <c r="M204" s="1">
        <v>5098</v>
      </c>
      <c r="N204" s="1">
        <v>18698</v>
      </c>
      <c r="O204">
        <v>1</v>
      </c>
      <c r="P204" t="s">
        <v>33</v>
      </c>
      <c r="Q204">
        <v>3</v>
      </c>
      <c r="R204">
        <v>10</v>
      </c>
      <c r="S204">
        <v>5</v>
      </c>
      <c r="T204">
        <v>10</v>
      </c>
      <c r="U204">
        <v>7</v>
      </c>
      <c r="V204">
        <v>0</v>
      </c>
    </row>
    <row r="205" spans="1:22" x14ac:dyDescent="0.25">
      <c r="A205" s="2">
        <v>35</v>
      </c>
      <c r="B205" t="s">
        <v>22</v>
      </c>
      <c r="C205">
        <v>1146</v>
      </c>
      <c r="D205" t="s">
        <v>40</v>
      </c>
      <c r="E205">
        <v>26</v>
      </c>
      <c r="F205" t="s">
        <v>29</v>
      </c>
      <c r="G205">
        <v>2040</v>
      </c>
      <c r="H205" t="s">
        <v>25</v>
      </c>
      <c r="I205" s="1">
        <v>31</v>
      </c>
      <c r="J205">
        <v>3</v>
      </c>
      <c r="K205" t="s">
        <v>40</v>
      </c>
      <c r="L205" t="s">
        <v>27</v>
      </c>
      <c r="M205" s="1">
        <v>8837</v>
      </c>
      <c r="N205" s="1">
        <v>16642</v>
      </c>
      <c r="O205">
        <v>1</v>
      </c>
      <c r="P205" t="s">
        <v>28</v>
      </c>
      <c r="Q205">
        <v>3</v>
      </c>
      <c r="R205">
        <v>9</v>
      </c>
      <c r="S205">
        <v>2</v>
      </c>
      <c r="T205">
        <v>9</v>
      </c>
      <c r="U205">
        <v>0</v>
      </c>
      <c r="V205">
        <v>1</v>
      </c>
    </row>
    <row r="206" spans="1:22" x14ac:dyDescent="0.25">
      <c r="A206" s="2">
        <v>35</v>
      </c>
      <c r="B206" t="s">
        <v>34</v>
      </c>
      <c r="C206">
        <v>1199</v>
      </c>
      <c r="D206" t="s">
        <v>35</v>
      </c>
      <c r="E206">
        <v>18</v>
      </c>
      <c r="F206" t="s">
        <v>29</v>
      </c>
      <c r="G206">
        <v>2049</v>
      </c>
      <c r="H206" t="s">
        <v>30</v>
      </c>
      <c r="I206" s="1">
        <v>80</v>
      </c>
      <c r="J206">
        <v>2</v>
      </c>
      <c r="K206" t="s">
        <v>41</v>
      </c>
      <c r="L206" t="s">
        <v>32</v>
      </c>
      <c r="M206" s="1">
        <v>5689</v>
      </c>
      <c r="N206" s="1">
        <v>24594</v>
      </c>
      <c r="O206">
        <v>1</v>
      </c>
      <c r="P206" t="s">
        <v>28</v>
      </c>
      <c r="Q206">
        <v>3</v>
      </c>
      <c r="R206">
        <v>10</v>
      </c>
      <c r="S206">
        <v>2</v>
      </c>
      <c r="T206">
        <v>10</v>
      </c>
      <c r="U206">
        <v>2</v>
      </c>
      <c r="V206">
        <v>0</v>
      </c>
    </row>
    <row r="207" spans="1:22" x14ac:dyDescent="0.25">
      <c r="A207" s="2">
        <v>35</v>
      </c>
      <c r="B207" t="s">
        <v>22</v>
      </c>
      <c r="C207">
        <v>287</v>
      </c>
      <c r="D207" t="s">
        <v>35</v>
      </c>
      <c r="E207">
        <v>1</v>
      </c>
      <c r="F207" t="s">
        <v>29</v>
      </c>
      <c r="G207">
        <v>2052</v>
      </c>
      <c r="H207" t="s">
        <v>25</v>
      </c>
      <c r="I207" s="1">
        <v>62</v>
      </c>
      <c r="J207">
        <v>1</v>
      </c>
      <c r="K207" t="s">
        <v>42</v>
      </c>
      <c r="L207" t="s">
        <v>32</v>
      </c>
      <c r="M207" s="1">
        <v>2977</v>
      </c>
      <c r="N207" s="1">
        <v>8952</v>
      </c>
      <c r="O207">
        <v>1</v>
      </c>
      <c r="P207" t="s">
        <v>33</v>
      </c>
      <c r="Q207">
        <v>3</v>
      </c>
      <c r="R207">
        <v>4</v>
      </c>
      <c r="S207">
        <v>5</v>
      </c>
      <c r="T207">
        <v>4</v>
      </c>
      <c r="U207">
        <v>3</v>
      </c>
      <c r="V207">
        <v>1</v>
      </c>
    </row>
    <row r="208" spans="1:22" x14ac:dyDescent="0.25">
      <c r="A208" s="2">
        <v>36</v>
      </c>
      <c r="B208" t="s">
        <v>22</v>
      </c>
      <c r="C208">
        <v>1157</v>
      </c>
      <c r="D208" t="s">
        <v>23</v>
      </c>
      <c r="E208">
        <v>2</v>
      </c>
      <c r="F208" t="s">
        <v>29</v>
      </c>
      <c r="G208">
        <v>1556</v>
      </c>
      <c r="H208" t="s">
        <v>30</v>
      </c>
      <c r="I208" s="1">
        <v>70</v>
      </c>
      <c r="J208">
        <v>1</v>
      </c>
      <c r="K208" t="s">
        <v>31</v>
      </c>
      <c r="L208" t="s">
        <v>27</v>
      </c>
      <c r="M208" s="1">
        <v>2644</v>
      </c>
      <c r="N208" s="1">
        <v>17001</v>
      </c>
      <c r="O208">
        <v>3</v>
      </c>
      <c r="P208" t="s">
        <v>28</v>
      </c>
      <c r="Q208">
        <v>4</v>
      </c>
      <c r="R208">
        <v>7</v>
      </c>
      <c r="S208">
        <v>3</v>
      </c>
      <c r="T208">
        <v>3</v>
      </c>
      <c r="U208">
        <v>2</v>
      </c>
      <c r="V208">
        <v>1</v>
      </c>
    </row>
    <row r="209" spans="1:22" x14ac:dyDescent="0.25">
      <c r="A209" s="2">
        <v>36</v>
      </c>
      <c r="B209" t="s">
        <v>22</v>
      </c>
      <c r="C209">
        <v>884</v>
      </c>
      <c r="D209" t="s">
        <v>23</v>
      </c>
      <c r="E209">
        <v>1</v>
      </c>
      <c r="F209" t="s">
        <v>29</v>
      </c>
      <c r="G209">
        <v>1585</v>
      </c>
      <c r="H209" t="s">
        <v>25</v>
      </c>
      <c r="I209" s="1">
        <v>73</v>
      </c>
      <c r="J209">
        <v>2</v>
      </c>
      <c r="K209" t="s">
        <v>26</v>
      </c>
      <c r="L209" t="s">
        <v>27</v>
      </c>
      <c r="M209" s="1">
        <v>6815</v>
      </c>
      <c r="N209" s="1">
        <v>21447</v>
      </c>
      <c r="O209">
        <v>6</v>
      </c>
      <c r="P209" t="s">
        <v>33</v>
      </c>
      <c r="Q209">
        <v>3</v>
      </c>
      <c r="R209">
        <v>15</v>
      </c>
      <c r="S209">
        <v>5</v>
      </c>
      <c r="T209">
        <v>1</v>
      </c>
      <c r="U209">
        <v>0</v>
      </c>
      <c r="V209">
        <v>0</v>
      </c>
    </row>
    <row r="210" spans="1:22" x14ac:dyDescent="0.25">
      <c r="A210" s="2">
        <v>36</v>
      </c>
      <c r="B210" t="s">
        <v>34</v>
      </c>
      <c r="C210">
        <v>1302</v>
      </c>
      <c r="D210" t="s">
        <v>35</v>
      </c>
      <c r="E210">
        <v>6</v>
      </c>
      <c r="F210" t="s">
        <v>29</v>
      </c>
      <c r="G210">
        <v>1594</v>
      </c>
      <c r="H210" t="s">
        <v>30</v>
      </c>
      <c r="I210" s="1">
        <v>80</v>
      </c>
      <c r="J210">
        <v>2</v>
      </c>
      <c r="K210" t="s">
        <v>36</v>
      </c>
      <c r="L210" t="s">
        <v>32</v>
      </c>
      <c r="M210" s="1">
        <v>5562</v>
      </c>
      <c r="N210" s="1">
        <v>19711</v>
      </c>
      <c r="O210">
        <v>3</v>
      </c>
      <c r="P210" t="s">
        <v>28</v>
      </c>
      <c r="Q210">
        <v>3</v>
      </c>
      <c r="R210">
        <v>9</v>
      </c>
      <c r="S210">
        <v>3</v>
      </c>
      <c r="T210">
        <v>3</v>
      </c>
      <c r="U210">
        <v>2</v>
      </c>
      <c r="V210">
        <v>0</v>
      </c>
    </row>
    <row r="211" spans="1:22" x14ac:dyDescent="0.25">
      <c r="A211" s="2">
        <v>36</v>
      </c>
      <c r="B211" t="s">
        <v>22</v>
      </c>
      <c r="C211">
        <v>559</v>
      </c>
      <c r="D211" t="s">
        <v>35</v>
      </c>
      <c r="E211">
        <v>12</v>
      </c>
      <c r="F211" t="s">
        <v>29</v>
      </c>
      <c r="G211">
        <v>1614</v>
      </c>
      <c r="H211" t="s">
        <v>25</v>
      </c>
      <c r="I211" s="1">
        <v>76</v>
      </c>
      <c r="J211">
        <v>2</v>
      </c>
      <c r="K211" t="s">
        <v>38</v>
      </c>
      <c r="L211" t="s">
        <v>32</v>
      </c>
      <c r="M211" s="1">
        <v>4663</v>
      </c>
      <c r="N211" s="1">
        <v>12421</v>
      </c>
      <c r="O211">
        <v>9</v>
      </c>
      <c r="P211" t="s">
        <v>28</v>
      </c>
      <c r="Q211">
        <v>3</v>
      </c>
      <c r="R211">
        <v>7</v>
      </c>
      <c r="S211">
        <v>2</v>
      </c>
      <c r="T211">
        <v>3</v>
      </c>
      <c r="U211">
        <v>2</v>
      </c>
      <c r="V211">
        <v>1</v>
      </c>
    </row>
    <row r="212" spans="1:22" x14ac:dyDescent="0.25">
      <c r="A212" s="2">
        <v>36</v>
      </c>
      <c r="B212" t="s">
        <v>22</v>
      </c>
      <c r="C212">
        <v>711</v>
      </c>
      <c r="D212" t="s">
        <v>35</v>
      </c>
      <c r="E212">
        <v>5</v>
      </c>
      <c r="F212" t="s">
        <v>29</v>
      </c>
      <c r="G212">
        <v>1651</v>
      </c>
      <c r="H212" t="s">
        <v>25</v>
      </c>
      <c r="I212" s="1">
        <v>42</v>
      </c>
      <c r="J212">
        <v>3</v>
      </c>
      <c r="K212" t="s">
        <v>41</v>
      </c>
      <c r="L212" t="s">
        <v>32</v>
      </c>
      <c r="M212" s="1">
        <v>8008</v>
      </c>
      <c r="N212" s="1">
        <v>22792</v>
      </c>
      <c r="O212">
        <v>4</v>
      </c>
      <c r="P212" t="s">
        <v>33</v>
      </c>
      <c r="Q212">
        <v>3</v>
      </c>
      <c r="R212">
        <v>9</v>
      </c>
      <c r="S212">
        <v>6</v>
      </c>
      <c r="T212">
        <v>3</v>
      </c>
      <c r="U212">
        <v>2</v>
      </c>
      <c r="V212">
        <v>0</v>
      </c>
    </row>
    <row r="213" spans="1:22" x14ac:dyDescent="0.25">
      <c r="A213" s="2">
        <v>36</v>
      </c>
      <c r="B213" t="s">
        <v>22</v>
      </c>
      <c r="C213">
        <v>311</v>
      </c>
      <c r="D213" t="s">
        <v>35</v>
      </c>
      <c r="E213">
        <v>7</v>
      </c>
      <c r="F213" t="s">
        <v>29</v>
      </c>
      <c r="G213">
        <v>1659</v>
      </c>
      <c r="H213" t="s">
        <v>30</v>
      </c>
      <c r="I213" s="1">
        <v>77</v>
      </c>
      <c r="J213">
        <v>1</v>
      </c>
      <c r="K213" t="s">
        <v>36</v>
      </c>
      <c r="L213" t="s">
        <v>27</v>
      </c>
      <c r="M213" s="1">
        <v>2013</v>
      </c>
      <c r="N213" s="1">
        <v>10950</v>
      </c>
      <c r="O213">
        <v>2</v>
      </c>
      <c r="P213" t="s">
        <v>33</v>
      </c>
      <c r="Q213">
        <v>3</v>
      </c>
      <c r="R213">
        <v>15</v>
      </c>
      <c r="S213">
        <v>4</v>
      </c>
      <c r="T213">
        <v>4</v>
      </c>
      <c r="U213">
        <v>3</v>
      </c>
      <c r="V213">
        <v>1</v>
      </c>
    </row>
    <row r="214" spans="1:22" x14ac:dyDescent="0.25">
      <c r="A214" s="2">
        <v>36</v>
      </c>
      <c r="B214" t="s">
        <v>37</v>
      </c>
      <c r="C214">
        <v>894</v>
      </c>
      <c r="D214" t="s">
        <v>35</v>
      </c>
      <c r="E214">
        <v>1</v>
      </c>
      <c r="F214" t="s">
        <v>24</v>
      </c>
      <c r="G214">
        <v>1662</v>
      </c>
      <c r="H214" t="s">
        <v>25</v>
      </c>
      <c r="I214" s="1">
        <v>33</v>
      </c>
      <c r="J214">
        <v>2</v>
      </c>
      <c r="K214" t="s">
        <v>38</v>
      </c>
      <c r="L214" t="s">
        <v>32</v>
      </c>
      <c r="M214" s="1">
        <v>4374</v>
      </c>
      <c r="N214" s="1">
        <v>15411</v>
      </c>
      <c r="O214">
        <v>0</v>
      </c>
      <c r="P214" t="s">
        <v>33</v>
      </c>
      <c r="Q214">
        <v>3</v>
      </c>
      <c r="R214">
        <v>4</v>
      </c>
      <c r="S214">
        <v>6</v>
      </c>
      <c r="T214">
        <v>3</v>
      </c>
      <c r="U214">
        <v>2</v>
      </c>
      <c r="V214">
        <v>1</v>
      </c>
    </row>
    <row r="215" spans="1:22" x14ac:dyDescent="0.25">
      <c r="A215" s="2">
        <v>36</v>
      </c>
      <c r="B215" t="s">
        <v>22</v>
      </c>
      <c r="C215">
        <v>1040</v>
      </c>
      <c r="D215" t="s">
        <v>35</v>
      </c>
      <c r="E215">
        <v>3</v>
      </c>
      <c r="F215" t="s">
        <v>29</v>
      </c>
      <c r="G215">
        <v>1664</v>
      </c>
      <c r="H215" t="s">
        <v>30</v>
      </c>
      <c r="I215" s="1">
        <v>79</v>
      </c>
      <c r="J215">
        <v>2</v>
      </c>
      <c r="K215" t="s">
        <v>41</v>
      </c>
      <c r="L215" t="s">
        <v>39</v>
      </c>
      <c r="M215" s="1">
        <v>6842</v>
      </c>
      <c r="N215" s="1">
        <v>26308</v>
      </c>
      <c r="O215">
        <v>6</v>
      </c>
      <c r="P215" t="s">
        <v>33</v>
      </c>
      <c r="Q215">
        <v>4</v>
      </c>
      <c r="R215">
        <v>13</v>
      </c>
      <c r="S215">
        <v>3</v>
      </c>
      <c r="T215">
        <v>5</v>
      </c>
      <c r="U215">
        <v>4</v>
      </c>
      <c r="V215">
        <v>0</v>
      </c>
    </row>
    <row r="216" spans="1:22" x14ac:dyDescent="0.25">
      <c r="A216" s="2">
        <v>36</v>
      </c>
      <c r="B216" t="s">
        <v>22</v>
      </c>
      <c r="C216">
        <v>1351</v>
      </c>
      <c r="D216" t="s">
        <v>35</v>
      </c>
      <c r="E216">
        <v>26</v>
      </c>
      <c r="F216" t="s">
        <v>29</v>
      </c>
      <c r="G216">
        <v>1682</v>
      </c>
      <c r="H216" t="s">
        <v>30</v>
      </c>
      <c r="I216" s="1">
        <v>80</v>
      </c>
      <c r="J216">
        <v>2</v>
      </c>
      <c r="K216" t="s">
        <v>41</v>
      </c>
      <c r="L216" t="s">
        <v>32</v>
      </c>
      <c r="M216" s="1">
        <v>5347</v>
      </c>
      <c r="N216" s="1">
        <v>7419</v>
      </c>
      <c r="O216">
        <v>6</v>
      </c>
      <c r="P216" t="s">
        <v>33</v>
      </c>
      <c r="Q216">
        <v>3</v>
      </c>
      <c r="R216">
        <v>10</v>
      </c>
      <c r="S216">
        <v>2</v>
      </c>
      <c r="T216">
        <v>3</v>
      </c>
      <c r="U216">
        <v>2</v>
      </c>
      <c r="V216">
        <v>0</v>
      </c>
    </row>
    <row r="217" spans="1:22" x14ac:dyDescent="0.25">
      <c r="A217" s="2">
        <v>36</v>
      </c>
      <c r="B217" t="s">
        <v>22</v>
      </c>
      <c r="C217">
        <v>530</v>
      </c>
      <c r="D217" t="s">
        <v>23</v>
      </c>
      <c r="E217">
        <v>2</v>
      </c>
      <c r="F217" t="s">
        <v>29</v>
      </c>
      <c r="G217">
        <v>1710</v>
      </c>
      <c r="H217" t="s">
        <v>25</v>
      </c>
      <c r="I217" s="1">
        <v>51</v>
      </c>
      <c r="J217">
        <v>2</v>
      </c>
      <c r="K217" t="s">
        <v>31</v>
      </c>
      <c r="L217" t="s">
        <v>27</v>
      </c>
      <c r="M217" s="1">
        <v>4502</v>
      </c>
      <c r="N217" s="1">
        <v>7439</v>
      </c>
      <c r="O217">
        <v>3</v>
      </c>
      <c r="P217" t="s">
        <v>33</v>
      </c>
      <c r="Q217">
        <v>3</v>
      </c>
      <c r="R217">
        <v>17</v>
      </c>
      <c r="S217">
        <v>2</v>
      </c>
      <c r="T217">
        <v>13</v>
      </c>
      <c r="U217">
        <v>7</v>
      </c>
      <c r="V217">
        <v>6</v>
      </c>
    </row>
    <row r="218" spans="1:22" x14ac:dyDescent="0.25">
      <c r="A218" s="2">
        <v>36</v>
      </c>
      <c r="B218" t="s">
        <v>22</v>
      </c>
      <c r="C218">
        <v>1456</v>
      </c>
      <c r="D218" t="s">
        <v>23</v>
      </c>
      <c r="E218">
        <v>13</v>
      </c>
      <c r="F218" t="s">
        <v>47</v>
      </c>
      <c r="G218">
        <v>1733</v>
      </c>
      <c r="H218" t="s">
        <v>30</v>
      </c>
      <c r="I218" s="1">
        <v>96</v>
      </c>
      <c r="J218">
        <v>2</v>
      </c>
      <c r="K218" t="s">
        <v>26</v>
      </c>
      <c r="L218" t="s">
        <v>39</v>
      </c>
      <c r="M218" s="1">
        <v>6134</v>
      </c>
      <c r="N218" s="1">
        <v>8658</v>
      </c>
      <c r="O218">
        <v>5</v>
      </c>
      <c r="P218" t="s">
        <v>28</v>
      </c>
      <c r="Q218">
        <v>3</v>
      </c>
      <c r="R218">
        <v>16</v>
      </c>
      <c r="S218">
        <v>3</v>
      </c>
      <c r="T218">
        <v>2</v>
      </c>
      <c r="U218">
        <v>2</v>
      </c>
      <c r="V218">
        <v>2</v>
      </c>
    </row>
    <row r="219" spans="1:22" x14ac:dyDescent="0.25">
      <c r="A219" s="2">
        <v>36</v>
      </c>
      <c r="B219" t="s">
        <v>22</v>
      </c>
      <c r="C219">
        <v>1383</v>
      </c>
      <c r="D219" t="s">
        <v>35</v>
      </c>
      <c r="E219">
        <v>10</v>
      </c>
      <c r="F219" t="s">
        <v>29</v>
      </c>
      <c r="G219">
        <v>1790</v>
      </c>
      <c r="H219" t="s">
        <v>30</v>
      </c>
      <c r="I219" s="1">
        <v>90</v>
      </c>
      <c r="J219">
        <v>3</v>
      </c>
      <c r="K219" t="s">
        <v>41</v>
      </c>
      <c r="L219" t="s">
        <v>32</v>
      </c>
      <c r="M219" s="1">
        <v>8321</v>
      </c>
      <c r="N219" s="1">
        <v>25949</v>
      </c>
      <c r="O219">
        <v>7</v>
      </c>
      <c r="P219" t="s">
        <v>28</v>
      </c>
      <c r="Q219">
        <v>3</v>
      </c>
      <c r="R219">
        <v>15</v>
      </c>
      <c r="S219">
        <v>1</v>
      </c>
      <c r="T219">
        <v>12</v>
      </c>
      <c r="U219">
        <v>8</v>
      </c>
      <c r="V219">
        <v>5</v>
      </c>
    </row>
    <row r="220" spans="1:22" x14ac:dyDescent="0.25">
      <c r="A220" s="2">
        <v>36</v>
      </c>
      <c r="B220" t="s">
        <v>22</v>
      </c>
      <c r="C220">
        <v>430</v>
      </c>
      <c r="D220" t="s">
        <v>35</v>
      </c>
      <c r="E220">
        <v>2</v>
      </c>
      <c r="F220" t="s">
        <v>46</v>
      </c>
      <c r="G220">
        <v>1847</v>
      </c>
      <c r="H220" t="s">
        <v>25</v>
      </c>
      <c r="I220" s="1">
        <v>73</v>
      </c>
      <c r="J220">
        <v>2</v>
      </c>
      <c r="K220" t="s">
        <v>42</v>
      </c>
      <c r="L220" t="s">
        <v>32</v>
      </c>
      <c r="M220" s="1">
        <v>6962</v>
      </c>
      <c r="N220" s="1">
        <v>19573</v>
      </c>
      <c r="O220">
        <v>4</v>
      </c>
      <c r="P220" t="s">
        <v>28</v>
      </c>
      <c r="Q220">
        <v>4</v>
      </c>
      <c r="R220">
        <v>15</v>
      </c>
      <c r="S220">
        <v>2</v>
      </c>
      <c r="T220">
        <v>1</v>
      </c>
      <c r="U220">
        <v>0</v>
      </c>
      <c r="V220">
        <v>0</v>
      </c>
    </row>
    <row r="221" spans="1:22" x14ac:dyDescent="0.25">
      <c r="A221" s="2">
        <v>36</v>
      </c>
      <c r="B221" t="s">
        <v>22</v>
      </c>
      <c r="C221">
        <v>1266</v>
      </c>
      <c r="D221" t="s">
        <v>23</v>
      </c>
      <c r="E221">
        <v>10</v>
      </c>
      <c r="F221" t="s">
        <v>44</v>
      </c>
      <c r="G221">
        <v>1880</v>
      </c>
      <c r="H221" t="s">
        <v>25</v>
      </c>
      <c r="I221" s="1">
        <v>63</v>
      </c>
      <c r="J221">
        <v>2</v>
      </c>
      <c r="K221" t="s">
        <v>26</v>
      </c>
      <c r="L221" t="s">
        <v>32</v>
      </c>
      <c r="M221" s="1">
        <v>5673</v>
      </c>
      <c r="N221" s="1">
        <v>6060</v>
      </c>
      <c r="O221">
        <v>1</v>
      </c>
      <c r="P221" t="s">
        <v>28</v>
      </c>
      <c r="Q221">
        <v>3</v>
      </c>
      <c r="R221">
        <v>10</v>
      </c>
      <c r="S221">
        <v>4</v>
      </c>
      <c r="T221">
        <v>10</v>
      </c>
      <c r="U221">
        <v>9</v>
      </c>
      <c r="V221">
        <v>1</v>
      </c>
    </row>
    <row r="222" spans="1:22" x14ac:dyDescent="0.25">
      <c r="A222" s="2">
        <v>36</v>
      </c>
      <c r="B222" t="s">
        <v>34</v>
      </c>
      <c r="C222">
        <v>1213</v>
      </c>
      <c r="D222" t="s">
        <v>40</v>
      </c>
      <c r="E222">
        <v>2</v>
      </c>
      <c r="F222" t="s">
        <v>40</v>
      </c>
      <c r="G222">
        <v>1890</v>
      </c>
      <c r="H222" t="s">
        <v>30</v>
      </c>
      <c r="I222" s="1">
        <v>94</v>
      </c>
      <c r="J222">
        <v>2</v>
      </c>
      <c r="K222" t="s">
        <v>40</v>
      </c>
      <c r="L222" t="s">
        <v>27</v>
      </c>
      <c r="M222" s="1">
        <v>3886</v>
      </c>
      <c r="N222" s="1">
        <v>4223</v>
      </c>
      <c r="O222">
        <v>1</v>
      </c>
      <c r="P222" t="s">
        <v>33</v>
      </c>
      <c r="Q222">
        <v>4</v>
      </c>
      <c r="R222">
        <v>10</v>
      </c>
      <c r="S222">
        <v>2</v>
      </c>
      <c r="T222">
        <v>10</v>
      </c>
      <c r="U222">
        <v>1</v>
      </c>
      <c r="V222">
        <v>0</v>
      </c>
    </row>
    <row r="223" spans="1:22" x14ac:dyDescent="0.25">
      <c r="A223" s="2">
        <v>36</v>
      </c>
      <c r="B223" t="s">
        <v>22</v>
      </c>
      <c r="C223">
        <v>335</v>
      </c>
      <c r="D223" t="s">
        <v>23</v>
      </c>
      <c r="E223">
        <v>17</v>
      </c>
      <c r="F223" t="s">
        <v>47</v>
      </c>
      <c r="G223">
        <v>1908</v>
      </c>
      <c r="H223" t="s">
        <v>30</v>
      </c>
      <c r="I223" s="1">
        <v>33</v>
      </c>
      <c r="J223">
        <v>2</v>
      </c>
      <c r="K223" t="s">
        <v>26</v>
      </c>
      <c r="L223" t="s">
        <v>32</v>
      </c>
      <c r="M223" s="1">
        <v>5507</v>
      </c>
      <c r="N223" s="1">
        <v>16822</v>
      </c>
      <c r="O223">
        <v>2</v>
      </c>
      <c r="P223" t="s">
        <v>33</v>
      </c>
      <c r="Q223">
        <v>3</v>
      </c>
      <c r="R223">
        <v>12</v>
      </c>
      <c r="S223">
        <v>1</v>
      </c>
      <c r="T223">
        <v>4</v>
      </c>
      <c r="U223">
        <v>2</v>
      </c>
      <c r="V223">
        <v>1</v>
      </c>
    </row>
    <row r="224" spans="1:22" x14ac:dyDescent="0.25">
      <c r="A224" s="2">
        <v>36</v>
      </c>
      <c r="B224" t="s">
        <v>37</v>
      </c>
      <c r="C224">
        <v>1351</v>
      </c>
      <c r="D224" t="s">
        <v>35</v>
      </c>
      <c r="E224">
        <v>9</v>
      </c>
      <c r="F224" t="s">
        <v>29</v>
      </c>
      <c r="G224">
        <v>1949</v>
      </c>
      <c r="H224" t="s">
        <v>30</v>
      </c>
      <c r="I224" s="1">
        <v>66</v>
      </c>
      <c r="J224">
        <v>1</v>
      </c>
      <c r="K224" t="s">
        <v>36</v>
      </c>
      <c r="L224" t="s">
        <v>32</v>
      </c>
      <c r="M224" s="1">
        <v>2810</v>
      </c>
      <c r="N224" s="1">
        <v>9238</v>
      </c>
      <c r="O224">
        <v>1</v>
      </c>
      <c r="P224" t="s">
        <v>33</v>
      </c>
      <c r="Q224">
        <v>4</v>
      </c>
      <c r="R224">
        <v>5</v>
      </c>
      <c r="S224">
        <v>3</v>
      </c>
      <c r="T224">
        <v>5</v>
      </c>
      <c r="U224">
        <v>4</v>
      </c>
      <c r="V224">
        <v>0</v>
      </c>
    </row>
    <row r="225" spans="1:22" x14ac:dyDescent="0.25">
      <c r="A225" s="2">
        <v>36</v>
      </c>
      <c r="B225" t="s">
        <v>22</v>
      </c>
      <c r="C225">
        <v>557</v>
      </c>
      <c r="D225" t="s">
        <v>23</v>
      </c>
      <c r="E225">
        <v>3</v>
      </c>
      <c r="F225" t="s">
        <v>24</v>
      </c>
      <c r="G225">
        <v>2024</v>
      </c>
      <c r="H225" t="s">
        <v>25</v>
      </c>
      <c r="I225" s="1">
        <v>94</v>
      </c>
      <c r="J225">
        <v>3</v>
      </c>
      <c r="K225" t="s">
        <v>26</v>
      </c>
      <c r="L225" t="s">
        <v>32</v>
      </c>
      <c r="M225" s="1">
        <v>7644</v>
      </c>
      <c r="N225" s="1">
        <v>12695</v>
      </c>
      <c r="O225">
        <v>0</v>
      </c>
      <c r="P225" t="s">
        <v>33</v>
      </c>
      <c r="Q225">
        <v>3</v>
      </c>
      <c r="R225">
        <v>10</v>
      </c>
      <c r="S225">
        <v>2</v>
      </c>
      <c r="T225">
        <v>9</v>
      </c>
      <c r="U225">
        <v>7</v>
      </c>
      <c r="V225">
        <v>3</v>
      </c>
    </row>
    <row r="226" spans="1:22" x14ac:dyDescent="0.25">
      <c r="A226" s="2">
        <v>36</v>
      </c>
      <c r="B226" t="s">
        <v>34</v>
      </c>
      <c r="C226">
        <v>688</v>
      </c>
      <c r="D226" t="s">
        <v>35</v>
      </c>
      <c r="E226">
        <v>4</v>
      </c>
      <c r="F226" t="s">
        <v>29</v>
      </c>
      <c r="G226">
        <v>2025</v>
      </c>
      <c r="H226" t="s">
        <v>25</v>
      </c>
      <c r="I226" s="1">
        <v>97</v>
      </c>
      <c r="J226">
        <v>2</v>
      </c>
      <c r="K226" t="s">
        <v>38</v>
      </c>
      <c r="L226" t="s">
        <v>39</v>
      </c>
      <c r="M226" s="1">
        <v>5131</v>
      </c>
      <c r="N226" s="1">
        <v>9192</v>
      </c>
      <c r="O226">
        <v>7</v>
      </c>
      <c r="P226" t="s">
        <v>33</v>
      </c>
      <c r="Q226">
        <v>3</v>
      </c>
      <c r="R226">
        <v>18</v>
      </c>
      <c r="S226">
        <v>3</v>
      </c>
      <c r="T226">
        <v>4</v>
      </c>
      <c r="U226">
        <v>2</v>
      </c>
      <c r="V226">
        <v>0</v>
      </c>
    </row>
    <row r="227" spans="1:22" x14ac:dyDescent="0.25">
      <c r="A227" s="2">
        <v>36</v>
      </c>
      <c r="B227" t="s">
        <v>37</v>
      </c>
      <c r="C227">
        <v>301</v>
      </c>
      <c r="D227" t="s">
        <v>23</v>
      </c>
      <c r="E227">
        <v>15</v>
      </c>
      <c r="F227" t="s">
        <v>47</v>
      </c>
      <c r="G227">
        <v>2036</v>
      </c>
      <c r="H227" t="s">
        <v>30</v>
      </c>
      <c r="I227" s="1">
        <v>88</v>
      </c>
      <c r="J227">
        <v>2</v>
      </c>
      <c r="K227" t="s">
        <v>26</v>
      </c>
      <c r="L227" t="s">
        <v>39</v>
      </c>
      <c r="M227" s="1">
        <v>5406</v>
      </c>
      <c r="N227" s="1">
        <v>10436</v>
      </c>
      <c r="O227">
        <v>1</v>
      </c>
      <c r="P227" t="s">
        <v>33</v>
      </c>
      <c r="Q227">
        <v>4</v>
      </c>
      <c r="R227">
        <v>15</v>
      </c>
      <c r="S227">
        <v>4</v>
      </c>
      <c r="T227">
        <v>15</v>
      </c>
      <c r="U227">
        <v>12</v>
      </c>
      <c r="V227">
        <v>11</v>
      </c>
    </row>
    <row r="228" spans="1:22" x14ac:dyDescent="0.25">
      <c r="A228" s="2">
        <v>36</v>
      </c>
      <c r="B228" t="s">
        <v>22</v>
      </c>
      <c r="C228">
        <v>1120</v>
      </c>
      <c r="D228" t="s">
        <v>23</v>
      </c>
      <c r="E228">
        <v>11</v>
      </c>
      <c r="F228" t="s">
        <v>47</v>
      </c>
      <c r="G228">
        <v>2045</v>
      </c>
      <c r="H228" t="s">
        <v>25</v>
      </c>
      <c r="I228" s="1">
        <v>100</v>
      </c>
      <c r="J228">
        <v>2</v>
      </c>
      <c r="K228" t="s">
        <v>26</v>
      </c>
      <c r="L228" t="s">
        <v>32</v>
      </c>
      <c r="M228" s="1">
        <v>6652</v>
      </c>
      <c r="N228" s="1">
        <v>14369</v>
      </c>
      <c r="O228">
        <v>4</v>
      </c>
      <c r="P228" t="s">
        <v>33</v>
      </c>
      <c r="Q228">
        <v>3</v>
      </c>
      <c r="R228">
        <v>8</v>
      </c>
      <c r="S228">
        <v>2</v>
      </c>
      <c r="T228">
        <v>6</v>
      </c>
      <c r="U228">
        <v>3</v>
      </c>
      <c r="V228">
        <v>0</v>
      </c>
    </row>
    <row r="229" spans="1:22" x14ac:dyDescent="0.25">
      <c r="A229" s="2">
        <v>36</v>
      </c>
      <c r="B229" t="s">
        <v>34</v>
      </c>
      <c r="C229">
        <v>884</v>
      </c>
      <c r="D229" t="s">
        <v>35</v>
      </c>
      <c r="E229">
        <v>23</v>
      </c>
      <c r="F229" t="s">
        <v>24</v>
      </c>
      <c r="G229">
        <v>2061</v>
      </c>
      <c r="H229" t="s">
        <v>30</v>
      </c>
      <c r="I229" s="1">
        <v>41</v>
      </c>
      <c r="J229">
        <v>2</v>
      </c>
      <c r="K229" t="s">
        <v>36</v>
      </c>
      <c r="L229" t="s">
        <v>32</v>
      </c>
      <c r="M229" s="1">
        <v>2571</v>
      </c>
      <c r="N229" s="1">
        <v>12290</v>
      </c>
      <c r="O229">
        <v>4</v>
      </c>
      <c r="P229" t="s">
        <v>33</v>
      </c>
      <c r="Q229">
        <v>3</v>
      </c>
      <c r="R229">
        <v>17</v>
      </c>
      <c r="S229">
        <v>3</v>
      </c>
      <c r="T229">
        <v>5</v>
      </c>
      <c r="U229">
        <v>2</v>
      </c>
      <c r="V229">
        <v>0</v>
      </c>
    </row>
    <row r="230" spans="1:22" x14ac:dyDescent="0.25">
      <c r="A230" s="2">
        <v>37</v>
      </c>
      <c r="B230" t="s">
        <v>22</v>
      </c>
      <c r="C230">
        <v>674</v>
      </c>
      <c r="D230" t="s">
        <v>35</v>
      </c>
      <c r="E230">
        <v>13</v>
      </c>
      <c r="F230" t="s">
        <v>24</v>
      </c>
      <c r="G230">
        <v>1543</v>
      </c>
      <c r="H230" t="s">
        <v>30</v>
      </c>
      <c r="I230" s="1">
        <v>47</v>
      </c>
      <c r="J230">
        <v>2</v>
      </c>
      <c r="K230" t="s">
        <v>42</v>
      </c>
      <c r="L230" t="s">
        <v>32</v>
      </c>
      <c r="M230" s="1">
        <v>4285</v>
      </c>
      <c r="N230" s="1">
        <v>3031</v>
      </c>
      <c r="O230">
        <v>1</v>
      </c>
      <c r="P230" t="s">
        <v>33</v>
      </c>
      <c r="Q230">
        <v>3</v>
      </c>
      <c r="R230">
        <v>10</v>
      </c>
      <c r="S230">
        <v>2</v>
      </c>
      <c r="T230">
        <v>10</v>
      </c>
      <c r="U230">
        <v>8</v>
      </c>
      <c r="V230">
        <v>3</v>
      </c>
    </row>
    <row r="231" spans="1:22" x14ac:dyDescent="0.25">
      <c r="A231" s="2">
        <v>37</v>
      </c>
      <c r="B231" t="s">
        <v>22</v>
      </c>
      <c r="C231">
        <v>671</v>
      </c>
      <c r="D231" t="s">
        <v>35</v>
      </c>
      <c r="E231">
        <v>19</v>
      </c>
      <c r="F231" t="s">
        <v>29</v>
      </c>
      <c r="G231">
        <v>1631</v>
      </c>
      <c r="H231" t="s">
        <v>30</v>
      </c>
      <c r="I231" s="1">
        <v>85</v>
      </c>
      <c r="J231">
        <v>2</v>
      </c>
      <c r="K231" t="s">
        <v>38</v>
      </c>
      <c r="L231" t="s">
        <v>32</v>
      </c>
      <c r="M231" s="1">
        <v>5768</v>
      </c>
      <c r="N231" s="1">
        <v>26493</v>
      </c>
      <c r="O231">
        <v>3</v>
      </c>
      <c r="P231" t="s">
        <v>33</v>
      </c>
      <c r="Q231">
        <v>3</v>
      </c>
      <c r="R231">
        <v>9</v>
      </c>
      <c r="S231">
        <v>2</v>
      </c>
      <c r="T231">
        <v>4</v>
      </c>
      <c r="U231">
        <v>3</v>
      </c>
      <c r="V231">
        <v>0</v>
      </c>
    </row>
    <row r="232" spans="1:22" x14ac:dyDescent="0.25">
      <c r="A232" s="2">
        <v>37</v>
      </c>
      <c r="B232" t="s">
        <v>22</v>
      </c>
      <c r="C232">
        <v>1470</v>
      </c>
      <c r="D232" t="s">
        <v>35</v>
      </c>
      <c r="E232">
        <v>10</v>
      </c>
      <c r="F232" t="s">
        <v>24</v>
      </c>
      <c r="G232">
        <v>1640</v>
      </c>
      <c r="H232" t="s">
        <v>25</v>
      </c>
      <c r="I232" s="1">
        <v>71</v>
      </c>
      <c r="J232">
        <v>1</v>
      </c>
      <c r="K232" t="s">
        <v>42</v>
      </c>
      <c r="L232" t="s">
        <v>32</v>
      </c>
      <c r="M232" s="1">
        <v>3936</v>
      </c>
      <c r="N232" s="1">
        <v>9953</v>
      </c>
      <c r="O232">
        <v>1</v>
      </c>
      <c r="P232" t="s">
        <v>33</v>
      </c>
      <c r="Q232">
        <v>3</v>
      </c>
      <c r="R232">
        <v>8</v>
      </c>
      <c r="S232">
        <v>2</v>
      </c>
      <c r="T232">
        <v>8</v>
      </c>
      <c r="U232">
        <v>4</v>
      </c>
      <c r="V232">
        <v>7</v>
      </c>
    </row>
    <row r="233" spans="1:22" x14ac:dyDescent="0.25">
      <c r="A233" s="2">
        <v>37</v>
      </c>
      <c r="B233" t="s">
        <v>34</v>
      </c>
      <c r="C233">
        <v>1278</v>
      </c>
      <c r="D233" t="s">
        <v>23</v>
      </c>
      <c r="E233">
        <v>1</v>
      </c>
      <c r="F233" t="s">
        <v>24</v>
      </c>
      <c r="G233">
        <v>1700</v>
      </c>
      <c r="H233" t="s">
        <v>30</v>
      </c>
      <c r="I233" s="1">
        <v>31</v>
      </c>
      <c r="J233">
        <v>2</v>
      </c>
      <c r="K233" t="s">
        <v>26</v>
      </c>
      <c r="L233" t="s">
        <v>39</v>
      </c>
      <c r="M233" s="1">
        <v>9525</v>
      </c>
      <c r="N233" s="1">
        <v>7677</v>
      </c>
      <c r="O233">
        <v>1</v>
      </c>
      <c r="P233" t="s">
        <v>33</v>
      </c>
      <c r="Q233">
        <v>3</v>
      </c>
      <c r="R233">
        <v>6</v>
      </c>
      <c r="S233">
        <v>2</v>
      </c>
      <c r="T233">
        <v>6</v>
      </c>
      <c r="U233">
        <v>3</v>
      </c>
      <c r="V233">
        <v>1</v>
      </c>
    </row>
    <row r="234" spans="1:22" x14ac:dyDescent="0.25">
      <c r="A234" s="2">
        <v>37</v>
      </c>
      <c r="B234" t="s">
        <v>22</v>
      </c>
      <c r="C234">
        <v>589</v>
      </c>
      <c r="D234" t="s">
        <v>23</v>
      </c>
      <c r="E234">
        <v>9</v>
      </c>
      <c r="F234" t="s">
        <v>47</v>
      </c>
      <c r="G234">
        <v>1787</v>
      </c>
      <c r="H234" t="s">
        <v>30</v>
      </c>
      <c r="I234" s="1">
        <v>46</v>
      </c>
      <c r="J234">
        <v>2</v>
      </c>
      <c r="K234" t="s">
        <v>26</v>
      </c>
      <c r="L234" t="s">
        <v>32</v>
      </c>
      <c r="M234" s="1">
        <v>4189</v>
      </c>
      <c r="N234" s="1">
        <v>8800</v>
      </c>
      <c r="O234">
        <v>1</v>
      </c>
      <c r="P234" t="s">
        <v>33</v>
      </c>
      <c r="Q234">
        <v>3</v>
      </c>
      <c r="R234">
        <v>5</v>
      </c>
      <c r="S234">
        <v>2</v>
      </c>
      <c r="T234">
        <v>5</v>
      </c>
      <c r="U234">
        <v>2</v>
      </c>
      <c r="V234">
        <v>0</v>
      </c>
    </row>
    <row r="235" spans="1:22" x14ac:dyDescent="0.25">
      <c r="A235" s="2">
        <v>37</v>
      </c>
      <c r="B235" t="s">
        <v>22</v>
      </c>
      <c r="C235">
        <v>1239</v>
      </c>
      <c r="D235" t="s">
        <v>40</v>
      </c>
      <c r="E235">
        <v>8</v>
      </c>
      <c r="F235" t="s">
        <v>46</v>
      </c>
      <c r="G235">
        <v>1794</v>
      </c>
      <c r="H235" t="s">
        <v>30</v>
      </c>
      <c r="I235" s="1">
        <v>89</v>
      </c>
      <c r="J235">
        <v>2</v>
      </c>
      <c r="K235" t="s">
        <v>40</v>
      </c>
      <c r="L235" t="s">
        <v>39</v>
      </c>
      <c r="M235" s="1">
        <v>4071</v>
      </c>
      <c r="N235" s="1">
        <v>12832</v>
      </c>
      <c r="O235">
        <v>2</v>
      </c>
      <c r="P235" t="s">
        <v>33</v>
      </c>
      <c r="Q235">
        <v>3</v>
      </c>
      <c r="R235">
        <v>19</v>
      </c>
      <c r="S235">
        <v>4</v>
      </c>
      <c r="T235">
        <v>10</v>
      </c>
      <c r="U235">
        <v>0</v>
      </c>
      <c r="V235">
        <v>4</v>
      </c>
    </row>
    <row r="236" spans="1:22" x14ac:dyDescent="0.25">
      <c r="A236" s="2">
        <v>37</v>
      </c>
      <c r="B236" t="s">
        <v>22</v>
      </c>
      <c r="C236">
        <v>370</v>
      </c>
      <c r="D236" t="s">
        <v>35</v>
      </c>
      <c r="E236">
        <v>10</v>
      </c>
      <c r="F236" t="s">
        <v>24</v>
      </c>
      <c r="G236">
        <v>1809</v>
      </c>
      <c r="H236" t="s">
        <v>30</v>
      </c>
      <c r="I236" s="1">
        <v>58</v>
      </c>
      <c r="J236">
        <v>2</v>
      </c>
      <c r="K236" t="s">
        <v>38</v>
      </c>
      <c r="L236" t="s">
        <v>27</v>
      </c>
      <c r="M236" s="1">
        <v>4213</v>
      </c>
      <c r="N236" s="1">
        <v>4992</v>
      </c>
      <c r="O236">
        <v>1</v>
      </c>
      <c r="P236" t="s">
        <v>33</v>
      </c>
      <c r="Q236">
        <v>3</v>
      </c>
      <c r="R236">
        <v>10</v>
      </c>
      <c r="S236">
        <v>4</v>
      </c>
      <c r="T236">
        <v>10</v>
      </c>
      <c r="U236">
        <v>3</v>
      </c>
      <c r="V236">
        <v>0</v>
      </c>
    </row>
    <row r="237" spans="1:22" x14ac:dyDescent="0.25">
      <c r="A237" s="2">
        <v>37</v>
      </c>
      <c r="B237" t="s">
        <v>22</v>
      </c>
      <c r="C237">
        <v>783</v>
      </c>
      <c r="D237" t="s">
        <v>35</v>
      </c>
      <c r="E237">
        <v>7</v>
      </c>
      <c r="F237" t="s">
        <v>24</v>
      </c>
      <c r="G237">
        <v>1885</v>
      </c>
      <c r="H237" t="s">
        <v>30</v>
      </c>
      <c r="I237" s="1">
        <v>78</v>
      </c>
      <c r="J237">
        <v>2</v>
      </c>
      <c r="K237" t="s">
        <v>42</v>
      </c>
      <c r="L237" t="s">
        <v>32</v>
      </c>
      <c r="M237" s="1">
        <v>4284</v>
      </c>
      <c r="N237" s="1">
        <v>13588</v>
      </c>
      <c r="O237">
        <v>5</v>
      </c>
      <c r="P237" t="s">
        <v>28</v>
      </c>
      <c r="Q237">
        <v>4</v>
      </c>
      <c r="R237">
        <v>16</v>
      </c>
      <c r="S237">
        <v>2</v>
      </c>
      <c r="T237">
        <v>5</v>
      </c>
      <c r="U237">
        <v>3</v>
      </c>
      <c r="V237">
        <v>0</v>
      </c>
    </row>
    <row r="238" spans="1:22" x14ac:dyDescent="0.25">
      <c r="A238" s="2">
        <v>37</v>
      </c>
      <c r="B238" t="s">
        <v>22</v>
      </c>
      <c r="C238">
        <v>161</v>
      </c>
      <c r="D238" t="s">
        <v>35</v>
      </c>
      <c r="E238">
        <v>10</v>
      </c>
      <c r="F238" t="s">
        <v>29</v>
      </c>
      <c r="G238">
        <v>2017</v>
      </c>
      <c r="H238" t="s">
        <v>25</v>
      </c>
      <c r="I238" s="1">
        <v>42</v>
      </c>
      <c r="J238">
        <v>3</v>
      </c>
      <c r="K238" t="s">
        <v>45</v>
      </c>
      <c r="L238" t="s">
        <v>32</v>
      </c>
      <c r="M238" s="1">
        <v>13744</v>
      </c>
      <c r="N238" s="1">
        <v>15471</v>
      </c>
      <c r="O238">
        <v>1</v>
      </c>
      <c r="P238" t="s">
        <v>28</v>
      </c>
      <c r="Q238">
        <v>4</v>
      </c>
      <c r="R238">
        <v>16</v>
      </c>
      <c r="S238">
        <v>2</v>
      </c>
      <c r="T238">
        <v>16</v>
      </c>
      <c r="U238">
        <v>11</v>
      </c>
      <c r="V238">
        <v>6</v>
      </c>
    </row>
    <row r="239" spans="1:22" x14ac:dyDescent="0.25">
      <c r="A239" s="2">
        <v>38</v>
      </c>
      <c r="B239" t="s">
        <v>34</v>
      </c>
      <c r="C239">
        <v>888</v>
      </c>
      <c r="D239" t="s">
        <v>40</v>
      </c>
      <c r="E239">
        <v>10</v>
      </c>
      <c r="F239" t="s">
        <v>40</v>
      </c>
      <c r="G239">
        <v>1563</v>
      </c>
      <c r="H239" t="s">
        <v>30</v>
      </c>
      <c r="I239" s="1">
        <v>71</v>
      </c>
      <c r="J239">
        <v>2</v>
      </c>
      <c r="K239" t="s">
        <v>40</v>
      </c>
      <c r="L239" t="s">
        <v>32</v>
      </c>
      <c r="M239" s="1">
        <v>6077</v>
      </c>
      <c r="N239" s="1">
        <v>14814</v>
      </c>
      <c r="O239">
        <v>3</v>
      </c>
      <c r="P239" t="s">
        <v>33</v>
      </c>
      <c r="Q239">
        <v>3</v>
      </c>
      <c r="R239">
        <v>10</v>
      </c>
      <c r="S239">
        <v>2</v>
      </c>
      <c r="T239">
        <v>6</v>
      </c>
      <c r="U239">
        <v>3</v>
      </c>
      <c r="V239">
        <v>1</v>
      </c>
    </row>
    <row r="240" spans="1:22" x14ac:dyDescent="0.25">
      <c r="A240" s="2">
        <v>38</v>
      </c>
      <c r="B240" t="s">
        <v>22</v>
      </c>
      <c r="C240">
        <v>903</v>
      </c>
      <c r="D240" t="s">
        <v>35</v>
      </c>
      <c r="E240">
        <v>2</v>
      </c>
      <c r="F240" t="s">
        <v>24</v>
      </c>
      <c r="G240">
        <v>1573</v>
      </c>
      <c r="H240" t="s">
        <v>30</v>
      </c>
      <c r="I240" s="1">
        <v>81</v>
      </c>
      <c r="J240">
        <v>2</v>
      </c>
      <c r="K240" t="s">
        <v>38</v>
      </c>
      <c r="L240" t="s">
        <v>32</v>
      </c>
      <c r="M240" s="1">
        <v>4855</v>
      </c>
      <c r="N240" s="1">
        <v>7653</v>
      </c>
      <c r="O240">
        <v>4</v>
      </c>
      <c r="P240" t="s">
        <v>33</v>
      </c>
      <c r="Q240">
        <v>3</v>
      </c>
      <c r="R240">
        <v>7</v>
      </c>
      <c r="S240">
        <v>2</v>
      </c>
      <c r="T240">
        <v>5</v>
      </c>
      <c r="U240">
        <v>2</v>
      </c>
      <c r="V240">
        <v>1</v>
      </c>
    </row>
    <row r="241" spans="1:22" x14ac:dyDescent="0.25">
      <c r="A241" s="2">
        <v>38</v>
      </c>
      <c r="B241" t="s">
        <v>22</v>
      </c>
      <c r="C241">
        <v>1245</v>
      </c>
      <c r="D241" t="s">
        <v>23</v>
      </c>
      <c r="E241">
        <v>14</v>
      </c>
      <c r="F241" t="s">
        <v>29</v>
      </c>
      <c r="G241">
        <v>1582</v>
      </c>
      <c r="H241" t="s">
        <v>30</v>
      </c>
      <c r="I241" s="1">
        <v>80</v>
      </c>
      <c r="J241">
        <v>2</v>
      </c>
      <c r="K241" t="s">
        <v>26</v>
      </c>
      <c r="L241" t="s">
        <v>32</v>
      </c>
      <c r="M241" s="1">
        <v>9924</v>
      </c>
      <c r="N241" s="1">
        <v>12355</v>
      </c>
      <c r="O241">
        <v>0</v>
      </c>
      <c r="P241" t="s">
        <v>33</v>
      </c>
      <c r="Q241">
        <v>3</v>
      </c>
      <c r="R241">
        <v>10</v>
      </c>
      <c r="S241">
        <v>3</v>
      </c>
      <c r="T241">
        <v>9</v>
      </c>
      <c r="U241">
        <v>8</v>
      </c>
      <c r="V241">
        <v>7</v>
      </c>
    </row>
    <row r="242" spans="1:22" x14ac:dyDescent="0.25">
      <c r="A242" s="2">
        <v>38</v>
      </c>
      <c r="B242" t="s">
        <v>22</v>
      </c>
      <c r="C242">
        <v>437</v>
      </c>
      <c r="D242" t="s">
        <v>23</v>
      </c>
      <c r="E242">
        <v>16</v>
      </c>
      <c r="F242" t="s">
        <v>29</v>
      </c>
      <c r="G242">
        <v>1583</v>
      </c>
      <c r="H242" t="s">
        <v>25</v>
      </c>
      <c r="I242" s="1">
        <v>90</v>
      </c>
      <c r="J242">
        <v>2</v>
      </c>
      <c r="K242" t="s">
        <v>26</v>
      </c>
      <c r="L242" t="s">
        <v>27</v>
      </c>
      <c r="M242" s="1">
        <v>4198</v>
      </c>
      <c r="N242" s="1">
        <v>16379</v>
      </c>
      <c r="O242">
        <v>2</v>
      </c>
      <c r="P242" t="s">
        <v>33</v>
      </c>
      <c r="Q242">
        <v>3</v>
      </c>
      <c r="R242">
        <v>8</v>
      </c>
      <c r="S242">
        <v>5</v>
      </c>
      <c r="T242">
        <v>3</v>
      </c>
      <c r="U242">
        <v>2</v>
      </c>
      <c r="V242">
        <v>1</v>
      </c>
    </row>
    <row r="243" spans="1:22" x14ac:dyDescent="0.25">
      <c r="A243" s="2">
        <v>38</v>
      </c>
      <c r="B243" t="s">
        <v>22</v>
      </c>
      <c r="C243">
        <v>397</v>
      </c>
      <c r="D243" t="s">
        <v>35</v>
      </c>
      <c r="E243">
        <v>2</v>
      </c>
      <c r="F243" t="s">
        <v>24</v>
      </c>
      <c r="G243">
        <v>1638</v>
      </c>
      <c r="H243" t="s">
        <v>25</v>
      </c>
      <c r="I243" s="1">
        <v>54</v>
      </c>
      <c r="J243">
        <v>3</v>
      </c>
      <c r="K243" t="s">
        <v>38</v>
      </c>
      <c r="L243" t="s">
        <v>32</v>
      </c>
      <c r="M243" s="1">
        <v>7756</v>
      </c>
      <c r="N243" s="1">
        <v>14199</v>
      </c>
      <c r="O243">
        <v>3</v>
      </c>
      <c r="P243" t="s">
        <v>28</v>
      </c>
      <c r="Q243">
        <v>3</v>
      </c>
      <c r="R243">
        <v>10</v>
      </c>
      <c r="S243">
        <v>6</v>
      </c>
      <c r="T243">
        <v>5</v>
      </c>
      <c r="U243">
        <v>4</v>
      </c>
      <c r="V243">
        <v>0</v>
      </c>
    </row>
    <row r="244" spans="1:22" x14ac:dyDescent="0.25">
      <c r="A244" s="2">
        <v>38</v>
      </c>
      <c r="B244" t="s">
        <v>34</v>
      </c>
      <c r="C244">
        <v>1189</v>
      </c>
      <c r="D244" t="s">
        <v>35</v>
      </c>
      <c r="E244">
        <v>1</v>
      </c>
      <c r="F244" t="s">
        <v>29</v>
      </c>
      <c r="G244">
        <v>1668</v>
      </c>
      <c r="H244" t="s">
        <v>30</v>
      </c>
      <c r="I244" s="1">
        <v>90</v>
      </c>
      <c r="J244">
        <v>2</v>
      </c>
      <c r="K244" t="s">
        <v>42</v>
      </c>
      <c r="L244" t="s">
        <v>32</v>
      </c>
      <c r="M244" s="1">
        <v>4735</v>
      </c>
      <c r="N244" s="1">
        <v>9867</v>
      </c>
      <c r="O244">
        <v>7</v>
      </c>
      <c r="P244" t="s">
        <v>33</v>
      </c>
      <c r="Q244">
        <v>3</v>
      </c>
      <c r="R244">
        <v>19</v>
      </c>
      <c r="S244">
        <v>4</v>
      </c>
      <c r="T244">
        <v>13</v>
      </c>
      <c r="U244">
        <v>11</v>
      </c>
      <c r="V244">
        <v>2</v>
      </c>
    </row>
    <row r="245" spans="1:22" x14ac:dyDescent="0.25">
      <c r="A245" s="2">
        <v>38</v>
      </c>
      <c r="B245" t="s">
        <v>34</v>
      </c>
      <c r="C245">
        <v>148</v>
      </c>
      <c r="D245" t="s">
        <v>35</v>
      </c>
      <c r="E245">
        <v>2</v>
      </c>
      <c r="F245" t="s">
        <v>24</v>
      </c>
      <c r="G245">
        <v>1675</v>
      </c>
      <c r="H245" t="s">
        <v>25</v>
      </c>
      <c r="I245" s="1">
        <v>42</v>
      </c>
      <c r="J245">
        <v>1</v>
      </c>
      <c r="K245" t="s">
        <v>36</v>
      </c>
      <c r="L245" t="s">
        <v>27</v>
      </c>
      <c r="M245" s="1">
        <v>2440</v>
      </c>
      <c r="N245" s="1">
        <v>23826</v>
      </c>
      <c r="O245">
        <v>1</v>
      </c>
      <c r="P245" t="s">
        <v>33</v>
      </c>
      <c r="Q245">
        <v>4</v>
      </c>
      <c r="R245">
        <v>4</v>
      </c>
      <c r="S245">
        <v>3</v>
      </c>
      <c r="T245">
        <v>4</v>
      </c>
      <c r="U245">
        <v>3</v>
      </c>
      <c r="V245">
        <v>3</v>
      </c>
    </row>
    <row r="246" spans="1:22" x14ac:dyDescent="0.25">
      <c r="A246" s="2">
        <v>38</v>
      </c>
      <c r="B246" t="s">
        <v>22</v>
      </c>
      <c r="C246">
        <v>1495</v>
      </c>
      <c r="D246" t="s">
        <v>35</v>
      </c>
      <c r="E246">
        <v>4</v>
      </c>
      <c r="F246" t="s">
        <v>24</v>
      </c>
      <c r="G246">
        <v>1687</v>
      </c>
      <c r="H246" t="s">
        <v>25</v>
      </c>
      <c r="I246" s="1">
        <v>87</v>
      </c>
      <c r="J246">
        <v>1</v>
      </c>
      <c r="K246" t="s">
        <v>36</v>
      </c>
      <c r="L246" t="s">
        <v>32</v>
      </c>
      <c r="M246" s="1">
        <v>3306</v>
      </c>
      <c r="N246" s="1">
        <v>26176</v>
      </c>
      <c r="O246">
        <v>7</v>
      </c>
      <c r="P246" t="s">
        <v>33</v>
      </c>
      <c r="Q246">
        <v>3</v>
      </c>
      <c r="R246">
        <v>7</v>
      </c>
      <c r="S246">
        <v>5</v>
      </c>
      <c r="T246">
        <v>0</v>
      </c>
      <c r="U246">
        <v>0</v>
      </c>
      <c r="V246">
        <v>0</v>
      </c>
    </row>
    <row r="247" spans="1:22" x14ac:dyDescent="0.25">
      <c r="A247" s="2">
        <v>38</v>
      </c>
      <c r="B247" t="s">
        <v>34</v>
      </c>
      <c r="C247">
        <v>594</v>
      </c>
      <c r="D247" t="s">
        <v>35</v>
      </c>
      <c r="E247">
        <v>2</v>
      </c>
      <c r="F247" t="s">
        <v>24</v>
      </c>
      <c r="G247">
        <v>1760</v>
      </c>
      <c r="H247" t="s">
        <v>25</v>
      </c>
      <c r="I247" s="1">
        <v>75</v>
      </c>
      <c r="J247">
        <v>1</v>
      </c>
      <c r="K247" t="s">
        <v>36</v>
      </c>
      <c r="L247" t="s">
        <v>32</v>
      </c>
      <c r="M247" s="1">
        <v>2468</v>
      </c>
      <c r="N247" s="1">
        <v>15963</v>
      </c>
      <c r="O247">
        <v>4</v>
      </c>
      <c r="P247" t="s">
        <v>33</v>
      </c>
      <c r="Q247">
        <v>3</v>
      </c>
      <c r="R247">
        <v>9</v>
      </c>
      <c r="S247">
        <v>4</v>
      </c>
      <c r="T247">
        <v>6</v>
      </c>
      <c r="U247">
        <v>1</v>
      </c>
      <c r="V247">
        <v>0</v>
      </c>
    </row>
    <row r="248" spans="1:22" x14ac:dyDescent="0.25">
      <c r="A248" s="2">
        <v>38</v>
      </c>
      <c r="B248" t="s">
        <v>22</v>
      </c>
      <c r="C248">
        <v>833</v>
      </c>
      <c r="D248" t="s">
        <v>35</v>
      </c>
      <c r="E248">
        <v>18</v>
      </c>
      <c r="F248" t="s">
        <v>24</v>
      </c>
      <c r="G248">
        <v>1766</v>
      </c>
      <c r="H248" t="s">
        <v>30</v>
      </c>
      <c r="I248" s="1">
        <v>60</v>
      </c>
      <c r="J248">
        <v>2</v>
      </c>
      <c r="K248" t="s">
        <v>41</v>
      </c>
      <c r="L248" t="s">
        <v>32</v>
      </c>
      <c r="M248" s="1">
        <v>5811</v>
      </c>
      <c r="N248" s="1">
        <v>24539</v>
      </c>
      <c r="O248">
        <v>3</v>
      </c>
      <c r="P248" t="s">
        <v>28</v>
      </c>
      <c r="Q248">
        <v>3</v>
      </c>
      <c r="R248">
        <v>15</v>
      </c>
      <c r="S248">
        <v>2</v>
      </c>
      <c r="T248">
        <v>1</v>
      </c>
      <c r="U248">
        <v>0</v>
      </c>
      <c r="V248">
        <v>1</v>
      </c>
    </row>
    <row r="249" spans="1:22" x14ac:dyDescent="0.25">
      <c r="A249" s="2">
        <v>38</v>
      </c>
      <c r="B249" t="s">
        <v>22</v>
      </c>
      <c r="C249">
        <v>1153</v>
      </c>
      <c r="D249" t="s">
        <v>35</v>
      </c>
      <c r="E249">
        <v>6</v>
      </c>
      <c r="F249" t="s">
        <v>46</v>
      </c>
      <c r="G249">
        <v>1782</v>
      </c>
      <c r="H249" t="s">
        <v>25</v>
      </c>
      <c r="I249" s="1">
        <v>40</v>
      </c>
      <c r="J249">
        <v>1</v>
      </c>
      <c r="K249" t="s">
        <v>36</v>
      </c>
      <c r="L249" t="s">
        <v>32</v>
      </c>
      <c r="M249" s="1">
        <v>3702</v>
      </c>
      <c r="N249" s="1">
        <v>16376</v>
      </c>
      <c r="O249">
        <v>1</v>
      </c>
      <c r="P249" t="s">
        <v>33</v>
      </c>
      <c r="Q249">
        <v>3</v>
      </c>
      <c r="R249">
        <v>5</v>
      </c>
      <c r="S249">
        <v>3</v>
      </c>
      <c r="T249">
        <v>5</v>
      </c>
      <c r="U249">
        <v>4</v>
      </c>
      <c r="V249">
        <v>0</v>
      </c>
    </row>
    <row r="250" spans="1:22" x14ac:dyDescent="0.25">
      <c r="A250" s="2">
        <v>38</v>
      </c>
      <c r="B250" t="s">
        <v>37</v>
      </c>
      <c r="C250">
        <v>1336</v>
      </c>
      <c r="D250" t="s">
        <v>40</v>
      </c>
      <c r="E250">
        <v>2</v>
      </c>
      <c r="F250" t="s">
        <v>40</v>
      </c>
      <c r="G250">
        <v>1805</v>
      </c>
      <c r="H250" t="s">
        <v>30</v>
      </c>
      <c r="I250" s="1">
        <v>100</v>
      </c>
      <c r="J250">
        <v>1</v>
      </c>
      <c r="K250" t="s">
        <v>40</v>
      </c>
      <c r="L250" t="s">
        <v>39</v>
      </c>
      <c r="M250" s="1">
        <v>2592</v>
      </c>
      <c r="N250" s="1">
        <v>7129</v>
      </c>
      <c r="O250">
        <v>5</v>
      </c>
      <c r="P250" t="s">
        <v>33</v>
      </c>
      <c r="Q250">
        <v>3</v>
      </c>
      <c r="R250">
        <v>13</v>
      </c>
      <c r="S250">
        <v>3</v>
      </c>
      <c r="T250">
        <v>11</v>
      </c>
      <c r="U250">
        <v>10</v>
      </c>
      <c r="V250">
        <v>3</v>
      </c>
    </row>
    <row r="251" spans="1:22" x14ac:dyDescent="0.25">
      <c r="A251" s="2">
        <v>38</v>
      </c>
      <c r="B251" t="s">
        <v>22</v>
      </c>
      <c r="C251">
        <v>723</v>
      </c>
      <c r="D251" t="s">
        <v>23</v>
      </c>
      <c r="E251">
        <v>2</v>
      </c>
      <c r="F251" t="s">
        <v>47</v>
      </c>
      <c r="G251">
        <v>1835</v>
      </c>
      <c r="H251" t="s">
        <v>25</v>
      </c>
      <c r="I251" s="1">
        <v>77</v>
      </c>
      <c r="J251">
        <v>2</v>
      </c>
      <c r="K251" t="s">
        <v>31</v>
      </c>
      <c r="L251" t="s">
        <v>32</v>
      </c>
      <c r="M251" s="1">
        <v>5405</v>
      </c>
      <c r="N251" s="1">
        <v>4244</v>
      </c>
      <c r="O251">
        <v>2</v>
      </c>
      <c r="P251" t="s">
        <v>28</v>
      </c>
      <c r="Q251">
        <v>4</v>
      </c>
      <c r="R251">
        <v>20</v>
      </c>
      <c r="S251">
        <v>4</v>
      </c>
      <c r="T251">
        <v>4</v>
      </c>
      <c r="U251">
        <v>2</v>
      </c>
      <c r="V251">
        <v>0</v>
      </c>
    </row>
    <row r="252" spans="1:22" x14ac:dyDescent="0.25">
      <c r="A252" s="2">
        <v>38</v>
      </c>
      <c r="B252" t="s">
        <v>34</v>
      </c>
      <c r="C252">
        <v>1394</v>
      </c>
      <c r="D252" t="s">
        <v>35</v>
      </c>
      <c r="E252">
        <v>8</v>
      </c>
      <c r="F252" t="s">
        <v>24</v>
      </c>
      <c r="G252">
        <v>1937</v>
      </c>
      <c r="H252" t="s">
        <v>25</v>
      </c>
      <c r="I252" s="1">
        <v>58</v>
      </c>
      <c r="J252">
        <v>2</v>
      </c>
      <c r="K252" t="s">
        <v>42</v>
      </c>
      <c r="L252" t="s">
        <v>39</v>
      </c>
      <c r="M252" s="1">
        <v>2133</v>
      </c>
      <c r="N252" s="1">
        <v>18115</v>
      </c>
      <c r="O252">
        <v>1</v>
      </c>
      <c r="P252" t="s">
        <v>28</v>
      </c>
      <c r="Q252">
        <v>3</v>
      </c>
      <c r="R252">
        <v>20</v>
      </c>
      <c r="S252">
        <v>3</v>
      </c>
      <c r="T252">
        <v>20</v>
      </c>
      <c r="U252">
        <v>11</v>
      </c>
      <c r="V252">
        <v>0</v>
      </c>
    </row>
    <row r="253" spans="1:22" x14ac:dyDescent="0.25">
      <c r="A253" s="2">
        <v>38</v>
      </c>
      <c r="B253" t="s">
        <v>22</v>
      </c>
      <c r="C253">
        <v>1206</v>
      </c>
      <c r="D253" t="s">
        <v>35</v>
      </c>
      <c r="E253">
        <v>9</v>
      </c>
      <c r="F253" t="s">
        <v>29</v>
      </c>
      <c r="G253">
        <v>1940</v>
      </c>
      <c r="H253" t="s">
        <v>30</v>
      </c>
      <c r="I253" s="1">
        <v>71</v>
      </c>
      <c r="J253">
        <v>1</v>
      </c>
      <c r="K253" t="s">
        <v>42</v>
      </c>
      <c r="L253" t="s">
        <v>39</v>
      </c>
      <c r="M253" s="1">
        <v>4771</v>
      </c>
      <c r="N253" s="1">
        <v>14293</v>
      </c>
      <c r="O253">
        <v>2</v>
      </c>
      <c r="P253" t="s">
        <v>33</v>
      </c>
      <c r="Q253">
        <v>3</v>
      </c>
      <c r="R253">
        <v>10</v>
      </c>
      <c r="S253">
        <v>0</v>
      </c>
      <c r="T253">
        <v>5</v>
      </c>
      <c r="U253">
        <v>2</v>
      </c>
      <c r="V253">
        <v>0</v>
      </c>
    </row>
    <row r="254" spans="1:22" x14ac:dyDescent="0.25">
      <c r="A254" s="2">
        <v>38</v>
      </c>
      <c r="B254" t="s">
        <v>22</v>
      </c>
      <c r="C254">
        <v>1404</v>
      </c>
      <c r="D254" t="s">
        <v>23</v>
      </c>
      <c r="E254">
        <v>1</v>
      </c>
      <c r="F254" t="s">
        <v>29</v>
      </c>
      <c r="G254">
        <v>1961</v>
      </c>
      <c r="H254" t="s">
        <v>30</v>
      </c>
      <c r="I254" s="1">
        <v>59</v>
      </c>
      <c r="J254">
        <v>1</v>
      </c>
      <c r="K254" t="s">
        <v>31</v>
      </c>
      <c r="L254" t="s">
        <v>27</v>
      </c>
      <c r="M254" s="1">
        <v>2858</v>
      </c>
      <c r="N254" s="1">
        <v>11473</v>
      </c>
      <c r="O254">
        <v>4</v>
      </c>
      <c r="P254" t="s">
        <v>33</v>
      </c>
      <c r="Q254">
        <v>3</v>
      </c>
      <c r="R254">
        <v>20</v>
      </c>
      <c r="S254">
        <v>3</v>
      </c>
      <c r="T254">
        <v>1</v>
      </c>
      <c r="U254">
        <v>0</v>
      </c>
      <c r="V254">
        <v>0</v>
      </c>
    </row>
    <row r="255" spans="1:22" x14ac:dyDescent="0.25">
      <c r="A255" s="2">
        <v>38</v>
      </c>
      <c r="B255" t="s">
        <v>34</v>
      </c>
      <c r="C255">
        <v>1444</v>
      </c>
      <c r="D255" t="s">
        <v>40</v>
      </c>
      <c r="E255">
        <v>1</v>
      </c>
      <c r="F255" t="s">
        <v>46</v>
      </c>
      <c r="G255">
        <v>1972</v>
      </c>
      <c r="H255" t="s">
        <v>30</v>
      </c>
      <c r="I255" s="1">
        <v>88</v>
      </c>
      <c r="J255">
        <v>1</v>
      </c>
      <c r="K255" t="s">
        <v>40</v>
      </c>
      <c r="L255" t="s">
        <v>32</v>
      </c>
      <c r="M255" s="1">
        <v>2991</v>
      </c>
      <c r="N255" s="1">
        <v>5224</v>
      </c>
      <c r="O255">
        <v>0</v>
      </c>
      <c r="P255" t="s">
        <v>28</v>
      </c>
      <c r="Q255">
        <v>3</v>
      </c>
      <c r="R255">
        <v>7</v>
      </c>
      <c r="S255">
        <v>2</v>
      </c>
      <c r="T255">
        <v>6</v>
      </c>
      <c r="U255">
        <v>2</v>
      </c>
      <c r="V255">
        <v>1</v>
      </c>
    </row>
    <row r="256" spans="1:22" x14ac:dyDescent="0.25">
      <c r="A256" s="2">
        <v>38</v>
      </c>
      <c r="B256" t="s">
        <v>22</v>
      </c>
      <c r="C256">
        <v>1321</v>
      </c>
      <c r="D256" t="s">
        <v>23</v>
      </c>
      <c r="E256">
        <v>1</v>
      </c>
      <c r="F256" t="s">
        <v>29</v>
      </c>
      <c r="G256">
        <v>1995</v>
      </c>
      <c r="H256" t="s">
        <v>30</v>
      </c>
      <c r="I256" s="1">
        <v>86</v>
      </c>
      <c r="J256">
        <v>2</v>
      </c>
      <c r="K256" t="s">
        <v>26</v>
      </c>
      <c r="L256" t="s">
        <v>32</v>
      </c>
      <c r="M256" s="1">
        <v>4440</v>
      </c>
      <c r="N256" s="1">
        <v>7636</v>
      </c>
      <c r="O256">
        <v>0</v>
      </c>
      <c r="P256" t="s">
        <v>33</v>
      </c>
      <c r="Q256">
        <v>3</v>
      </c>
      <c r="R256">
        <v>16</v>
      </c>
      <c r="S256">
        <v>3</v>
      </c>
      <c r="T256">
        <v>15</v>
      </c>
      <c r="U256">
        <v>13</v>
      </c>
      <c r="V256">
        <v>5</v>
      </c>
    </row>
    <row r="257" spans="1:22" x14ac:dyDescent="0.25">
      <c r="A257" s="2">
        <v>38</v>
      </c>
      <c r="B257" t="s">
        <v>34</v>
      </c>
      <c r="C257">
        <v>508</v>
      </c>
      <c r="D257" t="s">
        <v>35</v>
      </c>
      <c r="E257">
        <v>6</v>
      </c>
      <c r="F257" t="s">
        <v>29</v>
      </c>
      <c r="G257">
        <v>1997</v>
      </c>
      <c r="H257" t="s">
        <v>30</v>
      </c>
      <c r="I257" s="1">
        <v>72</v>
      </c>
      <c r="J257">
        <v>2</v>
      </c>
      <c r="K257" t="s">
        <v>38</v>
      </c>
      <c r="L257" t="s">
        <v>32</v>
      </c>
      <c r="M257" s="1">
        <v>5321</v>
      </c>
      <c r="N257" s="1">
        <v>14284</v>
      </c>
      <c r="O257">
        <v>2</v>
      </c>
      <c r="P257" t="s">
        <v>33</v>
      </c>
      <c r="Q257">
        <v>3</v>
      </c>
      <c r="R257">
        <v>10</v>
      </c>
      <c r="S257">
        <v>1</v>
      </c>
      <c r="T257">
        <v>8</v>
      </c>
      <c r="U257">
        <v>3</v>
      </c>
      <c r="V257">
        <v>7</v>
      </c>
    </row>
    <row r="258" spans="1:22" x14ac:dyDescent="0.25">
      <c r="A258" s="2">
        <v>38</v>
      </c>
      <c r="B258" t="s">
        <v>22</v>
      </c>
      <c r="C258">
        <v>201</v>
      </c>
      <c r="D258" t="s">
        <v>35</v>
      </c>
      <c r="E258">
        <v>10</v>
      </c>
      <c r="F258" t="s">
        <v>24</v>
      </c>
      <c r="G258">
        <v>2015</v>
      </c>
      <c r="H258" t="s">
        <v>25</v>
      </c>
      <c r="I258" s="1">
        <v>99</v>
      </c>
      <c r="J258">
        <v>3</v>
      </c>
      <c r="K258" t="s">
        <v>45</v>
      </c>
      <c r="L258" t="s">
        <v>32</v>
      </c>
      <c r="M258" s="1">
        <v>13206</v>
      </c>
      <c r="N258" s="1">
        <v>3376</v>
      </c>
      <c r="O258">
        <v>3</v>
      </c>
      <c r="P258" t="s">
        <v>33</v>
      </c>
      <c r="Q258">
        <v>3</v>
      </c>
      <c r="R258">
        <v>20</v>
      </c>
      <c r="S258">
        <v>3</v>
      </c>
      <c r="T258">
        <v>18</v>
      </c>
      <c r="U258">
        <v>16</v>
      </c>
      <c r="V258">
        <v>1</v>
      </c>
    </row>
    <row r="259" spans="1:22" x14ac:dyDescent="0.25">
      <c r="A259" s="2">
        <v>38</v>
      </c>
      <c r="B259" t="s">
        <v>22</v>
      </c>
      <c r="C259">
        <v>345</v>
      </c>
      <c r="D259" t="s">
        <v>23</v>
      </c>
      <c r="E259">
        <v>10</v>
      </c>
      <c r="F259" t="s">
        <v>29</v>
      </c>
      <c r="G259">
        <v>2041</v>
      </c>
      <c r="H259" t="s">
        <v>25</v>
      </c>
      <c r="I259" s="1">
        <v>100</v>
      </c>
      <c r="J259">
        <v>2</v>
      </c>
      <c r="K259" t="s">
        <v>26</v>
      </c>
      <c r="L259" t="s">
        <v>32</v>
      </c>
      <c r="M259" s="1">
        <v>5343</v>
      </c>
      <c r="N259" s="1">
        <v>5982</v>
      </c>
      <c r="O259">
        <v>1</v>
      </c>
      <c r="P259" t="s">
        <v>33</v>
      </c>
      <c r="Q259">
        <v>3</v>
      </c>
      <c r="R259">
        <v>10</v>
      </c>
      <c r="S259">
        <v>1</v>
      </c>
      <c r="T259">
        <v>10</v>
      </c>
      <c r="U259">
        <v>7</v>
      </c>
      <c r="V259">
        <v>1</v>
      </c>
    </row>
    <row r="260" spans="1:22" x14ac:dyDescent="0.25">
      <c r="A260" s="2">
        <v>39</v>
      </c>
      <c r="B260" t="s">
        <v>22</v>
      </c>
      <c r="C260">
        <v>1089</v>
      </c>
      <c r="D260" t="s">
        <v>35</v>
      </c>
      <c r="E260">
        <v>6</v>
      </c>
      <c r="F260" t="s">
        <v>29</v>
      </c>
      <c r="G260">
        <v>1525</v>
      </c>
      <c r="H260" t="s">
        <v>25</v>
      </c>
      <c r="I260" s="1">
        <v>32</v>
      </c>
      <c r="J260">
        <v>3</v>
      </c>
      <c r="K260" t="s">
        <v>38</v>
      </c>
      <c r="L260" t="s">
        <v>27</v>
      </c>
      <c r="M260" s="1">
        <v>8376</v>
      </c>
      <c r="N260" s="1">
        <v>9150</v>
      </c>
      <c r="O260">
        <v>4</v>
      </c>
      <c r="P260" t="s">
        <v>33</v>
      </c>
      <c r="Q260">
        <v>3</v>
      </c>
      <c r="R260">
        <v>9</v>
      </c>
      <c r="S260">
        <v>3</v>
      </c>
      <c r="T260">
        <v>2</v>
      </c>
      <c r="U260">
        <v>0</v>
      </c>
      <c r="V260">
        <v>2</v>
      </c>
    </row>
    <row r="261" spans="1:22" x14ac:dyDescent="0.25">
      <c r="A261" s="2">
        <v>39</v>
      </c>
      <c r="B261" t="s">
        <v>22</v>
      </c>
      <c r="C261">
        <v>1462</v>
      </c>
      <c r="D261" t="s">
        <v>23</v>
      </c>
      <c r="E261">
        <v>6</v>
      </c>
      <c r="F261" t="s">
        <v>24</v>
      </c>
      <c r="G261">
        <v>1588</v>
      </c>
      <c r="H261" t="s">
        <v>30</v>
      </c>
      <c r="I261" s="1">
        <v>38</v>
      </c>
      <c r="J261">
        <v>3</v>
      </c>
      <c r="K261" t="s">
        <v>26</v>
      </c>
      <c r="L261" t="s">
        <v>32</v>
      </c>
      <c r="M261" s="1">
        <v>8237</v>
      </c>
      <c r="N261" s="1">
        <v>4658</v>
      </c>
      <c r="O261">
        <v>2</v>
      </c>
      <c r="P261" t="s">
        <v>33</v>
      </c>
      <c r="Q261">
        <v>3</v>
      </c>
      <c r="R261">
        <v>11</v>
      </c>
      <c r="S261">
        <v>3</v>
      </c>
      <c r="T261">
        <v>7</v>
      </c>
      <c r="U261">
        <v>6</v>
      </c>
      <c r="V261">
        <v>7</v>
      </c>
    </row>
    <row r="262" spans="1:22" x14ac:dyDescent="0.25">
      <c r="A262" s="2">
        <v>39</v>
      </c>
      <c r="B262" t="s">
        <v>22</v>
      </c>
      <c r="C262">
        <v>1387</v>
      </c>
      <c r="D262" t="s">
        <v>35</v>
      </c>
      <c r="E262">
        <v>10</v>
      </c>
      <c r="F262" t="s">
        <v>24</v>
      </c>
      <c r="G262">
        <v>1618</v>
      </c>
      <c r="H262" t="s">
        <v>30</v>
      </c>
      <c r="I262" s="1">
        <v>76</v>
      </c>
      <c r="J262">
        <v>2</v>
      </c>
      <c r="K262" t="s">
        <v>38</v>
      </c>
      <c r="L262" t="s">
        <v>32</v>
      </c>
      <c r="M262" s="1">
        <v>5377</v>
      </c>
      <c r="N262" s="1">
        <v>3835</v>
      </c>
      <c r="O262">
        <v>2</v>
      </c>
      <c r="P262" t="s">
        <v>33</v>
      </c>
      <c r="Q262">
        <v>3</v>
      </c>
      <c r="R262">
        <v>10</v>
      </c>
      <c r="S262">
        <v>3</v>
      </c>
      <c r="T262">
        <v>7</v>
      </c>
      <c r="U262">
        <v>7</v>
      </c>
      <c r="V262">
        <v>7</v>
      </c>
    </row>
    <row r="263" spans="1:22" x14ac:dyDescent="0.25">
      <c r="A263" s="2">
        <v>39</v>
      </c>
      <c r="B263" t="s">
        <v>22</v>
      </c>
      <c r="C263">
        <v>170</v>
      </c>
      <c r="D263" t="s">
        <v>35</v>
      </c>
      <c r="E263">
        <v>3</v>
      </c>
      <c r="F263" t="s">
        <v>24</v>
      </c>
      <c r="G263">
        <v>1627</v>
      </c>
      <c r="H263" t="s">
        <v>30</v>
      </c>
      <c r="I263" s="1">
        <v>76</v>
      </c>
      <c r="J263">
        <v>2</v>
      </c>
      <c r="K263" t="s">
        <v>36</v>
      </c>
      <c r="L263" t="s">
        <v>39</v>
      </c>
      <c r="M263" s="1">
        <v>3069</v>
      </c>
      <c r="N263" s="1">
        <v>10302</v>
      </c>
      <c r="O263">
        <v>0</v>
      </c>
      <c r="P263" t="s">
        <v>33</v>
      </c>
      <c r="Q263">
        <v>3</v>
      </c>
      <c r="R263">
        <v>11</v>
      </c>
      <c r="S263">
        <v>3</v>
      </c>
      <c r="T263">
        <v>10</v>
      </c>
      <c r="U263">
        <v>8</v>
      </c>
      <c r="V263">
        <v>0</v>
      </c>
    </row>
    <row r="264" spans="1:22" x14ac:dyDescent="0.25">
      <c r="A264" s="2">
        <v>39</v>
      </c>
      <c r="B264" t="s">
        <v>34</v>
      </c>
      <c r="C264">
        <v>711</v>
      </c>
      <c r="D264" t="s">
        <v>35</v>
      </c>
      <c r="E264">
        <v>4</v>
      </c>
      <c r="F264" t="s">
        <v>24</v>
      </c>
      <c r="G264">
        <v>1633</v>
      </c>
      <c r="H264" t="s">
        <v>25</v>
      </c>
      <c r="I264" s="1">
        <v>81</v>
      </c>
      <c r="J264">
        <v>2</v>
      </c>
      <c r="K264" t="s">
        <v>38</v>
      </c>
      <c r="L264" t="s">
        <v>27</v>
      </c>
      <c r="M264" s="1">
        <v>5042</v>
      </c>
      <c r="N264" s="1">
        <v>3140</v>
      </c>
      <c r="O264">
        <v>0</v>
      </c>
      <c r="P264" t="s">
        <v>33</v>
      </c>
      <c r="Q264">
        <v>3</v>
      </c>
      <c r="R264">
        <v>10</v>
      </c>
      <c r="S264">
        <v>2</v>
      </c>
      <c r="T264">
        <v>9</v>
      </c>
      <c r="U264">
        <v>2</v>
      </c>
      <c r="V264">
        <v>3</v>
      </c>
    </row>
    <row r="265" spans="1:22" x14ac:dyDescent="0.25">
      <c r="A265" s="2">
        <v>39</v>
      </c>
      <c r="B265" t="s">
        <v>22</v>
      </c>
      <c r="C265">
        <v>492</v>
      </c>
      <c r="D265" t="s">
        <v>35</v>
      </c>
      <c r="E265">
        <v>12</v>
      </c>
      <c r="F265" t="s">
        <v>24</v>
      </c>
      <c r="G265">
        <v>1654</v>
      </c>
      <c r="H265" t="s">
        <v>30</v>
      </c>
      <c r="I265" s="1">
        <v>66</v>
      </c>
      <c r="J265">
        <v>2</v>
      </c>
      <c r="K265" t="s">
        <v>38</v>
      </c>
      <c r="L265" t="s">
        <v>32</v>
      </c>
      <c r="M265" s="1">
        <v>5295</v>
      </c>
      <c r="N265" s="1">
        <v>7693</v>
      </c>
      <c r="O265">
        <v>4</v>
      </c>
      <c r="P265" t="s">
        <v>33</v>
      </c>
      <c r="Q265">
        <v>4</v>
      </c>
      <c r="R265">
        <v>7</v>
      </c>
      <c r="S265">
        <v>3</v>
      </c>
      <c r="T265">
        <v>5</v>
      </c>
      <c r="U265">
        <v>4</v>
      </c>
      <c r="V265">
        <v>1</v>
      </c>
    </row>
    <row r="266" spans="1:22" x14ac:dyDescent="0.25">
      <c r="A266" s="2">
        <v>39</v>
      </c>
      <c r="B266" t="s">
        <v>37</v>
      </c>
      <c r="C266">
        <v>792</v>
      </c>
      <c r="D266" t="s">
        <v>35</v>
      </c>
      <c r="E266">
        <v>1</v>
      </c>
      <c r="F266" t="s">
        <v>29</v>
      </c>
      <c r="G266">
        <v>1737</v>
      </c>
      <c r="H266" t="s">
        <v>30</v>
      </c>
      <c r="I266" s="1">
        <v>77</v>
      </c>
      <c r="J266">
        <v>2</v>
      </c>
      <c r="K266" t="s">
        <v>36</v>
      </c>
      <c r="L266" t="s">
        <v>32</v>
      </c>
      <c r="M266" s="1">
        <v>6472</v>
      </c>
      <c r="N266" s="1">
        <v>8989</v>
      </c>
      <c r="O266">
        <v>1</v>
      </c>
      <c r="P266" t="s">
        <v>28</v>
      </c>
      <c r="Q266">
        <v>3</v>
      </c>
      <c r="R266">
        <v>9</v>
      </c>
      <c r="S266">
        <v>2</v>
      </c>
      <c r="T266">
        <v>9</v>
      </c>
      <c r="U266">
        <v>8</v>
      </c>
      <c r="V266">
        <v>5</v>
      </c>
    </row>
    <row r="267" spans="1:22" x14ac:dyDescent="0.25">
      <c r="A267" s="2">
        <v>39</v>
      </c>
      <c r="B267" t="s">
        <v>22</v>
      </c>
      <c r="C267">
        <v>1253</v>
      </c>
      <c r="D267" t="s">
        <v>35</v>
      </c>
      <c r="E267">
        <v>10</v>
      </c>
      <c r="F267" t="s">
        <v>24</v>
      </c>
      <c r="G267">
        <v>1800</v>
      </c>
      <c r="H267" t="s">
        <v>30</v>
      </c>
      <c r="I267" s="1">
        <v>65</v>
      </c>
      <c r="J267">
        <v>3</v>
      </c>
      <c r="K267" t="s">
        <v>45</v>
      </c>
      <c r="L267" t="s">
        <v>27</v>
      </c>
      <c r="M267" s="1">
        <v>13464</v>
      </c>
      <c r="N267" s="1">
        <v>7914</v>
      </c>
      <c r="O267">
        <v>7</v>
      </c>
      <c r="P267" t="s">
        <v>33</v>
      </c>
      <c r="Q267">
        <v>4</v>
      </c>
      <c r="R267">
        <v>9</v>
      </c>
      <c r="S267">
        <v>3</v>
      </c>
      <c r="T267">
        <v>4</v>
      </c>
      <c r="U267">
        <v>3</v>
      </c>
      <c r="V267">
        <v>2</v>
      </c>
    </row>
    <row r="268" spans="1:22" x14ac:dyDescent="0.25">
      <c r="A268" s="2">
        <v>39</v>
      </c>
      <c r="B268" t="s">
        <v>34</v>
      </c>
      <c r="C268">
        <v>766</v>
      </c>
      <c r="D268" t="s">
        <v>23</v>
      </c>
      <c r="E268">
        <v>20</v>
      </c>
      <c r="F268" t="s">
        <v>29</v>
      </c>
      <c r="G268">
        <v>1812</v>
      </c>
      <c r="H268" t="s">
        <v>30</v>
      </c>
      <c r="I268" s="1">
        <v>83</v>
      </c>
      <c r="J268">
        <v>2</v>
      </c>
      <c r="K268" t="s">
        <v>26</v>
      </c>
      <c r="L268" t="s">
        <v>39</v>
      </c>
      <c r="M268" s="1">
        <v>4127</v>
      </c>
      <c r="N268" s="1">
        <v>19188</v>
      </c>
      <c r="O268">
        <v>2</v>
      </c>
      <c r="P268" t="s">
        <v>33</v>
      </c>
      <c r="Q268">
        <v>3</v>
      </c>
      <c r="R268">
        <v>7</v>
      </c>
      <c r="S268">
        <v>6</v>
      </c>
      <c r="T268">
        <v>2</v>
      </c>
      <c r="U268">
        <v>1</v>
      </c>
      <c r="V268">
        <v>2</v>
      </c>
    </row>
    <row r="269" spans="1:22" x14ac:dyDescent="0.25">
      <c r="A269" s="2">
        <v>39</v>
      </c>
      <c r="B269" t="s">
        <v>22</v>
      </c>
      <c r="C269">
        <v>835</v>
      </c>
      <c r="D269" t="s">
        <v>35</v>
      </c>
      <c r="E269">
        <v>19</v>
      </c>
      <c r="F269" t="s">
        <v>46</v>
      </c>
      <c r="G269">
        <v>1871</v>
      </c>
      <c r="H269" t="s">
        <v>30</v>
      </c>
      <c r="I269" s="1">
        <v>41</v>
      </c>
      <c r="J269">
        <v>2</v>
      </c>
      <c r="K269" t="s">
        <v>42</v>
      </c>
      <c r="L269" t="s">
        <v>39</v>
      </c>
      <c r="M269" s="1">
        <v>3902</v>
      </c>
      <c r="N269" s="1">
        <v>5141</v>
      </c>
      <c r="O269">
        <v>8</v>
      </c>
      <c r="P269" t="s">
        <v>33</v>
      </c>
      <c r="Q269">
        <v>3</v>
      </c>
      <c r="R269">
        <v>7</v>
      </c>
      <c r="S269">
        <v>2</v>
      </c>
      <c r="T269">
        <v>2</v>
      </c>
      <c r="U269">
        <v>2</v>
      </c>
      <c r="V269">
        <v>2</v>
      </c>
    </row>
    <row r="270" spans="1:22" x14ac:dyDescent="0.25">
      <c r="A270" s="2">
        <v>39</v>
      </c>
      <c r="B270" t="s">
        <v>37</v>
      </c>
      <c r="C270">
        <v>1251</v>
      </c>
      <c r="D270" t="s">
        <v>23</v>
      </c>
      <c r="E270">
        <v>21</v>
      </c>
      <c r="F270" t="s">
        <v>29</v>
      </c>
      <c r="G270">
        <v>1929</v>
      </c>
      <c r="H270" t="s">
        <v>25</v>
      </c>
      <c r="I270" s="1">
        <v>32</v>
      </c>
      <c r="J270">
        <v>2</v>
      </c>
      <c r="K270" t="s">
        <v>26</v>
      </c>
      <c r="L270" t="s">
        <v>32</v>
      </c>
      <c r="M270" s="1">
        <v>5736</v>
      </c>
      <c r="N270" s="1">
        <v>3987</v>
      </c>
      <c r="O270">
        <v>6</v>
      </c>
      <c r="P270" t="s">
        <v>33</v>
      </c>
      <c r="Q270">
        <v>3</v>
      </c>
      <c r="R270">
        <v>10</v>
      </c>
      <c r="S270">
        <v>1</v>
      </c>
      <c r="T270">
        <v>3</v>
      </c>
      <c r="U270">
        <v>2</v>
      </c>
      <c r="V270">
        <v>1</v>
      </c>
    </row>
    <row r="271" spans="1:22" x14ac:dyDescent="0.25">
      <c r="A271" s="2">
        <v>39</v>
      </c>
      <c r="B271" t="s">
        <v>22</v>
      </c>
      <c r="C271">
        <v>867</v>
      </c>
      <c r="D271" t="s">
        <v>35</v>
      </c>
      <c r="E271">
        <v>9</v>
      </c>
      <c r="F271" t="s">
        <v>24</v>
      </c>
      <c r="G271">
        <v>1936</v>
      </c>
      <c r="H271" t="s">
        <v>30</v>
      </c>
      <c r="I271" s="1">
        <v>87</v>
      </c>
      <c r="J271">
        <v>2</v>
      </c>
      <c r="K271" t="s">
        <v>38</v>
      </c>
      <c r="L271" t="s">
        <v>32</v>
      </c>
      <c r="M271" s="1">
        <v>5151</v>
      </c>
      <c r="N271" s="1">
        <v>12315</v>
      </c>
      <c r="O271">
        <v>1</v>
      </c>
      <c r="P271" t="s">
        <v>33</v>
      </c>
      <c r="Q271">
        <v>4</v>
      </c>
      <c r="R271">
        <v>10</v>
      </c>
      <c r="S271">
        <v>3</v>
      </c>
      <c r="T271">
        <v>10</v>
      </c>
      <c r="U271">
        <v>0</v>
      </c>
      <c r="V271">
        <v>7</v>
      </c>
    </row>
    <row r="272" spans="1:22" x14ac:dyDescent="0.25">
      <c r="A272" s="2">
        <v>39</v>
      </c>
      <c r="B272" t="s">
        <v>22</v>
      </c>
      <c r="C272">
        <v>119</v>
      </c>
      <c r="D272" t="s">
        <v>23</v>
      </c>
      <c r="E272">
        <v>15</v>
      </c>
      <c r="F272" t="s">
        <v>47</v>
      </c>
      <c r="G272">
        <v>1975</v>
      </c>
      <c r="H272" t="s">
        <v>30</v>
      </c>
      <c r="I272" s="1">
        <v>77</v>
      </c>
      <c r="J272">
        <v>4</v>
      </c>
      <c r="K272" t="s">
        <v>26</v>
      </c>
      <c r="L272" t="s">
        <v>27</v>
      </c>
      <c r="M272" s="1">
        <v>13341</v>
      </c>
      <c r="N272" s="1">
        <v>25098</v>
      </c>
      <c r="O272">
        <v>0</v>
      </c>
      <c r="P272" t="s">
        <v>33</v>
      </c>
      <c r="Q272">
        <v>3</v>
      </c>
      <c r="R272">
        <v>21</v>
      </c>
      <c r="S272">
        <v>3</v>
      </c>
      <c r="T272">
        <v>20</v>
      </c>
      <c r="U272">
        <v>8</v>
      </c>
      <c r="V272">
        <v>11</v>
      </c>
    </row>
    <row r="273" spans="1:22" x14ac:dyDescent="0.25">
      <c r="A273" s="2">
        <v>39</v>
      </c>
      <c r="B273" t="s">
        <v>22</v>
      </c>
      <c r="C273">
        <v>116</v>
      </c>
      <c r="D273" t="s">
        <v>35</v>
      </c>
      <c r="E273">
        <v>24</v>
      </c>
      <c r="F273" t="s">
        <v>29</v>
      </c>
      <c r="G273">
        <v>2014</v>
      </c>
      <c r="H273" t="s">
        <v>30</v>
      </c>
      <c r="I273" s="1">
        <v>52</v>
      </c>
      <c r="J273">
        <v>2</v>
      </c>
      <c r="K273" t="s">
        <v>42</v>
      </c>
      <c r="L273" t="s">
        <v>27</v>
      </c>
      <c r="M273" s="1">
        <v>4108</v>
      </c>
      <c r="N273" s="1">
        <v>5340</v>
      </c>
      <c r="O273">
        <v>7</v>
      </c>
      <c r="P273" t="s">
        <v>33</v>
      </c>
      <c r="Q273">
        <v>3</v>
      </c>
      <c r="R273">
        <v>18</v>
      </c>
      <c r="S273">
        <v>2</v>
      </c>
      <c r="T273">
        <v>7</v>
      </c>
      <c r="U273">
        <v>7</v>
      </c>
      <c r="V273">
        <v>1</v>
      </c>
    </row>
    <row r="274" spans="1:22" x14ac:dyDescent="0.25">
      <c r="A274" s="2">
        <v>39</v>
      </c>
      <c r="B274" t="s">
        <v>37</v>
      </c>
      <c r="C274">
        <v>105</v>
      </c>
      <c r="D274" t="s">
        <v>35</v>
      </c>
      <c r="E274">
        <v>9</v>
      </c>
      <c r="F274" t="s">
        <v>29</v>
      </c>
      <c r="G274">
        <v>2022</v>
      </c>
      <c r="H274" t="s">
        <v>30</v>
      </c>
      <c r="I274" s="1">
        <v>87</v>
      </c>
      <c r="J274">
        <v>5</v>
      </c>
      <c r="K274" t="s">
        <v>43</v>
      </c>
      <c r="L274" t="s">
        <v>27</v>
      </c>
      <c r="M274" s="1">
        <v>19431</v>
      </c>
      <c r="N274" s="1">
        <v>15302</v>
      </c>
      <c r="O274">
        <v>2</v>
      </c>
      <c r="P274" t="s">
        <v>33</v>
      </c>
      <c r="Q274">
        <v>3</v>
      </c>
      <c r="R274">
        <v>21</v>
      </c>
      <c r="S274">
        <v>3</v>
      </c>
      <c r="T274">
        <v>6</v>
      </c>
      <c r="U274">
        <v>0</v>
      </c>
      <c r="V274">
        <v>1</v>
      </c>
    </row>
    <row r="275" spans="1:22" x14ac:dyDescent="0.25">
      <c r="A275" s="2">
        <v>39</v>
      </c>
      <c r="B275" t="s">
        <v>22</v>
      </c>
      <c r="C275">
        <v>722</v>
      </c>
      <c r="D275" t="s">
        <v>23</v>
      </c>
      <c r="E275">
        <v>24</v>
      </c>
      <c r="F275" t="s">
        <v>47</v>
      </c>
      <c r="G275">
        <v>2056</v>
      </c>
      <c r="H275" t="s">
        <v>25</v>
      </c>
      <c r="I275" s="1">
        <v>60</v>
      </c>
      <c r="J275">
        <v>4</v>
      </c>
      <c r="K275" t="s">
        <v>26</v>
      </c>
      <c r="L275" t="s">
        <v>32</v>
      </c>
      <c r="M275" s="1">
        <v>12031</v>
      </c>
      <c r="N275" s="1">
        <v>8828</v>
      </c>
      <c r="O275">
        <v>0</v>
      </c>
      <c r="P275" t="s">
        <v>33</v>
      </c>
      <c r="Q275">
        <v>3</v>
      </c>
      <c r="R275">
        <v>21</v>
      </c>
      <c r="S275">
        <v>2</v>
      </c>
      <c r="T275">
        <v>20</v>
      </c>
      <c r="U275">
        <v>9</v>
      </c>
      <c r="V275">
        <v>9</v>
      </c>
    </row>
    <row r="276" spans="1:22" x14ac:dyDescent="0.25">
      <c r="A276" s="2">
        <v>39</v>
      </c>
      <c r="B276" t="s">
        <v>22</v>
      </c>
      <c r="C276">
        <v>613</v>
      </c>
      <c r="D276" t="s">
        <v>35</v>
      </c>
      <c r="E276">
        <v>6</v>
      </c>
      <c r="F276" t="s">
        <v>24</v>
      </c>
      <c r="G276">
        <v>2062</v>
      </c>
      <c r="H276" t="s">
        <v>30</v>
      </c>
      <c r="I276" s="1">
        <v>42</v>
      </c>
      <c r="J276">
        <v>3</v>
      </c>
      <c r="K276" t="s">
        <v>41</v>
      </c>
      <c r="L276" t="s">
        <v>32</v>
      </c>
      <c r="M276" s="1">
        <v>9991</v>
      </c>
      <c r="N276" s="1">
        <v>21457</v>
      </c>
      <c r="O276">
        <v>4</v>
      </c>
      <c r="P276" t="s">
        <v>33</v>
      </c>
      <c r="Q276">
        <v>3</v>
      </c>
      <c r="R276">
        <v>9</v>
      </c>
      <c r="S276">
        <v>5</v>
      </c>
      <c r="T276">
        <v>7</v>
      </c>
      <c r="U276">
        <v>7</v>
      </c>
      <c r="V276">
        <v>1</v>
      </c>
    </row>
    <row r="277" spans="1:22" x14ac:dyDescent="0.25">
      <c r="A277" s="2">
        <v>40</v>
      </c>
      <c r="B277" t="s">
        <v>22</v>
      </c>
      <c r="C277">
        <v>676</v>
      </c>
      <c r="D277" t="s">
        <v>35</v>
      </c>
      <c r="E277">
        <v>9</v>
      </c>
      <c r="F277" t="s">
        <v>29</v>
      </c>
      <c r="G277">
        <v>1534</v>
      </c>
      <c r="H277" t="s">
        <v>30</v>
      </c>
      <c r="I277" s="1">
        <v>86</v>
      </c>
      <c r="J277">
        <v>1</v>
      </c>
      <c r="K277" t="s">
        <v>36</v>
      </c>
      <c r="L277" t="s">
        <v>27</v>
      </c>
      <c r="M277" s="1">
        <v>2018</v>
      </c>
      <c r="N277" s="1">
        <v>21831</v>
      </c>
      <c r="O277">
        <v>3</v>
      </c>
      <c r="P277" t="s">
        <v>33</v>
      </c>
      <c r="Q277">
        <v>3</v>
      </c>
      <c r="R277">
        <v>15</v>
      </c>
      <c r="S277">
        <v>3</v>
      </c>
      <c r="T277">
        <v>5</v>
      </c>
      <c r="U277">
        <v>4</v>
      </c>
      <c r="V277">
        <v>1</v>
      </c>
    </row>
    <row r="278" spans="1:22" x14ac:dyDescent="0.25">
      <c r="A278" s="2">
        <v>40</v>
      </c>
      <c r="B278" t="s">
        <v>22</v>
      </c>
      <c r="C278">
        <v>1342</v>
      </c>
      <c r="D278" t="s">
        <v>23</v>
      </c>
      <c r="E278">
        <v>9</v>
      </c>
      <c r="F278" t="s">
        <v>24</v>
      </c>
      <c r="G278">
        <v>1548</v>
      </c>
      <c r="H278" t="s">
        <v>30</v>
      </c>
      <c r="I278" s="1">
        <v>47</v>
      </c>
      <c r="J278">
        <v>2</v>
      </c>
      <c r="K278" t="s">
        <v>26</v>
      </c>
      <c r="L278" t="s">
        <v>32</v>
      </c>
      <c r="M278" s="1">
        <v>5473</v>
      </c>
      <c r="N278" s="1">
        <v>19345</v>
      </c>
      <c r="O278">
        <v>0</v>
      </c>
      <c r="P278" t="s">
        <v>33</v>
      </c>
      <c r="Q278">
        <v>3</v>
      </c>
      <c r="R278">
        <v>9</v>
      </c>
      <c r="S278">
        <v>5</v>
      </c>
      <c r="T278">
        <v>8</v>
      </c>
      <c r="U278">
        <v>4</v>
      </c>
      <c r="V278">
        <v>7</v>
      </c>
    </row>
    <row r="279" spans="1:22" x14ac:dyDescent="0.25">
      <c r="A279" s="2">
        <v>40</v>
      </c>
      <c r="B279" t="s">
        <v>22</v>
      </c>
      <c r="C279">
        <v>898</v>
      </c>
      <c r="D279" t="s">
        <v>40</v>
      </c>
      <c r="E279">
        <v>6</v>
      </c>
      <c r="F279" t="s">
        <v>24</v>
      </c>
      <c r="G279">
        <v>1550</v>
      </c>
      <c r="H279" t="s">
        <v>30</v>
      </c>
      <c r="I279" s="1">
        <v>38</v>
      </c>
      <c r="J279">
        <v>4</v>
      </c>
      <c r="K279" t="s">
        <v>43</v>
      </c>
      <c r="L279" t="s">
        <v>27</v>
      </c>
      <c r="M279" s="1">
        <v>16437</v>
      </c>
      <c r="N279" s="1">
        <v>17381</v>
      </c>
      <c r="O279">
        <v>1</v>
      </c>
      <c r="P279" t="s">
        <v>28</v>
      </c>
      <c r="Q279">
        <v>4</v>
      </c>
      <c r="R279">
        <v>21</v>
      </c>
      <c r="S279">
        <v>2</v>
      </c>
      <c r="T279">
        <v>21</v>
      </c>
      <c r="U279">
        <v>7</v>
      </c>
      <c r="V279">
        <v>7</v>
      </c>
    </row>
    <row r="280" spans="1:22" x14ac:dyDescent="0.25">
      <c r="A280" s="2">
        <v>40</v>
      </c>
      <c r="B280" t="s">
        <v>37</v>
      </c>
      <c r="C280">
        <v>1142</v>
      </c>
      <c r="D280" t="s">
        <v>35</v>
      </c>
      <c r="E280">
        <v>8</v>
      </c>
      <c r="F280" t="s">
        <v>29</v>
      </c>
      <c r="G280">
        <v>1552</v>
      </c>
      <c r="H280" t="s">
        <v>30</v>
      </c>
      <c r="I280" s="1">
        <v>72</v>
      </c>
      <c r="J280">
        <v>2</v>
      </c>
      <c r="K280" t="s">
        <v>41</v>
      </c>
      <c r="L280" t="s">
        <v>39</v>
      </c>
      <c r="M280" s="1">
        <v>4069</v>
      </c>
      <c r="N280" s="1">
        <v>8841</v>
      </c>
      <c r="O280">
        <v>3</v>
      </c>
      <c r="P280" t="s">
        <v>28</v>
      </c>
      <c r="Q280">
        <v>3</v>
      </c>
      <c r="R280">
        <v>8</v>
      </c>
      <c r="S280">
        <v>2</v>
      </c>
      <c r="T280">
        <v>2</v>
      </c>
      <c r="U280">
        <v>2</v>
      </c>
      <c r="V280">
        <v>2</v>
      </c>
    </row>
    <row r="281" spans="1:22" x14ac:dyDescent="0.25">
      <c r="A281" s="2">
        <v>40</v>
      </c>
      <c r="B281" t="s">
        <v>22</v>
      </c>
      <c r="C281">
        <v>118</v>
      </c>
      <c r="D281" t="s">
        <v>23</v>
      </c>
      <c r="E281">
        <v>14</v>
      </c>
      <c r="F281" t="s">
        <v>29</v>
      </c>
      <c r="G281">
        <v>1598</v>
      </c>
      <c r="H281" t="s">
        <v>25</v>
      </c>
      <c r="I281" s="1">
        <v>84</v>
      </c>
      <c r="J281">
        <v>2</v>
      </c>
      <c r="K281" t="s">
        <v>26</v>
      </c>
      <c r="L281" t="s">
        <v>32</v>
      </c>
      <c r="M281" s="1">
        <v>4639</v>
      </c>
      <c r="N281" s="1">
        <v>11262</v>
      </c>
      <c r="O281">
        <v>1</v>
      </c>
      <c r="P281" t="s">
        <v>33</v>
      </c>
      <c r="Q281">
        <v>3</v>
      </c>
      <c r="R281">
        <v>5</v>
      </c>
      <c r="S281">
        <v>2</v>
      </c>
      <c r="T281">
        <v>5</v>
      </c>
      <c r="U281">
        <v>4</v>
      </c>
      <c r="V281">
        <v>1</v>
      </c>
    </row>
    <row r="282" spans="1:22" x14ac:dyDescent="0.25">
      <c r="A282" s="2">
        <v>40</v>
      </c>
      <c r="B282" t="s">
        <v>22</v>
      </c>
      <c r="C282">
        <v>884</v>
      </c>
      <c r="D282" t="s">
        <v>35</v>
      </c>
      <c r="E282">
        <v>15</v>
      </c>
      <c r="F282" t="s">
        <v>29</v>
      </c>
      <c r="G282">
        <v>1628</v>
      </c>
      <c r="H282" t="s">
        <v>25</v>
      </c>
      <c r="I282" s="1">
        <v>80</v>
      </c>
      <c r="J282">
        <v>3</v>
      </c>
      <c r="K282" t="s">
        <v>38</v>
      </c>
      <c r="L282" t="s">
        <v>32</v>
      </c>
      <c r="M282" s="1">
        <v>10435</v>
      </c>
      <c r="N282" s="1">
        <v>25800</v>
      </c>
      <c r="O282">
        <v>1</v>
      </c>
      <c r="P282" t="s">
        <v>33</v>
      </c>
      <c r="Q282">
        <v>3</v>
      </c>
      <c r="R282">
        <v>18</v>
      </c>
      <c r="S282">
        <v>2</v>
      </c>
      <c r="T282">
        <v>18</v>
      </c>
      <c r="U282">
        <v>15</v>
      </c>
      <c r="V282">
        <v>14</v>
      </c>
    </row>
    <row r="283" spans="1:22" x14ac:dyDescent="0.25">
      <c r="A283" s="2">
        <v>40</v>
      </c>
      <c r="B283" t="s">
        <v>22</v>
      </c>
      <c r="C283">
        <v>448</v>
      </c>
      <c r="D283" t="s">
        <v>35</v>
      </c>
      <c r="E283">
        <v>16</v>
      </c>
      <c r="F283" t="s">
        <v>29</v>
      </c>
      <c r="G283">
        <v>1641</v>
      </c>
      <c r="H283" t="s">
        <v>25</v>
      </c>
      <c r="I283" s="1">
        <v>84</v>
      </c>
      <c r="J283">
        <v>3</v>
      </c>
      <c r="K283" t="s">
        <v>38</v>
      </c>
      <c r="L283" t="s">
        <v>27</v>
      </c>
      <c r="M283" s="1">
        <v>7945</v>
      </c>
      <c r="N283" s="1">
        <v>19948</v>
      </c>
      <c r="O283">
        <v>6</v>
      </c>
      <c r="P283" t="s">
        <v>28</v>
      </c>
      <c r="Q283">
        <v>3</v>
      </c>
      <c r="R283">
        <v>18</v>
      </c>
      <c r="S283">
        <v>2</v>
      </c>
      <c r="T283">
        <v>4</v>
      </c>
      <c r="U283">
        <v>2</v>
      </c>
      <c r="V283">
        <v>3</v>
      </c>
    </row>
    <row r="284" spans="1:22" x14ac:dyDescent="0.25">
      <c r="A284" s="2">
        <v>40</v>
      </c>
      <c r="B284" t="s">
        <v>22</v>
      </c>
      <c r="C284">
        <v>1329</v>
      </c>
      <c r="D284" t="s">
        <v>35</v>
      </c>
      <c r="E284">
        <v>7</v>
      </c>
      <c r="F284" t="s">
        <v>29</v>
      </c>
      <c r="G284">
        <v>1649</v>
      </c>
      <c r="H284" t="s">
        <v>30</v>
      </c>
      <c r="I284" s="1">
        <v>73</v>
      </c>
      <c r="J284">
        <v>1</v>
      </c>
      <c r="K284" t="s">
        <v>36</v>
      </c>
      <c r="L284" t="s">
        <v>27</v>
      </c>
      <c r="M284" s="1">
        <v>2166</v>
      </c>
      <c r="N284" s="1">
        <v>3339</v>
      </c>
      <c r="O284">
        <v>3</v>
      </c>
      <c r="P284" t="s">
        <v>28</v>
      </c>
      <c r="Q284">
        <v>3</v>
      </c>
      <c r="R284">
        <v>10</v>
      </c>
      <c r="S284">
        <v>3</v>
      </c>
      <c r="T284">
        <v>4</v>
      </c>
      <c r="U284">
        <v>2</v>
      </c>
      <c r="V284">
        <v>0</v>
      </c>
    </row>
    <row r="285" spans="1:22" x14ac:dyDescent="0.25">
      <c r="A285" s="2">
        <v>40</v>
      </c>
      <c r="B285" t="s">
        <v>22</v>
      </c>
      <c r="C285">
        <v>369</v>
      </c>
      <c r="D285" t="s">
        <v>35</v>
      </c>
      <c r="E285">
        <v>8</v>
      </c>
      <c r="F285" t="s">
        <v>29</v>
      </c>
      <c r="G285">
        <v>1724</v>
      </c>
      <c r="H285" t="s">
        <v>25</v>
      </c>
      <c r="I285" s="1">
        <v>92</v>
      </c>
      <c r="J285">
        <v>2</v>
      </c>
      <c r="K285" t="s">
        <v>38</v>
      </c>
      <c r="L285" t="s">
        <v>32</v>
      </c>
      <c r="M285" s="1">
        <v>6516</v>
      </c>
      <c r="N285" s="1">
        <v>5041</v>
      </c>
      <c r="O285">
        <v>2</v>
      </c>
      <c r="P285" t="s">
        <v>28</v>
      </c>
      <c r="Q285">
        <v>3</v>
      </c>
      <c r="R285">
        <v>18</v>
      </c>
      <c r="S285">
        <v>3</v>
      </c>
      <c r="T285">
        <v>1</v>
      </c>
      <c r="U285">
        <v>0</v>
      </c>
      <c r="V285">
        <v>0</v>
      </c>
    </row>
    <row r="286" spans="1:22" x14ac:dyDescent="0.25">
      <c r="A286" s="2">
        <v>40</v>
      </c>
      <c r="B286" t="s">
        <v>22</v>
      </c>
      <c r="C286">
        <v>611</v>
      </c>
      <c r="D286" t="s">
        <v>23</v>
      </c>
      <c r="E286">
        <v>7</v>
      </c>
      <c r="F286" t="s">
        <v>24</v>
      </c>
      <c r="G286">
        <v>1740</v>
      </c>
      <c r="H286" t="s">
        <v>30</v>
      </c>
      <c r="I286" s="1">
        <v>88</v>
      </c>
      <c r="J286">
        <v>5</v>
      </c>
      <c r="K286" t="s">
        <v>43</v>
      </c>
      <c r="L286" t="s">
        <v>27</v>
      </c>
      <c r="M286" s="1">
        <v>19833</v>
      </c>
      <c r="N286" s="1">
        <v>4349</v>
      </c>
      <c r="O286">
        <v>1</v>
      </c>
      <c r="P286" t="s">
        <v>33</v>
      </c>
      <c r="Q286">
        <v>3</v>
      </c>
      <c r="R286">
        <v>21</v>
      </c>
      <c r="S286">
        <v>3</v>
      </c>
      <c r="T286">
        <v>21</v>
      </c>
      <c r="U286">
        <v>8</v>
      </c>
      <c r="V286">
        <v>12</v>
      </c>
    </row>
    <row r="287" spans="1:22" x14ac:dyDescent="0.25">
      <c r="A287" s="2">
        <v>40</v>
      </c>
      <c r="B287" t="s">
        <v>22</v>
      </c>
      <c r="C287">
        <v>616</v>
      </c>
      <c r="D287" t="s">
        <v>35</v>
      </c>
      <c r="E287">
        <v>2</v>
      </c>
      <c r="F287" t="s">
        <v>29</v>
      </c>
      <c r="G287">
        <v>1802</v>
      </c>
      <c r="H287" t="s">
        <v>25</v>
      </c>
      <c r="I287" s="1">
        <v>99</v>
      </c>
      <c r="J287">
        <v>1</v>
      </c>
      <c r="K287" t="s">
        <v>36</v>
      </c>
      <c r="L287" t="s">
        <v>32</v>
      </c>
      <c r="M287" s="1">
        <v>3377</v>
      </c>
      <c r="N287" s="1">
        <v>25605</v>
      </c>
      <c r="O287">
        <v>4</v>
      </c>
      <c r="P287" t="s">
        <v>33</v>
      </c>
      <c r="Q287">
        <v>3</v>
      </c>
      <c r="R287">
        <v>7</v>
      </c>
      <c r="S287">
        <v>5</v>
      </c>
      <c r="T287">
        <v>4</v>
      </c>
      <c r="U287">
        <v>3</v>
      </c>
      <c r="V287">
        <v>0</v>
      </c>
    </row>
    <row r="288" spans="1:22" x14ac:dyDescent="0.25">
      <c r="A288" s="2">
        <v>40</v>
      </c>
      <c r="B288" t="s">
        <v>22</v>
      </c>
      <c r="C288">
        <v>1194</v>
      </c>
      <c r="D288" t="s">
        <v>35</v>
      </c>
      <c r="E288">
        <v>1</v>
      </c>
      <c r="F288" t="s">
        <v>29</v>
      </c>
      <c r="G288">
        <v>1822</v>
      </c>
      <c r="H288" t="s">
        <v>25</v>
      </c>
      <c r="I288" s="1">
        <v>52</v>
      </c>
      <c r="J288">
        <v>2</v>
      </c>
      <c r="K288" t="s">
        <v>41</v>
      </c>
      <c r="L288" t="s">
        <v>39</v>
      </c>
      <c r="M288" s="1">
        <v>6513</v>
      </c>
      <c r="N288" s="1">
        <v>9060</v>
      </c>
      <c r="O288">
        <v>4</v>
      </c>
      <c r="P288" t="s">
        <v>33</v>
      </c>
      <c r="Q288">
        <v>3</v>
      </c>
      <c r="R288">
        <v>12</v>
      </c>
      <c r="S288">
        <v>3</v>
      </c>
      <c r="T288">
        <v>5</v>
      </c>
      <c r="U288">
        <v>3</v>
      </c>
      <c r="V288">
        <v>0</v>
      </c>
    </row>
    <row r="289" spans="1:22" x14ac:dyDescent="0.25">
      <c r="A289" s="2">
        <v>40</v>
      </c>
      <c r="B289" t="s">
        <v>22</v>
      </c>
      <c r="C289">
        <v>750</v>
      </c>
      <c r="D289" t="s">
        <v>35</v>
      </c>
      <c r="E289">
        <v>12</v>
      </c>
      <c r="F289" t="s">
        <v>29</v>
      </c>
      <c r="G289">
        <v>1829</v>
      </c>
      <c r="H289" t="s">
        <v>25</v>
      </c>
      <c r="I289" s="1">
        <v>47</v>
      </c>
      <c r="J289">
        <v>2</v>
      </c>
      <c r="K289" t="s">
        <v>41</v>
      </c>
      <c r="L289" t="s">
        <v>39</v>
      </c>
      <c r="M289" s="1">
        <v>4448</v>
      </c>
      <c r="N289" s="1">
        <v>10748</v>
      </c>
      <c r="O289">
        <v>2</v>
      </c>
      <c r="P289" t="s">
        <v>33</v>
      </c>
      <c r="Q289">
        <v>3</v>
      </c>
      <c r="R289">
        <v>15</v>
      </c>
      <c r="S289">
        <v>3</v>
      </c>
      <c r="T289">
        <v>7</v>
      </c>
      <c r="U289">
        <v>4</v>
      </c>
      <c r="V289">
        <v>7</v>
      </c>
    </row>
    <row r="290" spans="1:22" x14ac:dyDescent="0.25">
      <c r="A290" s="2">
        <v>40</v>
      </c>
      <c r="B290" t="s">
        <v>22</v>
      </c>
      <c r="C290">
        <v>1137</v>
      </c>
      <c r="D290" t="s">
        <v>35</v>
      </c>
      <c r="E290">
        <v>1</v>
      </c>
      <c r="F290" t="s">
        <v>29</v>
      </c>
      <c r="G290">
        <v>1892</v>
      </c>
      <c r="H290" t="s">
        <v>30</v>
      </c>
      <c r="I290" s="1">
        <v>98</v>
      </c>
      <c r="J290">
        <v>4</v>
      </c>
      <c r="K290" t="s">
        <v>43</v>
      </c>
      <c r="L290" t="s">
        <v>39</v>
      </c>
      <c r="M290" s="1">
        <v>16823</v>
      </c>
      <c r="N290" s="1">
        <v>18991</v>
      </c>
      <c r="O290">
        <v>2</v>
      </c>
      <c r="P290" t="s">
        <v>33</v>
      </c>
      <c r="Q290">
        <v>3</v>
      </c>
      <c r="R290">
        <v>22</v>
      </c>
      <c r="S290">
        <v>3</v>
      </c>
      <c r="T290">
        <v>19</v>
      </c>
      <c r="U290">
        <v>7</v>
      </c>
      <c r="V290">
        <v>11</v>
      </c>
    </row>
    <row r="291" spans="1:22" x14ac:dyDescent="0.25">
      <c r="A291" s="2">
        <v>40</v>
      </c>
      <c r="B291" t="s">
        <v>34</v>
      </c>
      <c r="C291">
        <v>692</v>
      </c>
      <c r="D291" t="s">
        <v>35</v>
      </c>
      <c r="E291">
        <v>11</v>
      </c>
      <c r="F291" t="s">
        <v>44</v>
      </c>
      <c r="G291">
        <v>1985</v>
      </c>
      <c r="H291" t="s">
        <v>25</v>
      </c>
      <c r="I291" s="1">
        <v>73</v>
      </c>
      <c r="J291">
        <v>2</v>
      </c>
      <c r="K291" t="s">
        <v>36</v>
      </c>
      <c r="L291" t="s">
        <v>32</v>
      </c>
      <c r="M291" s="1">
        <v>6323</v>
      </c>
      <c r="N291" s="1">
        <v>26849</v>
      </c>
      <c r="O291">
        <v>1</v>
      </c>
      <c r="P291" t="s">
        <v>33</v>
      </c>
      <c r="Q291">
        <v>3</v>
      </c>
      <c r="R291">
        <v>10</v>
      </c>
      <c r="S291">
        <v>2</v>
      </c>
      <c r="T291">
        <v>10</v>
      </c>
      <c r="U291">
        <v>9</v>
      </c>
      <c r="V291">
        <v>9</v>
      </c>
    </row>
    <row r="292" spans="1:22" x14ac:dyDescent="0.25">
      <c r="A292" s="2">
        <v>40</v>
      </c>
      <c r="B292" t="s">
        <v>22</v>
      </c>
      <c r="C292">
        <v>444</v>
      </c>
      <c r="D292" t="s">
        <v>23</v>
      </c>
      <c r="E292">
        <v>2</v>
      </c>
      <c r="F292" t="s">
        <v>47</v>
      </c>
      <c r="G292">
        <v>1986</v>
      </c>
      <c r="H292" t="s">
        <v>25</v>
      </c>
      <c r="I292" s="1">
        <v>92</v>
      </c>
      <c r="J292">
        <v>2</v>
      </c>
      <c r="K292" t="s">
        <v>26</v>
      </c>
      <c r="L292" t="s">
        <v>32</v>
      </c>
      <c r="M292" s="1">
        <v>5677</v>
      </c>
      <c r="N292" s="1">
        <v>4258</v>
      </c>
      <c r="O292">
        <v>3</v>
      </c>
      <c r="P292" t="s">
        <v>33</v>
      </c>
      <c r="Q292">
        <v>3</v>
      </c>
      <c r="R292">
        <v>15</v>
      </c>
      <c r="S292">
        <v>4</v>
      </c>
      <c r="T292">
        <v>11</v>
      </c>
      <c r="U292">
        <v>8</v>
      </c>
      <c r="V292">
        <v>5</v>
      </c>
    </row>
    <row r="293" spans="1:22" x14ac:dyDescent="0.25">
      <c r="A293" s="2">
        <v>40</v>
      </c>
      <c r="B293" t="s">
        <v>22</v>
      </c>
      <c r="C293">
        <v>543</v>
      </c>
      <c r="D293" t="s">
        <v>35</v>
      </c>
      <c r="E293">
        <v>1</v>
      </c>
      <c r="F293" t="s">
        <v>29</v>
      </c>
      <c r="G293">
        <v>2012</v>
      </c>
      <c r="H293" t="s">
        <v>30</v>
      </c>
      <c r="I293" s="1">
        <v>83</v>
      </c>
      <c r="J293">
        <v>1</v>
      </c>
      <c r="K293" t="s">
        <v>36</v>
      </c>
      <c r="L293" t="s">
        <v>32</v>
      </c>
      <c r="M293" s="1">
        <v>2406</v>
      </c>
      <c r="N293" s="1">
        <v>4060</v>
      </c>
      <c r="O293">
        <v>8</v>
      </c>
      <c r="P293" t="s">
        <v>33</v>
      </c>
      <c r="Q293">
        <v>3</v>
      </c>
      <c r="R293">
        <v>8</v>
      </c>
      <c r="S293">
        <v>3</v>
      </c>
      <c r="T293">
        <v>1</v>
      </c>
      <c r="U293">
        <v>0</v>
      </c>
      <c r="V293">
        <v>0</v>
      </c>
    </row>
    <row r="294" spans="1:22" x14ac:dyDescent="0.25">
      <c r="A294" s="2">
        <v>40</v>
      </c>
      <c r="B294" t="s">
        <v>22</v>
      </c>
      <c r="C294">
        <v>1322</v>
      </c>
      <c r="D294" t="s">
        <v>35</v>
      </c>
      <c r="E294">
        <v>2</v>
      </c>
      <c r="F294" t="s">
        <v>29</v>
      </c>
      <c r="G294">
        <v>2048</v>
      </c>
      <c r="H294" t="s">
        <v>30</v>
      </c>
      <c r="I294" s="1">
        <v>52</v>
      </c>
      <c r="J294">
        <v>1</v>
      </c>
      <c r="K294" t="s">
        <v>42</v>
      </c>
      <c r="L294" t="s">
        <v>27</v>
      </c>
      <c r="M294" s="1">
        <v>2809</v>
      </c>
      <c r="N294" s="1">
        <v>2725</v>
      </c>
      <c r="O294">
        <v>2</v>
      </c>
      <c r="P294" t="s">
        <v>33</v>
      </c>
      <c r="Q294">
        <v>3</v>
      </c>
      <c r="R294">
        <v>8</v>
      </c>
      <c r="S294">
        <v>2</v>
      </c>
      <c r="T294">
        <v>2</v>
      </c>
      <c r="U294">
        <v>2</v>
      </c>
      <c r="V294">
        <v>2</v>
      </c>
    </row>
    <row r="295" spans="1:22" x14ac:dyDescent="0.25">
      <c r="A295" s="2">
        <v>40</v>
      </c>
      <c r="B295" t="s">
        <v>22</v>
      </c>
      <c r="C295">
        <v>1194</v>
      </c>
      <c r="D295" t="s">
        <v>35</v>
      </c>
      <c r="E295">
        <v>2</v>
      </c>
      <c r="F295" t="s">
        <v>24</v>
      </c>
      <c r="G295">
        <v>2051</v>
      </c>
      <c r="H295" t="s">
        <v>25</v>
      </c>
      <c r="I295" s="1">
        <v>98</v>
      </c>
      <c r="J295">
        <v>1</v>
      </c>
      <c r="K295" t="s">
        <v>42</v>
      </c>
      <c r="L295" t="s">
        <v>32</v>
      </c>
      <c r="M295" s="1">
        <v>2001</v>
      </c>
      <c r="N295" s="1">
        <v>12549</v>
      </c>
      <c r="O295">
        <v>2</v>
      </c>
      <c r="P295" t="s">
        <v>33</v>
      </c>
      <c r="Q295">
        <v>3</v>
      </c>
      <c r="R295">
        <v>20</v>
      </c>
      <c r="S295">
        <v>2</v>
      </c>
      <c r="T295">
        <v>5</v>
      </c>
      <c r="U295">
        <v>3</v>
      </c>
      <c r="V295">
        <v>0</v>
      </c>
    </row>
    <row r="296" spans="1:22" x14ac:dyDescent="0.25">
      <c r="A296" s="2">
        <v>41</v>
      </c>
      <c r="B296" t="s">
        <v>22</v>
      </c>
      <c r="C296">
        <v>1206</v>
      </c>
      <c r="D296" t="s">
        <v>23</v>
      </c>
      <c r="E296">
        <v>23</v>
      </c>
      <c r="F296" t="s">
        <v>29</v>
      </c>
      <c r="G296">
        <v>1678</v>
      </c>
      <c r="H296" t="s">
        <v>30</v>
      </c>
      <c r="I296" s="1">
        <v>80</v>
      </c>
      <c r="J296">
        <v>3</v>
      </c>
      <c r="K296" t="s">
        <v>26</v>
      </c>
      <c r="L296" t="s">
        <v>27</v>
      </c>
      <c r="M296" s="1">
        <v>7082</v>
      </c>
      <c r="N296" s="1">
        <v>11591</v>
      </c>
      <c r="O296">
        <v>3</v>
      </c>
      <c r="P296" t="s">
        <v>28</v>
      </c>
      <c r="Q296">
        <v>3</v>
      </c>
      <c r="R296">
        <v>21</v>
      </c>
      <c r="S296">
        <v>2</v>
      </c>
      <c r="T296">
        <v>2</v>
      </c>
      <c r="U296">
        <v>0</v>
      </c>
      <c r="V296">
        <v>0</v>
      </c>
    </row>
    <row r="297" spans="1:22" x14ac:dyDescent="0.25">
      <c r="A297" s="2">
        <v>41</v>
      </c>
      <c r="B297" t="s">
        <v>22</v>
      </c>
      <c r="C297">
        <v>918</v>
      </c>
      <c r="D297" t="s">
        <v>23</v>
      </c>
      <c r="E297">
        <v>6</v>
      </c>
      <c r="F297" t="s">
        <v>47</v>
      </c>
      <c r="G297">
        <v>1708</v>
      </c>
      <c r="H297" t="s">
        <v>30</v>
      </c>
      <c r="I297" s="1">
        <v>35</v>
      </c>
      <c r="J297">
        <v>3</v>
      </c>
      <c r="K297" t="s">
        <v>26</v>
      </c>
      <c r="L297" t="s">
        <v>27</v>
      </c>
      <c r="M297" s="1">
        <v>9241</v>
      </c>
      <c r="N297" s="1">
        <v>15869</v>
      </c>
      <c r="O297">
        <v>1</v>
      </c>
      <c r="P297" t="s">
        <v>33</v>
      </c>
      <c r="Q297">
        <v>3</v>
      </c>
      <c r="R297">
        <v>10</v>
      </c>
      <c r="S297">
        <v>3</v>
      </c>
      <c r="T297">
        <v>10</v>
      </c>
      <c r="U297">
        <v>8</v>
      </c>
      <c r="V297">
        <v>8</v>
      </c>
    </row>
    <row r="298" spans="1:22" x14ac:dyDescent="0.25">
      <c r="A298" s="2">
        <v>41</v>
      </c>
      <c r="B298" t="s">
        <v>37</v>
      </c>
      <c r="C298">
        <v>552</v>
      </c>
      <c r="D298" t="s">
        <v>40</v>
      </c>
      <c r="E298">
        <v>4</v>
      </c>
      <c r="F298" t="s">
        <v>40</v>
      </c>
      <c r="G298">
        <v>1722</v>
      </c>
      <c r="H298" t="s">
        <v>30</v>
      </c>
      <c r="I298" s="1">
        <v>60</v>
      </c>
      <c r="J298">
        <v>2</v>
      </c>
      <c r="K298" t="s">
        <v>40</v>
      </c>
      <c r="L298" t="s">
        <v>32</v>
      </c>
      <c r="M298" s="1">
        <v>6430</v>
      </c>
      <c r="N298" s="1">
        <v>20794</v>
      </c>
      <c r="O298">
        <v>6</v>
      </c>
      <c r="P298" t="s">
        <v>33</v>
      </c>
      <c r="Q298">
        <v>3</v>
      </c>
      <c r="R298">
        <v>10</v>
      </c>
      <c r="S298">
        <v>4</v>
      </c>
      <c r="T298">
        <v>3</v>
      </c>
      <c r="U298">
        <v>2</v>
      </c>
      <c r="V298">
        <v>1</v>
      </c>
    </row>
    <row r="299" spans="1:22" x14ac:dyDescent="0.25">
      <c r="A299" s="2">
        <v>41</v>
      </c>
      <c r="B299" t="s">
        <v>22</v>
      </c>
      <c r="C299">
        <v>548</v>
      </c>
      <c r="D299" t="s">
        <v>35</v>
      </c>
      <c r="E299">
        <v>9</v>
      </c>
      <c r="F299" t="s">
        <v>29</v>
      </c>
      <c r="G299">
        <v>1772</v>
      </c>
      <c r="H299" t="s">
        <v>30</v>
      </c>
      <c r="I299" s="1">
        <v>94</v>
      </c>
      <c r="J299">
        <v>1</v>
      </c>
      <c r="K299" t="s">
        <v>36</v>
      </c>
      <c r="L299" t="s">
        <v>39</v>
      </c>
      <c r="M299" s="1">
        <v>2289</v>
      </c>
      <c r="N299" s="1">
        <v>20520</v>
      </c>
      <c r="O299">
        <v>1</v>
      </c>
      <c r="P299" t="s">
        <v>33</v>
      </c>
      <c r="Q299">
        <v>4</v>
      </c>
      <c r="R299">
        <v>5</v>
      </c>
      <c r="S299">
        <v>2</v>
      </c>
      <c r="T299">
        <v>5</v>
      </c>
      <c r="U299">
        <v>3</v>
      </c>
      <c r="V299">
        <v>0</v>
      </c>
    </row>
    <row r="300" spans="1:22" x14ac:dyDescent="0.25">
      <c r="A300" s="2">
        <v>41</v>
      </c>
      <c r="B300" t="s">
        <v>22</v>
      </c>
      <c r="C300">
        <v>447</v>
      </c>
      <c r="D300" t="s">
        <v>35</v>
      </c>
      <c r="E300">
        <v>5</v>
      </c>
      <c r="F300" t="s">
        <v>29</v>
      </c>
      <c r="G300">
        <v>1814</v>
      </c>
      <c r="H300" t="s">
        <v>30</v>
      </c>
      <c r="I300" s="1">
        <v>85</v>
      </c>
      <c r="J300">
        <v>2</v>
      </c>
      <c r="K300" t="s">
        <v>41</v>
      </c>
      <c r="L300" t="s">
        <v>27</v>
      </c>
      <c r="M300" s="1">
        <v>6870</v>
      </c>
      <c r="N300" s="1">
        <v>15530</v>
      </c>
      <c r="O300">
        <v>3</v>
      </c>
      <c r="P300" t="s">
        <v>33</v>
      </c>
      <c r="Q300">
        <v>3</v>
      </c>
      <c r="R300">
        <v>11</v>
      </c>
      <c r="S300">
        <v>3</v>
      </c>
      <c r="T300">
        <v>3</v>
      </c>
      <c r="U300">
        <v>2</v>
      </c>
      <c r="V300">
        <v>1</v>
      </c>
    </row>
    <row r="301" spans="1:22" x14ac:dyDescent="0.25">
      <c r="A301" s="2">
        <v>41</v>
      </c>
      <c r="B301" t="s">
        <v>22</v>
      </c>
      <c r="C301">
        <v>796</v>
      </c>
      <c r="D301" t="s">
        <v>23</v>
      </c>
      <c r="E301">
        <v>4</v>
      </c>
      <c r="F301" t="s">
        <v>47</v>
      </c>
      <c r="G301">
        <v>1815</v>
      </c>
      <c r="H301" t="s">
        <v>25</v>
      </c>
      <c r="I301" s="1">
        <v>81</v>
      </c>
      <c r="J301">
        <v>3</v>
      </c>
      <c r="K301" t="s">
        <v>26</v>
      </c>
      <c r="L301" t="s">
        <v>39</v>
      </c>
      <c r="M301" s="1">
        <v>10447</v>
      </c>
      <c r="N301" s="1">
        <v>26458</v>
      </c>
      <c r="O301">
        <v>0</v>
      </c>
      <c r="P301" t="s">
        <v>28</v>
      </c>
      <c r="Q301">
        <v>3</v>
      </c>
      <c r="R301">
        <v>23</v>
      </c>
      <c r="S301">
        <v>3</v>
      </c>
      <c r="T301">
        <v>22</v>
      </c>
      <c r="U301">
        <v>14</v>
      </c>
      <c r="V301">
        <v>13</v>
      </c>
    </row>
    <row r="302" spans="1:22" x14ac:dyDescent="0.25">
      <c r="A302" s="2">
        <v>41</v>
      </c>
      <c r="B302" t="s">
        <v>22</v>
      </c>
      <c r="C302">
        <v>337</v>
      </c>
      <c r="D302" t="s">
        <v>23</v>
      </c>
      <c r="E302">
        <v>8</v>
      </c>
      <c r="F302" t="s">
        <v>47</v>
      </c>
      <c r="G302">
        <v>1909</v>
      </c>
      <c r="H302" t="s">
        <v>25</v>
      </c>
      <c r="I302" s="1">
        <v>54</v>
      </c>
      <c r="J302">
        <v>2</v>
      </c>
      <c r="K302" t="s">
        <v>26</v>
      </c>
      <c r="L302" t="s">
        <v>32</v>
      </c>
      <c r="M302" s="1">
        <v>4393</v>
      </c>
      <c r="N302" s="1">
        <v>26841</v>
      </c>
      <c r="O302">
        <v>5</v>
      </c>
      <c r="P302" t="s">
        <v>33</v>
      </c>
      <c r="Q302">
        <v>4</v>
      </c>
      <c r="R302">
        <v>14</v>
      </c>
      <c r="S302">
        <v>3</v>
      </c>
      <c r="T302">
        <v>5</v>
      </c>
      <c r="U302">
        <v>4</v>
      </c>
      <c r="V302">
        <v>1</v>
      </c>
    </row>
    <row r="303" spans="1:22" x14ac:dyDescent="0.25">
      <c r="A303" s="2">
        <v>41</v>
      </c>
      <c r="B303" t="s">
        <v>22</v>
      </c>
      <c r="C303">
        <v>642</v>
      </c>
      <c r="D303" t="s">
        <v>35</v>
      </c>
      <c r="E303">
        <v>1</v>
      </c>
      <c r="F303" t="s">
        <v>29</v>
      </c>
      <c r="G303">
        <v>1999</v>
      </c>
      <c r="H303" t="s">
        <v>30</v>
      </c>
      <c r="I303" s="1">
        <v>76</v>
      </c>
      <c r="J303">
        <v>1</v>
      </c>
      <c r="K303" t="s">
        <v>42</v>
      </c>
      <c r="L303" t="s">
        <v>32</v>
      </c>
      <c r="M303" s="1">
        <v>2782</v>
      </c>
      <c r="N303" s="1">
        <v>21412</v>
      </c>
      <c r="O303">
        <v>3</v>
      </c>
      <c r="P303" t="s">
        <v>33</v>
      </c>
      <c r="Q303">
        <v>4</v>
      </c>
      <c r="R303">
        <v>12</v>
      </c>
      <c r="S303">
        <v>3</v>
      </c>
      <c r="T303">
        <v>5</v>
      </c>
      <c r="U303">
        <v>3</v>
      </c>
      <c r="V303">
        <v>1</v>
      </c>
    </row>
    <row r="304" spans="1:22" x14ac:dyDescent="0.25">
      <c r="A304" s="2">
        <v>41</v>
      </c>
      <c r="B304" t="s">
        <v>22</v>
      </c>
      <c r="C304">
        <v>582</v>
      </c>
      <c r="D304" t="s">
        <v>35</v>
      </c>
      <c r="E304">
        <v>28</v>
      </c>
      <c r="F304" t="s">
        <v>29</v>
      </c>
      <c r="G304">
        <v>2034</v>
      </c>
      <c r="H304" t="s">
        <v>25</v>
      </c>
      <c r="I304" s="1">
        <v>60</v>
      </c>
      <c r="J304">
        <v>4</v>
      </c>
      <c r="K304" t="s">
        <v>38</v>
      </c>
      <c r="L304" t="s">
        <v>32</v>
      </c>
      <c r="M304" s="1">
        <v>13570</v>
      </c>
      <c r="N304" s="1">
        <v>5640</v>
      </c>
      <c r="O304">
        <v>0</v>
      </c>
      <c r="P304" t="s">
        <v>33</v>
      </c>
      <c r="Q304">
        <v>4</v>
      </c>
      <c r="R304">
        <v>21</v>
      </c>
      <c r="S304">
        <v>3</v>
      </c>
      <c r="T304">
        <v>20</v>
      </c>
      <c r="U304">
        <v>7</v>
      </c>
      <c r="V304">
        <v>0</v>
      </c>
    </row>
    <row r="305" spans="1:22" x14ac:dyDescent="0.25">
      <c r="A305" s="2">
        <v>41</v>
      </c>
      <c r="B305" t="s">
        <v>22</v>
      </c>
      <c r="C305">
        <v>930</v>
      </c>
      <c r="D305" t="s">
        <v>23</v>
      </c>
      <c r="E305">
        <v>3</v>
      </c>
      <c r="F305" t="s">
        <v>29</v>
      </c>
      <c r="G305">
        <v>2037</v>
      </c>
      <c r="H305" t="s">
        <v>30</v>
      </c>
      <c r="I305" s="1">
        <v>57</v>
      </c>
      <c r="J305">
        <v>2</v>
      </c>
      <c r="K305" t="s">
        <v>26</v>
      </c>
      <c r="L305" t="s">
        <v>39</v>
      </c>
      <c r="M305" s="1">
        <v>8938</v>
      </c>
      <c r="N305" s="1">
        <v>12227</v>
      </c>
      <c r="O305">
        <v>2</v>
      </c>
      <c r="P305" t="s">
        <v>33</v>
      </c>
      <c r="Q305">
        <v>3</v>
      </c>
      <c r="R305">
        <v>14</v>
      </c>
      <c r="S305">
        <v>5</v>
      </c>
      <c r="T305">
        <v>5</v>
      </c>
      <c r="U305">
        <v>4</v>
      </c>
      <c r="V305">
        <v>0</v>
      </c>
    </row>
    <row r="306" spans="1:22" x14ac:dyDescent="0.25">
      <c r="A306" s="2">
        <v>42</v>
      </c>
      <c r="B306" t="s">
        <v>22</v>
      </c>
      <c r="C306">
        <v>1210</v>
      </c>
      <c r="D306" t="s">
        <v>35</v>
      </c>
      <c r="E306">
        <v>2</v>
      </c>
      <c r="F306" t="s">
        <v>24</v>
      </c>
      <c r="G306">
        <v>1542</v>
      </c>
      <c r="H306" t="s">
        <v>30</v>
      </c>
      <c r="I306" s="1">
        <v>68</v>
      </c>
      <c r="J306">
        <v>1</v>
      </c>
      <c r="K306" t="s">
        <v>36</v>
      </c>
      <c r="L306" t="s">
        <v>32</v>
      </c>
      <c r="M306" s="1">
        <v>4841</v>
      </c>
      <c r="N306" s="1">
        <v>24052</v>
      </c>
      <c r="O306">
        <v>4</v>
      </c>
      <c r="P306" t="s">
        <v>33</v>
      </c>
      <c r="Q306">
        <v>3</v>
      </c>
      <c r="R306">
        <v>4</v>
      </c>
      <c r="S306">
        <v>3</v>
      </c>
      <c r="T306">
        <v>1</v>
      </c>
      <c r="U306">
        <v>0</v>
      </c>
      <c r="V306">
        <v>0</v>
      </c>
    </row>
    <row r="307" spans="1:22" x14ac:dyDescent="0.25">
      <c r="A307" s="2">
        <v>42</v>
      </c>
      <c r="B307" t="s">
        <v>34</v>
      </c>
      <c r="C307">
        <v>288</v>
      </c>
      <c r="D307" t="s">
        <v>35</v>
      </c>
      <c r="E307">
        <v>2</v>
      </c>
      <c r="F307" t="s">
        <v>29</v>
      </c>
      <c r="G307">
        <v>1547</v>
      </c>
      <c r="H307" t="s">
        <v>30</v>
      </c>
      <c r="I307" s="1">
        <v>40</v>
      </c>
      <c r="J307">
        <v>3</v>
      </c>
      <c r="K307" t="s">
        <v>41</v>
      </c>
      <c r="L307" t="s">
        <v>32</v>
      </c>
      <c r="M307" s="1">
        <v>10124</v>
      </c>
      <c r="N307" s="1">
        <v>18611</v>
      </c>
      <c r="O307">
        <v>2</v>
      </c>
      <c r="P307" t="s">
        <v>28</v>
      </c>
      <c r="Q307">
        <v>3</v>
      </c>
      <c r="R307">
        <v>24</v>
      </c>
      <c r="S307">
        <v>3</v>
      </c>
      <c r="T307">
        <v>20</v>
      </c>
      <c r="U307">
        <v>8</v>
      </c>
      <c r="V307">
        <v>13</v>
      </c>
    </row>
    <row r="308" spans="1:22" x14ac:dyDescent="0.25">
      <c r="A308" s="2">
        <v>42</v>
      </c>
      <c r="B308" t="s">
        <v>22</v>
      </c>
      <c r="C308">
        <v>1059</v>
      </c>
      <c r="D308" t="s">
        <v>35</v>
      </c>
      <c r="E308">
        <v>9</v>
      </c>
      <c r="F308" t="s">
        <v>46</v>
      </c>
      <c r="G308">
        <v>1595</v>
      </c>
      <c r="H308" t="s">
        <v>30</v>
      </c>
      <c r="I308" s="1">
        <v>93</v>
      </c>
      <c r="J308">
        <v>5</v>
      </c>
      <c r="K308" t="s">
        <v>43</v>
      </c>
      <c r="L308" t="s">
        <v>27</v>
      </c>
      <c r="M308" s="1">
        <v>19613</v>
      </c>
      <c r="N308" s="1">
        <v>26362</v>
      </c>
      <c r="O308">
        <v>8</v>
      </c>
      <c r="P308" t="s">
        <v>33</v>
      </c>
      <c r="Q308">
        <v>4</v>
      </c>
      <c r="R308">
        <v>24</v>
      </c>
      <c r="S308">
        <v>2</v>
      </c>
      <c r="T308">
        <v>1</v>
      </c>
      <c r="U308">
        <v>0</v>
      </c>
      <c r="V308">
        <v>0</v>
      </c>
    </row>
    <row r="309" spans="1:22" x14ac:dyDescent="0.25">
      <c r="A309" s="2">
        <v>42</v>
      </c>
      <c r="B309" t="s">
        <v>22</v>
      </c>
      <c r="C309">
        <v>855</v>
      </c>
      <c r="D309" t="s">
        <v>35</v>
      </c>
      <c r="E309">
        <v>12</v>
      </c>
      <c r="F309" t="s">
        <v>24</v>
      </c>
      <c r="G309">
        <v>1768</v>
      </c>
      <c r="H309" t="s">
        <v>30</v>
      </c>
      <c r="I309" s="1">
        <v>57</v>
      </c>
      <c r="J309">
        <v>1</v>
      </c>
      <c r="K309" t="s">
        <v>36</v>
      </c>
      <c r="L309" t="s">
        <v>39</v>
      </c>
      <c r="M309" s="1">
        <v>2766</v>
      </c>
      <c r="N309" s="1">
        <v>8952</v>
      </c>
      <c r="O309">
        <v>8</v>
      </c>
      <c r="P309" t="s">
        <v>33</v>
      </c>
      <c r="Q309">
        <v>4</v>
      </c>
      <c r="R309">
        <v>7</v>
      </c>
      <c r="S309">
        <v>6</v>
      </c>
      <c r="T309">
        <v>5</v>
      </c>
      <c r="U309">
        <v>3</v>
      </c>
      <c r="V309">
        <v>0</v>
      </c>
    </row>
    <row r="310" spans="1:22" x14ac:dyDescent="0.25">
      <c r="A310" s="2">
        <v>42</v>
      </c>
      <c r="B310" t="s">
        <v>22</v>
      </c>
      <c r="C310">
        <v>1128</v>
      </c>
      <c r="D310" t="s">
        <v>35</v>
      </c>
      <c r="E310">
        <v>13</v>
      </c>
      <c r="F310" t="s">
        <v>24</v>
      </c>
      <c r="G310">
        <v>1803</v>
      </c>
      <c r="H310" t="s">
        <v>30</v>
      </c>
      <c r="I310" s="1">
        <v>95</v>
      </c>
      <c r="J310">
        <v>2</v>
      </c>
      <c r="K310" t="s">
        <v>41</v>
      </c>
      <c r="L310" t="s">
        <v>32</v>
      </c>
      <c r="M310" s="1">
        <v>5538</v>
      </c>
      <c r="N310" s="1">
        <v>5696</v>
      </c>
      <c r="O310">
        <v>5</v>
      </c>
      <c r="P310" t="s">
        <v>33</v>
      </c>
      <c r="Q310">
        <v>3</v>
      </c>
      <c r="R310">
        <v>10</v>
      </c>
      <c r="S310">
        <v>2</v>
      </c>
      <c r="T310">
        <v>0</v>
      </c>
      <c r="U310">
        <v>0</v>
      </c>
      <c r="V310">
        <v>0</v>
      </c>
    </row>
    <row r="311" spans="1:22" x14ac:dyDescent="0.25">
      <c r="A311" s="2">
        <v>42</v>
      </c>
      <c r="B311" t="s">
        <v>37</v>
      </c>
      <c r="C311">
        <v>355</v>
      </c>
      <c r="D311" t="s">
        <v>35</v>
      </c>
      <c r="E311">
        <v>10</v>
      </c>
      <c r="F311" t="s">
        <v>44</v>
      </c>
      <c r="G311">
        <v>1854</v>
      </c>
      <c r="H311" t="s">
        <v>30</v>
      </c>
      <c r="I311" s="1">
        <v>38</v>
      </c>
      <c r="J311">
        <v>1</v>
      </c>
      <c r="K311" t="s">
        <v>42</v>
      </c>
      <c r="L311" t="s">
        <v>32</v>
      </c>
      <c r="M311" s="1">
        <v>2936</v>
      </c>
      <c r="N311" s="1">
        <v>6161</v>
      </c>
      <c r="O311">
        <v>3</v>
      </c>
      <c r="P311" t="s">
        <v>33</v>
      </c>
      <c r="Q311">
        <v>4</v>
      </c>
      <c r="R311">
        <v>10</v>
      </c>
      <c r="S311">
        <v>1</v>
      </c>
      <c r="T311">
        <v>6</v>
      </c>
      <c r="U311">
        <v>3</v>
      </c>
      <c r="V311">
        <v>3</v>
      </c>
    </row>
    <row r="312" spans="1:22" x14ac:dyDescent="0.25">
      <c r="A312" s="2">
        <v>42</v>
      </c>
      <c r="B312" t="s">
        <v>22</v>
      </c>
      <c r="C312">
        <v>1142</v>
      </c>
      <c r="D312" t="s">
        <v>35</v>
      </c>
      <c r="E312">
        <v>8</v>
      </c>
      <c r="F312" t="s">
        <v>29</v>
      </c>
      <c r="G312">
        <v>1860</v>
      </c>
      <c r="H312" t="s">
        <v>30</v>
      </c>
      <c r="I312" s="1">
        <v>81</v>
      </c>
      <c r="J312">
        <v>1</v>
      </c>
      <c r="K312" t="s">
        <v>36</v>
      </c>
      <c r="L312" t="s">
        <v>27</v>
      </c>
      <c r="M312" s="1">
        <v>3968</v>
      </c>
      <c r="N312" s="1">
        <v>13624</v>
      </c>
      <c r="O312">
        <v>4</v>
      </c>
      <c r="P312" t="s">
        <v>33</v>
      </c>
      <c r="Q312">
        <v>3</v>
      </c>
      <c r="R312">
        <v>8</v>
      </c>
      <c r="S312">
        <v>3</v>
      </c>
      <c r="T312">
        <v>0</v>
      </c>
      <c r="U312">
        <v>0</v>
      </c>
      <c r="V312">
        <v>0</v>
      </c>
    </row>
    <row r="313" spans="1:22" x14ac:dyDescent="0.25">
      <c r="A313" s="2">
        <v>42</v>
      </c>
      <c r="B313" t="s">
        <v>22</v>
      </c>
      <c r="C313">
        <v>1396</v>
      </c>
      <c r="D313" t="s">
        <v>35</v>
      </c>
      <c r="E313">
        <v>6</v>
      </c>
      <c r="F313" t="s">
        <v>24</v>
      </c>
      <c r="G313">
        <v>1911</v>
      </c>
      <c r="H313" t="s">
        <v>30</v>
      </c>
      <c r="I313" s="1">
        <v>83</v>
      </c>
      <c r="J313">
        <v>3</v>
      </c>
      <c r="K313" t="s">
        <v>45</v>
      </c>
      <c r="L313" t="s">
        <v>32</v>
      </c>
      <c r="M313" s="1">
        <v>13348</v>
      </c>
      <c r="N313" s="1">
        <v>14842</v>
      </c>
      <c r="O313">
        <v>9</v>
      </c>
      <c r="P313" t="s">
        <v>33</v>
      </c>
      <c r="Q313">
        <v>3</v>
      </c>
      <c r="R313">
        <v>18</v>
      </c>
      <c r="S313">
        <v>3</v>
      </c>
      <c r="T313">
        <v>13</v>
      </c>
      <c r="U313">
        <v>7</v>
      </c>
      <c r="V313">
        <v>5</v>
      </c>
    </row>
    <row r="314" spans="1:22" x14ac:dyDescent="0.25">
      <c r="A314" s="2">
        <v>42</v>
      </c>
      <c r="B314" t="s">
        <v>22</v>
      </c>
      <c r="C314">
        <v>419</v>
      </c>
      <c r="D314" t="s">
        <v>23</v>
      </c>
      <c r="E314">
        <v>12</v>
      </c>
      <c r="F314" t="s">
        <v>47</v>
      </c>
      <c r="G314">
        <v>1943</v>
      </c>
      <c r="H314" t="s">
        <v>30</v>
      </c>
      <c r="I314" s="1">
        <v>77</v>
      </c>
      <c r="J314">
        <v>2</v>
      </c>
      <c r="K314" t="s">
        <v>26</v>
      </c>
      <c r="L314" t="s">
        <v>39</v>
      </c>
      <c r="M314" s="1">
        <v>5087</v>
      </c>
      <c r="N314" s="1">
        <v>2900</v>
      </c>
      <c r="O314">
        <v>3</v>
      </c>
      <c r="P314" t="s">
        <v>28</v>
      </c>
      <c r="Q314">
        <v>3</v>
      </c>
      <c r="R314">
        <v>14</v>
      </c>
      <c r="S314">
        <v>4</v>
      </c>
      <c r="T314">
        <v>0</v>
      </c>
      <c r="U314">
        <v>0</v>
      </c>
      <c r="V314">
        <v>0</v>
      </c>
    </row>
    <row r="315" spans="1:22" x14ac:dyDescent="0.25">
      <c r="A315" s="2">
        <v>42</v>
      </c>
      <c r="B315" t="s">
        <v>37</v>
      </c>
      <c r="C315">
        <v>335</v>
      </c>
      <c r="D315" t="s">
        <v>35</v>
      </c>
      <c r="E315">
        <v>23</v>
      </c>
      <c r="F315" t="s">
        <v>29</v>
      </c>
      <c r="G315">
        <v>1976</v>
      </c>
      <c r="H315" t="s">
        <v>30</v>
      </c>
      <c r="I315" s="1">
        <v>37</v>
      </c>
      <c r="J315">
        <v>2</v>
      </c>
      <c r="K315" t="s">
        <v>42</v>
      </c>
      <c r="L315" t="s">
        <v>27</v>
      </c>
      <c r="M315" s="1">
        <v>4332</v>
      </c>
      <c r="N315" s="1">
        <v>14811</v>
      </c>
      <c r="O315">
        <v>1</v>
      </c>
      <c r="P315" t="s">
        <v>33</v>
      </c>
      <c r="Q315">
        <v>3</v>
      </c>
      <c r="R315">
        <v>20</v>
      </c>
      <c r="S315">
        <v>2</v>
      </c>
      <c r="T315">
        <v>20</v>
      </c>
      <c r="U315">
        <v>9</v>
      </c>
      <c r="V315">
        <v>3</v>
      </c>
    </row>
    <row r="316" spans="1:22" x14ac:dyDescent="0.25">
      <c r="A316" s="2">
        <v>42</v>
      </c>
      <c r="B316" t="s">
        <v>22</v>
      </c>
      <c r="C316">
        <v>557</v>
      </c>
      <c r="D316" t="s">
        <v>35</v>
      </c>
      <c r="E316">
        <v>18</v>
      </c>
      <c r="F316" t="s">
        <v>29</v>
      </c>
      <c r="G316">
        <v>1998</v>
      </c>
      <c r="H316" t="s">
        <v>30</v>
      </c>
      <c r="I316" s="1">
        <v>35</v>
      </c>
      <c r="J316">
        <v>2</v>
      </c>
      <c r="K316" t="s">
        <v>42</v>
      </c>
      <c r="L316" t="s">
        <v>39</v>
      </c>
      <c r="M316" s="1">
        <v>5410</v>
      </c>
      <c r="N316" s="1">
        <v>11189</v>
      </c>
      <c r="O316">
        <v>6</v>
      </c>
      <c r="P316" t="s">
        <v>28</v>
      </c>
      <c r="Q316">
        <v>3</v>
      </c>
      <c r="R316">
        <v>9</v>
      </c>
      <c r="S316">
        <v>3</v>
      </c>
      <c r="T316">
        <v>4</v>
      </c>
      <c r="U316">
        <v>3</v>
      </c>
      <c r="V316">
        <v>1</v>
      </c>
    </row>
    <row r="317" spans="1:22" x14ac:dyDescent="0.25">
      <c r="A317" s="2">
        <v>42</v>
      </c>
      <c r="B317" t="s">
        <v>22</v>
      </c>
      <c r="C317">
        <v>300</v>
      </c>
      <c r="D317" t="s">
        <v>35</v>
      </c>
      <c r="E317">
        <v>2</v>
      </c>
      <c r="F317" t="s">
        <v>29</v>
      </c>
      <c r="G317">
        <v>2031</v>
      </c>
      <c r="H317" t="s">
        <v>30</v>
      </c>
      <c r="I317" s="1">
        <v>56</v>
      </c>
      <c r="J317">
        <v>5</v>
      </c>
      <c r="K317" t="s">
        <v>43</v>
      </c>
      <c r="L317" t="s">
        <v>32</v>
      </c>
      <c r="M317" s="1">
        <v>18880</v>
      </c>
      <c r="N317" s="1">
        <v>17312</v>
      </c>
      <c r="O317">
        <v>5</v>
      </c>
      <c r="P317" t="s">
        <v>33</v>
      </c>
      <c r="Q317">
        <v>3</v>
      </c>
      <c r="R317">
        <v>24</v>
      </c>
      <c r="S317">
        <v>2</v>
      </c>
      <c r="T317">
        <v>22</v>
      </c>
      <c r="U317">
        <v>6</v>
      </c>
      <c r="V317">
        <v>4</v>
      </c>
    </row>
    <row r="318" spans="1:22" x14ac:dyDescent="0.25">
      <c r="A318" s="2">
        <v>43</v>
      </c>
      <c r="B318" t="s">
        <v>22</v>
      </c>
      <c r="C318">
        <v>990</v>
      </c>
      <c r="D318" t="s">
        <v>35</v>
      </c>
      <c r="E318">
        <v>27</v>
      </c>
      <c r="F318" t="s">
        <v>44</v>
      </c>
      <c r="G318">
        <v>1599</v>
      </c>
      <c r="H318" t="s">
        <v>30</v>
      </c>
      <c r="I318" s="1">
        <v>87</v>
      </c>
      <c r="J318">
        <v>1</v>
      </c>
      <c r="K318" t="s">
        <v>36</v>
      </c>
      <c r="L318" t="s">
        <v>39</v>
      </c>
      <c r="M318" s="1">
        <v>4876</v>
      </c>
      <c r="N318" s="1">
        <v>5855</v>
      </c>
      <c r="O318">
        <v>5</v>
      </c>
      <c r="P318" t="s">
        <v>33</v>
      </c>
      <c r="Q318">
        <v>3</v>
      </c>
      <c r="R318">
        <v>8</v>
      </c>
      <c r="S318">
        <v>0</v>
      </c>
      <c r="T318">
        <v>6</v>
      </c>
      <c r="U318">
        <v>4</v>
      </c>
      <c r="V318">
        <v>0</v>
      </c>
    </row>
    <row r="319" spans="1:22" x14ac:dyDescent="0.25">
      <c r="A319" s="2">
        <v>43</v>
      </c>
      <c r="B319" t="s">
        <v>22</v>
      </c>
      <c r="C319">
        <v>1291</v>
      </c>
      <c r="D319" t="s">
        <v>35</v>
      </c>
      <c r="E319">
        <v>15</v>
      </c>
      <c r="F319" t="s">
        <v>29</v>
      </c>
      <c r="G319">
        <v>1666</v>
      </c>
      <c r="H319" t="s">
        <v>30</v>
      </c>
      <c r="I319" s="1">
        <v>65</v>
      </c>
      <c r="J319">
        <v>4</v>
      </c>
      <c r="K319" t="s">
        <v>45</v>
      </c>
      <c r="L319" t="s">
        <v>32</v>
      </c>
      <c r="M319" s="1">
        <v>17603</v>
      </c>
      <c r="N319" s="1">
        <v>3525</v>
      </c>
      <c r="O319">
        <v>1</v>
      </c>
      <c r="P319" t="s">
        <v>33</v>
      </c>
      <c r="Q319">
        <v>4</v>
      </c>
      <c r="R319">
        <v>14</v>
      </c>
      <c r="S319">
        <v>3</v>
      </c>
      <c r="T319">
        <v>14</v>
      </c>
      <c r="U319">
        <v>10</v>
      </c>
      <c r="V319">
        <v>6</v>
      </c>
    </row>
    <row r="320" spans="1:22" x14ac:dyDescent="0.25">
      <c r="A320" s="2">
        <v>43</v>
      </c>
      <c r="B320" t="s">
        <v>22</v>
      </c>
      <c r="C320">
        <v>1179</v>
      </c>
      <c r="D320" t="s">
        <v>23</v>
      </c>
      <c r="E320">
        <v>2</v>
      </c>
      <c r="F320" t="s">
        <v>24</v>
      </c>
      <c r="G320">
        <v>1706</v>
      </c>
      <c r="H320" t="s">
        <v>30</v>
      </c>
      <c r="I320" s="1">
        <v>73</v>
      </c>
      <c r="J320">
        <v>2</v>
      </c>
      <c r="K320" t="s">
        <v>26</v>
      </c>
      <c r="L320" t="s">
        <v>32</v>
      </c>
      <c r="M320" s="1">
        <v>7847</v>
      </c>
      <c r="N320" s="1">
        <v>6069</v>
      </c>
      <c r="O320">
        <v>1</v>
      </c>
      <c r="P320" t="s">
        <v>28</v>
      </c>
      <c r="Q320">
        <v>3</v>
      </c>
      <c r="R320">
        <v>10</v>
      </c>
      <c r="S320">
        <v>3</v>
      </c>
      <c r="T320">
        <v>10</v>
      </c>
      <c r="U320">
        <v>9</v>
      </c>
      <c r="V320">
        <v>8</v>
      </c>
    </row>
    <row r="321" spans="1:22" x14ac:dyDescent="0.25">
      <c r="A321" s="2">
        <v>43</v>
      </c>
      <c r="B321" t="s">
        <v>34</v>
      </c>
      <c r="C321">
        <v>807</v>
      </c>
      <c r="D321" t="s">
        <v>35</v>
      </c>
      <c r="E321">
        <v>17</v>
      </c>
      <c r="F321" t="s">
        <v>44</v>
      </c>
      <c r="G321">
        <v>1767</v>
      </c>
      <c r="H321" t="s">
        <v>30</v>
      </c>
      <c r="I321" s="1">
        <v>38</v>
      </c>
      <c r="J321">
        <v>1</v>
      </c>
      <c r="K321" t="s">
        <v>42</v>
      </c>
      <c r="L321" t="s">
        <v>32</v>
      </c>
      <c r="M321" s="1">
        <v>2437</v>
      </c>
      <c r="N321" s="1">
        <v>15587</v>
      </c>
      <c r="O321">
        <v>9</v>
      </c>
      <c r="P321" t="s">
        <v>28</v>
      </c>
      <c r="Q321">
        <v>3</v>
      </c>
      <c r="R321">
        <v>6</v>
      </c>
      <c r="S321">
        <v>4</v>
      </c>
      <c r="T321">
        <v>1</v>
      </c>
      <c r="U321">
        <v>0</v>
      </c>
      <c r="V321">
        <v>0</v>
      </c>
    </row>
    <row r="322" spans="1:22" x14ac:dyDescent="0.25">
      <c r="A322" s="2">
        <v>43</v>
      </c>
      <c r="B322" t="s">
        <v>22</v>
      </c>
      <c r="C322">
        <v>244</v>
      </c>
      <c r="D322" t="s">
        <v>40</v>
      </c>
      <c r="E322">
        <v>2</v>
      </c>
      <c r="F322" t="s">
        <v>29</v>
      </c>
      <c r="G322">
        <v>1778</v>
      </c>
      <c r="H322" t="s">
        <v>30</v>
      </c>
      <c r="I322" s="1">
        <v>97</v>
      </c>
      <c r="J322">
        <v>1</v>
      </c>
      <c r="K322" t="s">
        <v>40</v>
      </c>
      <c r="L322" t="s">
        <v>27</v>
      </c>
      <c r="M322" s="1">
        <v>3539</v>
      </c>
      <c r="N322" s="1">
        <v>5033</v>
      </c>
      <c r="O322">
        <v>0</v>
      </c>
      <c r="P322" t="s">
        <v>33</v>
      </c>
      <c r="Q322">
        <v>3</v>
      </c>
      <c r="R322">
        <v>10</v>
      </c>
      <c r="S322">
        <v>5</v>
      </c>
      <c r="T322">
        <v>9</v>
      </c>
      <c r="U322">
        <v>7</v>
      </c>
      <c r="V322">
        <v>1</v>
      </c>
    </row>
    <row r="323" spans="1:22" x14ac:dyDescent="0.25">
      <c r="A323" s="2">
        <v>43</v>
      </c>
      <c r="B323" t="s">
        <v>37</v>
      </c>
      <c r="C323">
        <v>343</v>
      </c>
      <c r="D323" t="s">
        <v>35</v>
      </c>
      <c r="E323">
        <v>9</v>
      </c>
      <c r="F323" t="s">
        <v>29</v>
      </c>
      <c r="G323">
        <v>1813</v>
      </c>
      <c r="H323" t="s">
        <v>30</v>
      </c>
      <c r="I323" s="1">
        <v>52</v>
      </c>
      <c r="J323">
        <v>1</v>
      </c>
      <c r="K323" t="s">
        <v>42</v>
      </c>
      <c r="L323" t="s">
        <v>27</v>
      </c>
      <c r="M323" s="1">
        <v>2438</v>
      </c>
      <c r="N323" s="1">
        <v>24978</v>
      </c>
      <c r="O323">
        <v>4</v>
      </c>
      <c r="P323" t="s">
        <v>33</v>
      </c>
      <c r="Q323">
        <v>3</v>
      </c>
      <c r="R323">
        <v>7</v>
      </c>
      <c r="S323">
        <v>2</v>
      </c>
      <c r="T323">
        <v>3</v>
      </c>
      <c r="U323">
        <v>2</v>
      </c>
      <c r="V323">
        <v>1</v>
      </c>
    </row>
    <row r="324" spans="1:22" x14ac:dyDescent="0.25">
      <c r="A324" s="2">
        <v>43</v>
      </c>
      <c r="B324" t="s">
        <v>34</v>
      </c>
      <c r="C324">
        <v>1422</v>
      </c>
      <c r="D324" t="s">
        <v>23</v>
      </c>
      <c r="E324">
        <v>2</v>
      </c>
      <c r="F324" t="s">
        <v>29</v>
      </c>
      <c r="G324">
        <v>1849</v>
      </c>
      <c r="H324" t="s">
        <v>30</v>
      </c>
      <c r="I324" s="1">
        <v>92</v>
      </c>
      <c r="J324">
        <v>2</v>
      </c>
      <c r="K324" t="s">
        <v>26</v>
      </c>
      <c r="L324" t="s">
        <v>32</v>
      </c>
      <c r="M324" s="1">
        <v>5675</v>
      </c>
      <c r="N324" s="1">
        <v>19246</v>
      </c>
      <c r="O324">
        <v>1</v>
      </c>
      <c r="P324" t="s">
        <v>33</v>
      </c>
      <c r="Q324">
        <v>4</v>
      </c>
      <c r="R324">
        <v>7</v>
      </c>
      <c r="S324">
        <v>5</v>
      </c>
      <c r="T324">
        <v>7</v>
      </c>
      <c r="U324">
        <v>7</v>
      </c>
      <c r="V324">
        <v>7</v>
      </c>
    </row>
    <row r="325" spans="1:22" x14ac:dyDescent="0.25">
      <c r="A325" s="2">
        <v>43</v>
      </c>
      <c r="B325" t="s">
        <v>22</v>
      </c>
      <c r="C325">
        <v>823</v>
      </c>
      <c r="D325" t="s">
        <v>35</v>
      </c>
      <c r="E325">
        <v>6</v>
      </c>
      <c r="F325" t="s">
        <v>24</v>
      </c>
      <c r="G325">
        <v>1866</v>
      </c>
      <c r="H325" t="s">
        <v>25</v>
      </c>
      <c r="I325" s="1">
        <v>81</v>
      </c>
      <c r="J325">
        <v>5</v>
      </c>
      <c r="K325" t="s">
        <v>43</v>
      </c>
      <c r="L325" t="s">
        <v>32</v>
      </c>
      <c r="M325" s="1">
        <v>19392</v>
      </c>
      <c r="N325" s="1">
        <v>22539</v>
      </c>
      <c r="O325">
        <v>7</v>
      </c>
      <c r="P325" t="s">
        <v>33</v>
      </c>
      <c r="Q325">
        <v>3</v>
      </c>
      <c r="R325">
        <v>21</v>
      </c>
      <c r="S325">
        <v>2</v>
      </c>
      <c r="T325">
        <v>16</v>
      </c>
      <c r="U325">
        <v>12</v>
      </c>
      <c r="V325">
        <v>6</v>
      </c>
    </row>
    <row r="326" spans="1:22" x14ac:dyDescent="0.25">
      <c r="A326" s="2">
        <v>43</v>
      </c>
      <c r="B326" t="s">
        <v>22</v>
      </c>
      <c r="C326">
        <v>574</v>
      </c>
      <c r="D326" t="s">
        <v>35</v>
      </c>
      <c r="E326">
        <v>11</v>
      </c>
      <c r="F326" t="s">
        <v>29</v>
      </c>
      <c r="G326">
        <v>1971</v>
      </c>
      <c r="H326" t="s">
        <v>30</v>
      </c>
      <c r="I326" s="1">
        <v>30</v>
      </c>
      <c r="J326">
        <v>3</v>
      </c>
      <c r="K326" t="s">
        <v>41</v>
      </c>
      <c r="L326" t="s">
        <v>32</v>
      </c>
      <c r="M326" s="1">
        <v>7510</v>
      </c>
      <c r="N326" s="1">
        <v>16873</v>
      </c>
      <c r="O326">
        <v>1</v>
      </c>
      <c r="P326" t="s">
        <v>33</v>
      </c>
      <c r="Q326">
        <v>3</v>
      </c>
      <c r="R326">
        <v>10</v>
      </c>
      <c r="S326">
        <v>1</v>
      </c>
      <c r="T326">
        <v>10</v>
      </c>
      <c r="U326">
        <v>9</v>
      </c>
      <c r="V326">
        <v>0</v>
      </c>
    </row>
    <row r="327" spans="1:22" x14ac:dyDescent="0.25">
      <c r="A327" s="2">
        <v>44</v>
      </c>
      <c r="B327" t="s">
        <v>34</v>
      </c>
      <c r="C327">
        <v>1193</v>
      </c>
      <c r="D327" t="s">
        <v>35</v>
      </c>
      <c r="E327">
        <v>2</v>
      </c>
      <c r="F327" t="s">
        <v>24</v>
      </c>
      <c r="G327">
        <v>1496</v>
      </c>
      <c r="H327" t="s">
        <v>30</v>
      </c>
      <c r="I327" s="1">
        <v>86</v>
      </c>
      <c r="J327">
        <v>3</v>
      </c>
      <c r="K327" t="s">
        <v>38</v>
      </c>
      <c r="L327" t="s">
        <v>27</v>
      </c>
      <c r="M327" s="1">
        <v>10209</v>
      </c>
      <c r="N327" s="1">
        <v>19719</v>
      </c>
      <c r="O327">
        <v>5</v>
      </c>
      <c r="P327" t="s">
        <v>28</v>
      </c>
      <c r="Q327">
        <v>3</v>
      </c>
      <c r="R327">
        <v>16</v>
      </c>
      <c r="S327">
        <v>2</v>
      </c>
      <c r="T327">
        <v>2</v>
      </c>
      <c r="U327">
        <v>2</v>
      </c>
      <c r="V327">
        <v>2</v>
      </c>
    </row>
    <row r="328" spans="1:22" x14ac:dyDescent="0.25">
      <c r="A328" s="2">
        <v>44</v>
      </c>
      <c r="B328" t="s">
        <v>22</v>
      </c>
      <c r="C328">
        <v>136</v>
      </c>
      <c r="D328" t="s">
        <v>35</v>
      </c>
      <c r="E328">
        <v>28</v>
      </c>
      <c r="F328" t="s">
        <v>29</v>
      </c>
      <c r="G328">
        <v>1523</v>
      </c>
      <c r="H328" t="s">
        <v>30</v>
      </c>
      <c r="I328" s="1">
        <v>32</v>
      </c>
      <c r="J328">
        <v>4</v>
      </c>
      <c r="K328" t="s">
        <v>45</v>
      </c>
      <c r="L328" t="s">
        <v>32</v>
      </c>
      <c r="M328" s="1">
        <v>16328</v>
      </c>
      <c r="N328" s="1">
        <v>22074</v>
      </c>
      <c r="O328">
        <v>3</v>
      </c>
      <c r="P328" t="s">
        <v>33</v>
      </c>
      <c r="Q328">
        <v>3</v>
      </c>
      <c r="R328">
        <v>24</v>
      </c>
      <c r="S328">
        <v>1</v>
      </c>
      <c r="T328">
        <v>20</v>
      </c>
      <c r="U328">
        <v>6</v>
      </c>
      <c r="V328">
        <v>14</v>
      </c>
    </row>
    <row r="329" spans="1:22" x14ac:dyDescent="0.25">
      <c r="A329" s="2">
        <v>44</v>
      </c>
      <c r="B329" t="s">
        <v>22</v>
      </c>
      <c r="C329">
        <v>1313</v>
      </c>
      <c r="D329" t="s">
        <v>35</v>
      </c>
      <c r="E329">
        <v>7</v>
      </c>
      <c r="F329" t="s">
        <v>24</v>
      </c>
      <c r="G329">
        <v>1608</v>
      </c>
      <c r="H329" t="s">
        <v>25</v>
      </c>
      <c r="I329" s="1">
        <v>31</v>
      </c>
      <c r="J329">
        <v>5</v>
      </c>
      <c r="K329" t="s">
        <v>45</v>
      </c>
      <c r="L329" t="s">
        <v>39</v>
      </c>
      <c r="M329" s="1">
        <v>19049</v>
      </c>
      <c r="N329" s="1">
        <v>3549</v>
      </c>
      <c r="O329">
        <v>0</v>
      </c>
      <c r="P329" t="s">
        <v>28</v>
      </c>
      <c r="Q329">
        <v>3</v>
      </c>
      <c r="R329">
        <v>23</v>
      </c>
      <c r="S329">
        <v>4</v>
      </c>
      <c r="T329">
        <v>22</v>
      </c>
      <c r="U329">
        <v>7</v>
      </c>
      <c r="V329">
        <v>1</v>
      </c>
    </row>
    <row r="330" spans="1:22" x14ac:dyDescent="0.25">
      <c r="A330" s="2">
        <v>44</v>
      </c>
      <c r="B330" t="s">
        <v>34</v>
      </c>
      <c r="C330">
        <v>602</v>
      </c>
      <c r="D330" t="s">
        <v>40</v>
      </c>
      <c r="E330">
        <v>1</v>
      </c>
      <c r="F330" t="s">
        <v>40</v>
      </c>
      <c r="G330">
        <v>1642</v>
      </c>
      <c r="H330" t="s">
        <v>30</v>
      </c>
      <c r="I330" s="1">
        <v>37</v>
      </c>
      <c r="J330">
        <v>2</v>
      </c>
      <c r="K330" t="s">
        <v>40</v>
      </c>
      <c r="L330" t="s">
        <v>32</v>
      </c>
      <c r="M330" s="1">
        <v>5743</v>
      </c>
      <c r="N330" s="1">
        <v>10503</v>
      </c>
      <c r="O330">
        <v>4</v>
      </c>
      <c r="P330" t="s">
        <v>28</v>
      </c>
      <c r="Q330">
        <v>3</v>
      </c>
      <c r="R330">
        <v>14</v>
      </c>
      <c r="S330">
        <v>3</v>
      </c>
      <c r="T330">
        <v>10</v>
      </c>
      <c r="U330">
        <v>7</v>
      </c>
      <c r="V330">
        <v>0</v>
      </c>
    </row>
    <row r="331" spans="1:22" x14ac:dyDescent="0.25">
      <c r="A331" s="2">
        <v>44</v>
      </c>
      <c r="B331" t="s">
        <v>22</v>
      </c>
      <c r="C331">
        <v>528</v>
      </c>
      <c r="D331" t="s">
        <v>40</v>
      </c>
      <c r="E331">
        <v>1</v>
      </c>
      <c r="F331" t="s">
        <v>29</v>
      </c>
      <c r="G331">
        <v>1683</v>
      </c>
      <c r="H331" t="s">
        <v>25</v>
      </c>
      <c r="I331" s="1">
        <v>44</v>
      </c>
      <c r="J331">
        <v>1</v>
      </c>
      <c r="K331" t="s">
        <v>40</v>
      </c>
      <c r="L331" t="s">
        <v>39</v>
      </c>
      <c r="M331" s="1">
        <v>3195</v>
      </c>
      <c r="N331" s="1">
        <v>4167</v>
      </c>
      <c r="O331">
        <v>4</v>
      </c>
      <c r="P331" t="s">
        <v>28</v>
      </c>
      <c r="Q331">
        <v>3</v>
      </c>
      <c r="R331">
        <v>8</v>
      </c>
      <c r="S331">
        <v>2</v>
      </c>
      <c r="T331">
        <v>2</v>
      </c>
      <c r="U331">
        <v>2</v>
      </c>
      <c r="V331">
        <v>2</v>
      </c>
    </row>
    <row r="332" spans="1:22" x14ac:dyDescent="0.25">
      <c r="A332" s="2">
        <v>44</v>
      </c>
      <c r="B332" t="s">
        <v>22</v>
      </c>
      <c r="C332">
        <v>921</v>
      </c>
      <c r="D332" t="s">
        <v>35</v>
      </c>
      <c r="E332">
        <v>2</v>
      </c>
      <c r="F332" t="s">
        <v>29</v>
      </c>
      <c r="G332">
        <v>1703</v>
      </c>
      <c r="H332" t="s">
        <v>25</v>
      </c>
      <c r="I332" s="1">
        <v>96</v>
      </c>
      <c r="J332">
        <v>3</v>
      </c>
      <c r="K332" t="s">
        <v>41</v>
      </c>
      <c r="L332" t="s">
        <v>32</v>
      </c>
      <c r="M332" s="1">
        <v>7879</v>
      </c>
      <c r="N332" s="1">
        <v>14810</v>
      </c>
      <c r="O332">
        <v>1</v>
      </c>
      <c r="P332" t="s">
        <v>28</v>
      </c>
      <c r="Q332">
        <v>3</v>
      </c>
      <c r="R332">
        <v>9</v>
      </c>
      <c r="S332">
        <v>2</v>
      </c>
      <c r="T332">
        <v>8</v>
      </c>
      <c r="U332">
        <v>7</v>
      </c>
      <c r="V332">
        <v>6</v>
      </c>
    </row>
    <row r="333" spans="1:22" x14ac:dyDescent="0.25">
      <c r="A333" s="2">
        <v>44</v>
      </c>
      <c r="B333" t="s">
        <v>34</v>
      </c>
      <c r="C333">
        <v>429</v>
      </c>
      <c r="D333" t="s">
        <v>35</v>
      </c>
      <c r="E333">
        <v>1</v>
      </c>
      <c r="F333" t="s">
        <v>24</v>
      </c>
      <c r="G333">
        <v>1792</v>
      </c>
      <c r="H333" t="s">
        <v>30</v>
      </c>
      <c r="I333" s="1">
        <v>99</v>
      </c>
      <c r="J333">
        <v>1</v>
      </c>
      <c r="K333" t="s">
        <v>42</v>
      </c>
      <c r="L333" t="s">
        <v>39</v>
      </c>
      <c r="M333" s="1">
        <v>2342</v>
      </c>
      <c r="N333" s="1">
        <v>11092</v>
      </c>
      <c r="O333">
        <v>1</v>
      </c>
      <c r="P333" t="s">
        <v>28</v>
      </c>
      <c r="Q333">
        <v>3</v>
      </c>
      <c r="R333">
        <v>6</v>
      </c>
      <c r="S333">
        <v>2</v>
      </c>
      <c r="T333">
        <v>5</v>
      </c>
      <c r="U333">
        <v>3</v>
      </c>
      <c r="V333">
        <v>2</v>
      </c>
    </row>
    <row r="334" spans="1:22" x14ac:dyDescent="0.25">
      <c r="A334" s="2">
        <v>44</v>
      </c>
      <c r="B334" t="s">
        <v>22</v>
      </c>
      <c r="C334">
        <v>170</v>
      </c>
      <c r="D334" t="s">
        <v>35</v>
      </c>
      <c r="E334">
        <v>1</v>
      </c>
      <c r="F334" t="s">
        <v>29</v>
      </c>
      <c r="G334">
        <v>1903</v>
      </c>
      <c r="H334" t="s">
        <v>30</v>
      </c>
      <c r="I334" s="1">
        <v>78</v>
      </c>
      <c r="J334">
        <v>2</v>
      </c>
      <c r="K334" t="s">
        <v>41</v>
      </c>
      <c r="L334" t="s">
        <v>32</v>
      </c>
      <c r="M334" s="1">
        <v>5033</v>
      </c>
      <c r="N334" s="1">
        <v>9364</v>
      </c>
      <c r="O334">
        <v>2</v>
      </c>
      <c r="P334" t="s">
        <v>33</v>
      </c>
      <c r="Q334">
        <v>3</v>
      </c>
      <c r="R334">
        <v>10</v>
      </c>
      <c r="S334">
        <v>5</v>
      </c>
      <c r="T334">
        <v>2</v>
      </c>
      <c r="U334">
        <v>0</v>
      </c>
      <c r="V334">
        <v>2</v>
      </c>
    </row>
    <row r="335" spans="1:22" x14ac:dyDescent="0.25">
      <c r="A335" s="2">
        <v>44</v>
      </c>
      <c r="B335" t="s">
        <v>22</v>
      </c>
      <c r="C335">
        <v>1037</v>
      </c>
      <c r="D335" t="s">
        <v>35</v>
      </c>
      <c r="E335">
        <v>1</v>
      </c>
      <c r="F335" t="s">
        <v>24</v>
      </c>
      <c r="G335">
        <v>2020</v>
      </c>
      <c r="H335" t="s">
        <v>30</v>
      </c>
      <c r="I335" s="1">
        <v>42</v>
      </c>
      <c r="J335">
        <v>1</v>
      </c>
      <c r="K335" t="s">
        <v>42</v>
      </c>
      <c r="L335" t="s">
        <v>27</v>
      </c>
      <c r="M335" s="1">
        <v>2436</v>
      </c>
      <c r="N335" s="1">
        <v>13422</v>
      </c>
      <c r="O335">
        <v>6</v>
      </c>
      <c r="P335" t="s">
        <v>28</v>
      </c>
      <c r="Q335">
        <v>3</v>
      </c>
      <c r="R335">
        <v>6</v>
      </c>
      <c r="S335">
        <v>2</v>
      </c>
      <c r="T335">
        <v>4</v>
      </c>
      <c r="U335">
        <v>3</v>
      </c>
      <c r="V335">
        <v>1</v>
      </c>
    </row>
    <row r="336" spans="1:22" x14ac:dyDescent="0.25">
      <c r="A336" s="2">
        <v>45</v>
      </c>
      <c r="B336" t="s">
        <v>22</v>
      </c>
      <c r="C336">
        <v>950</v>
      </c>
      <c r="D336" t="s">
        <v>35</v>
      </c>
      <c r="E336">
        <v>28</v>
      </c>
      <c r="F336" t="s">
        <v>44</v>
      </c>
      <c r="G336">
        <v>1546</v>
      </c>
      <c r="H336" t="s">
        <v>30</v>
      </c>
      <c r="I336" s="1">
        <v>97</v>
      </c>
      <c r="J336">
        <v>1</v>
      </c>
      <c r="K336" t="s">
        <v>42</v>
      </c>
      <c r="L336" t="s">
        <v>32</v>
      </c>
      <c r="M336" s="1">
        <v>2132</v>
      </c>
      <c r="N336" s="1">
        <v>4585</v>
      </c>
      <c r="O336">
        <v>4</v>
      </c>
      <c r="P336" t="s">
        <v>33</v>
      </c>
      <c r="Q336">
        <v>4</v>
      </c>
      <c r="R336">
        <v>8</v>
      </c>
      <c r="S336">
        <v>3</v>
      </c>
      <c r="T336">
        <v>5</v>
      </c>
      <c r="U336">
        <v>4</v>
      </c>
      <c r="V336">
        <v>0</v>
      </c>
    </row>
    <row r="337" spans="1:22" x14ac:dyDescent="0.25">
      <c r="A337" s="2">
        <v>45</v>
      </c>
      <c r="B337" t="s">
        <v>22</v>
      </c>
      <c r="C337">
        <v>538</v>
      </c>
      <c r="D337" t="s">
        <v>35</v>
      </c>
      <c r="E337">
        <v>1</v>
      </c>
      <c r="F337" t="s">
        <v>44</v>
      </c>
      <c r="G337">
        <v>1553</v>
      </c>
      <c r="H337" t="s">
        <v>30</v>
      </c>
      <c r="I337" s="1">
        <v>66</v>
      </c>
      <c r="J337">
        <v>3</v>
      </c>
      <c r="K337" t="s">
        <v>41</v>
      </c>
      <c r="L337" t="s">
        <v>39</v>
      </c>
      <c r="M337" s="1">
        <v>7441</v>
      </c>
      <c r="N337" s="1">
        <v>20933</v>
      </c>
      <c r="O337">
        <v>1</v>
      </c>
      <c r="P337" t="s">
        <v>33</v>
      </c>
      <c r="Q337">
        <v>3</v>
      </c>
      <c r="R337">
        <v>10</v>
      </c>
      <c r="S337">
        <v>4</v>
      </c>
      <c r="T337">
        <v>10</v>
      </c>
      <c r="U337">
        <v>8</v>
      </c>
      <c r="V337">
        <v>7</v>
      </c>
    </row>
    <row r="338" spans="1:22" x14ac:dyDescent="0.25">
      <c r="A338" s="2">
        <v>45</v>
      </c>
      <c r="B338" t="s">
        <v>22</v>
      </c>
      <c r="C338">
        <v>1015</v>
      </c>
      <c r="D338" t="s">
        <v>35</v>
      </c>
      <c r="E338">
        <v>5</v>
      </c>
      <c r="F338" t="s">
        <v>24</v>
      </c>
      <c r="G338">
        <v>1611</v>
      </c>
      <c r="H338" t="s">
        <v>25</v>
      </c>
      <c r="I338" s="1">
        <v>50</v>
      </c>
      <c r="J338">
        <v>2</v>
      </c>
      <c r="K338" t="s">
        <v>36</v>
      </c>
      <c r="L338" t="s">
        <v>27</v>
      </c>
      <c r="M338" s="1">
        <v>5769</v>
      </c>
      <c r="N338" s="1">
        <v>23447</v>
      </c>
      <c r="O338">
        <v>1</v>
      </c>
      <c r="P338" t="s">
        <v>28</v>
      </c>
      <c r="Q338">
        <v>3</v>
      </c>
      <c r="R338">
        <v>10</v>
      </c>
      <c r="S338">
        <v>3</v>
      </c>
      <c r="T338">
        <v>10</v>
      </c>
      <c r="U338">
        <v>7</v>
      </c>
      <c r="V338">
        <v>1</v>
      </c>
    </row>
    <row r="339" spans="1:22" x14ac:dyDescent="0.25">
      <c r="A339" s="2">
        <v>45</v>
      </c>
      <c r="B339" t="s">
        <v>37</v>
      </c>
      <c r="C339">
        <v>336</v>
      </c>
      <c r="D339" t="s">
        <v>23</v>
      </c>
      <c r="E339">
        <v>26</v>
      </c>
      <c r="F339" t="s">
        <v>47</v>
      </c>
      <c r="G339">
        <v>1612</v>
      </c>
      <c r="H339" t="s">
        <v>30</v>
      </c>
      <c r="I339" s="1">
        <v>52</v>
      </c>
      <c r="J339">
        <v>2</v>
      </c>
      <c r="K339" t="s">
        <v>26</v>
      </c>
      <c r="L339" t="s">
        <v>32</v>
      </c>
      <c r="M339" s="1">
        <v>4385</v>
      </c>
      <c r="N339" s="1">
        <v>24162</v>
      </c>
      <c r="O339">
        <v>1</v>
      </c>
      <c r="P339" t="s">
        <v>33</v>
      </c>
      <c r="Q339">
        <v>3</v>
      </c>
      <c r="R339">
        <v>10</v>
      </c>
      <c r="S339">
        <v>2</v>
      </c>
      <c r="T339">
        <v>10</v>
      </c>
      <c r="U339">
        <v>7</v>
      </c>
      <c r="V339">
        <v>4</v>
      </c>
    </row>
    <row r="340" spans="1:22" x14ac:dyDescent="0.25">
      <c r="A340" s="2">
        <v>45</v>
      </c>
      <c r="B340" t="s">
        <v>22</v>
      </c>
      <c r="C340">
        <v>1329</v>
      </c>
      <c r="D340" t="s">
        <v>35</v>
      </c>
      <c r="E340">
        <v>2</v>
      </c>
      <c r="F340" t="s">
        <v>46</v>
      </c>
      <c r="G340">
        <v>1635</v>
      </c>
      <c r="H340" t="s">
        <v>25</v>
      </c>
      <c r="I340" s="1">
        <v>59</v>
      </c>
      <c r="J340">
        <v>2</v>
      </c>
      <c r="K340" t="s">
        <v>38</v>
      </c>
      <c r="L340" t="s">
        <v>39</v>
      </c>
      <c r="M340" s="1">
        <v>5770</v>
      </c>
      <c r="N340" s="1">
        <v>5388</v>
      </c>
      <c r="O340">
        <v>1</v>
      </c>
      <c r="P340" t="s">
        <v>33</v>
      </c>
      <c r="Q340">
        <v>3</v>
      </c>
      <c r="R340">
        <v>10</v>
      </c>
      <c r="S340">
        <v>3</v>
      </c>
      <c r="T340">
        <v>10</v>
      </c>
      <c r="U340">
        <v>7</v>
      </c>
      <c r="V340">
        <v>3</v>
      </c>
    </row>
    <row r="341" spans="1:22" x14ac:dyDescent="0.25">
      <c r="A341" s="2">
        <v>45</v>
      </c>
      <c r="B341" t="s">
        <v>37</v>
      </c>
      <c r="C341">
        <v>1238</v>
      </c>
      <c r="D341" t="s">
        <v>35</v>
      </c>
      <c r="E341">
        <v>1</v>
      </c>
      <c r="F341" t="s">
        <v>29</v>
      </c>
      <c r="G341">
        <v>1712</v>
      </c>
      <c r="H341" t="s">
        <v>30</v>
      </c>
      <c r="I341" s="1">
        <v>74</v>
      </c>
      <c r="J341">
        <v>3</v>
      </c>
      <c r="K341" t="s">
        <v>41</v>
      </c>
      <c r="L341" t="s">
        <v>32</v>
      </c>
      <c r="M341" s="1">
        <v>10748</v>
      </c>
      <c r="N341" s="1">
        <v>3395</v>
      </c>
      <c r="O341">
        <v>3</v>
      </c>
      <c r="P341" t="s">
        <v>33</v>
      </c>
      <c r="Q341">
        <v>4</v>
      </c>
      <c r="R341">
        <v>25</v>
      </c>
      <c r="S341">
        <v>3</v>
      </c>
      <c r="T341">
        <v>23</v>
      </c>
      <c r="U341">
        <v>15</v>
      </c>
      <c r="V341">
        <v>14</v>
      </c>
    </row>
    <row r="342" spans="1:22" x14ac:dyDescent="0.25">
      <c r="A342" s="2">
        <v>45</v>
      </c>
      <c r="B342" t="s">
        <v>22</v>
      </c>
      <c r="C342">
        <v>1005</v>
      </c>
      <c r="D342" t="s">
        <v>35</v>
      </c>
      <c r="E342">
        <v>28</v>
      </c>
      <c r="F342" t="s">
        <v>44</v>
      </c>
      <c r="G342">
        <v>1719</v>
      </c>
      <c r="H342" t="s">
        <v>25</v>
      </c>
      <c r="I342" s="1">
        <v>48</v>
      </c>
      <c r="J342">
        <v>4</v>
      </c>
      <c r="K342" t="s">
        <v>45</v>
      </c>
      <c r="L342" t="s">
        <v>27</v>
      </c>
      <c r="M342" s="1">
        <v>16704</v>
      </c>
      <c r="N342" s="1">
        <v>17119</v>
      </c>
      <c r="O342">
        <v>1</v>
      </c>
      <c r="P342" t="s">
        <v>33</v>
      </c>
      <c r="Q342">
        <v>3</v>
      </c>
      <c r="R342">
        <v>21</v>
      </c>
      <c r="S342">
        <v>2</v>
      </c>
      <c r="T342">
        <v>21</v>
      </c>
      <c r="U342">
        <v>6</v>
      </c>
      <c r="V342">
        <v>8</v>
      </c>
    </row>
    <row r="343" spans="1:22" x14ac:dyDescent="0.25">
      <c r="A343" s="2">
        <v>45</v>
      </c>
      <c r="B343" t="s">
        <v>22</v>
      </c>
      <c r="C343">
        <v>176</v>
      </c>
      <c r="D343" t="s">
        <v>40</v>
      </c>
      <c r="E343">
        <v>4</v>
      </c>
      <c r="F343" t="s">
        <v>29</v>
      </c>
      <c r="G343">
        <v>1744</v>
      </c>
      <c r="H343" t="s">
        <v>25</v>
      </c>
      <c r="I343" s="1">
        <v>56</v>
      </c>
      <c r="J343">
        <v>3</v>
      </c>
      <c r="K343" t="s">
        <v>40</v>
      </c>
      <c r="L343" t="s">
        <v>32</v>
      </c>
      <c r="M343" s="1">
        <v>9756</v>
      </c>
      <c r="N343" s="1">
        <v>6595</v>
      </c>
      <c r="O343">
        <v>4</v>
      </c>
      <c r="P343" t="s">
        <v>33</v>
      </c>
      <c r="Q343">
        <v>4</v>
      </c>
      <c r="R343">
        <v>9</v>
      </c>
      <c r="S343">
        <v>2</v>
      </c>
      <c r="T343">
        <v>5</v>
      </c>
      <c r="U343">
        <v>0</v>
      </c>
      <c r="V343">
        <v>0</v>
      </c>
    </row>
    <row r="344" spans="1:22" x14ac:dyDescent="0.25">
      <c r="A344" s="2">
        <v>45</v>
      </c>
      <c r="B344" t="s">
        <v>37</v>
      </c>
      <c r="C344">
        <v>589</v>
      </c>
      <c r="D344" t="s">
        <v>23</v>
      </c>
      <c r="E344">
        <v>2</v>
      </c>
      <c r="F344" t="s">
        <v>29</v>
      </c>
      <c r="G344">
        <v>1845</v>
      </c>
      <c r="H344" t="s">
        <v>25</v>
      </c>
      <c r="I344" s="1">
        <v>67</v>
      </c>
      <c r="J344">
        <v>2</v>
      </c>
      <c r="K344" t="s">
        <v>26</v>
      </c>
      <c r="L344" t="s">
        <v>32</v>
      </c>
      <c r="M344" s="1">
        <v>5154</v>
      </c>
      <c r="N344" s="1">
        <v>19665</v>
      </c>
      <c r="O344">
        <v>4</v>
      </c>
      <c r="P344" t="s">
        <v>33</v>
      </c>
      <c r="Q344">
        <v>4</v>
      </c>
      <c r="R344">
        <v>10</v>
      </c>
      <c r="S344">
        <v>3</v>
      </c>
      <c r="T344">
        <v>8</v>
      </c>
      <c r="U344">
        <v>7</v>
      </c>
      <c r="V344">
        <v>5</v>
      </c>
    </row>
    <row r="345" spans="1:22" x14ac:dyDescent="0.25">
      <c r="A345" s="2">
        <v>45</v>
      </c>
      <c r="B345" t="s">
        <v>22</v>
      </c>
      <c r="C345">
        <v>556</v>
      </c>
      <c r="D345" t="s">
        <v>35</v>
      </c>
      <c r="E345">
        <v>25</v>
      </c>
      <c r="F345" t="s">
        <v>29</v>
      </c>
      <c r="G345">
        <v>1888</v>
      </c>
      <c r="H345" t="s">
        <v>25</v>
      </c>
      <c r="I345" s="1">
        <v>93</v>
      </c>
      <c r="J345">
        <v>2</v>
      </c>
      <c r="K345" t="s">
        <v>38</v>
      </c>
      <c r="L345" t="s">
        <v>32</v>
      </c>
      <c r="M345" s="1">
        <v>5906</v>
      </c>
      <c r="N345" s="1">
        <v>23888</v>
      </c>
      <c r="O345">
        <v>0</v>
      </c>
      <c r="P345" t="s">
        <v>33</v>
      </c>
      <c r="Q345">
        <v>3</v>
      </c>
      <c r="R345">
        <v>10</v>
      </c>
      <c r="S345">
        <v>2</v>
      </c>
      <c r="T345">
        <v>9</v>
      </c>
      <c r="U345">
        <v>8</v>
      </c>
      <c r="V345">
        <v>3</v>
      </c>
    </row>
    <row r="346" spans="1:22" x14ac:dyDescent="0.25">
      <c r="A346" s="2">
        <v>45</v>
      </c>
      <c r="B346" t="s">
        <v>34</v>
      </c>
      <c r="C346">
        <v>1297</v>
      </c>
      <c r="D346" t="s">
        <v>35</v>
      </c>
      <c r="E346">
        <v>1</v>
      </c>
      <c r="F346" t="s">
        <v>24</v>
      </c>
      <c r="G346">
        <v>1922</v>
      </c>
      <c r="H346" t="s">
        <v>30</v>
      </c>
      <c r="I346" s="1">
        <v>44</v>
      </c>
      <c r="J346">
        <v>2</v>
      </c>
      <c r="K346" t="s">
        <v>41</v>
      </c>
      <c r="L346" t="s">
        <v>27</v>
      </c>
      <c r="M346" s="1">
        <v>5399</v>
      </c>
      <c r="N346" s="1">
        <v>14511</v>
      </c>
      <c r="O346">
        <v>4</v>
      </c>
      <c r="P346" t="s">
        <v>33</v>
      </c>
      <c r="Q346">
        <v>3</v>
      </c>
      <c r="R346">
        <v>12</v>
      </c>
      <c r="S346">
        <v>3</v>
      </c>
      <c r="T346">
        <v>4</v>
      </c>
      <c r="U346">
        <v>2</v>
      </c>
      <c r="V346">
        <v>0</v>
      </c>
    </row>
    <row r="347" spans="1:22" x14ac:dyDescent="0.25">
      <c r="A347" s="2">
        <v>45</v>
      </c>
      <c r="B347" t="s">
        <v>22</v>
      </c>
      <c r="C347">
        <v>374</v>
      </c>
      <c r="D347" t="s">
        <v>23</v>
      </c>
      <c r="E347">
        <v>20</v>
      </c>
      <c r="F347" t="s">
        <v>29</v>
      </c>
      <c r="G347">
        <v>2046</v>
      </c>
      <c r="H347" t="s">
        <v>25</v>
      </c>
      <c r="I347" s="1">
        <v>50</v>
      </c>
      <c r="J347">
        <v>2</v>
      </c>
      <c r="K347" t="s">
        <v>26</v>
      </c>
      <c r="L347" t="s">
        <v>27</v>
      </c>
      <c r="M347" s="1">
        <v>4850</v>
      </c>
      <c r="N347" s="1">
        <v>23333</v>
      </c>
      <c r="O347">
        <v>8</v>
      </c>
      <c r="P347" t="s">
        <v>33</v>
      </c>
      <c r="Q347">
        <v>3</v>
      </c>
      <c r="R347">
        <v>8</v>
      </c>
      <c r="S347">
        <v>3</v>
      </c>
      <c r="T347">
        <v>5</v>
      </c>
      <c r="U347">
        <v>3</v>
      </c>
      <c r="V347">
        <v>0</v>
      </c>
    </row>
    <row r="348" spans="1:22" x14ac:dyDescent="0.25">
      <c r="A348" s="2">
        <v>46</v>
      </c>
      <c r="B348" t="s">
        <v>22</v>
      </c>
      <c r="C348">
        <v>228</v>
      </c>
      <c r="D348" t="s">
        <v>23</v>
      </c>
      <c r="E348">
        <v>3</v>
      </c>
      <c r="F348" t="s">
        <v>29</v>
      </c>
      <c r="G348">
        <v>1527</v>
      </c>
      <c r="H348" t="s">
        <v>25</v>
      </c>
      <c r="I348" s="1">
        <v>51</v>
      </c>
      <c r="J348">
        <v>4</v>
      </c>
      <c r="K348" t="s">
        <v>43</v>
      </c>
      <c r="L348" t="s">
        <v>32</v>
      </c>
      <c r="M348" s="1">
        <v>16606</v>
      </c>
      <c r="N348" s="1">
        <v>11380</v>
      </c>
      <c r="O348">
        <v>8</v>
      </c>
      <c r="P348" t="s">
        <v>33</v>
      </c>
      <c r="Q348">
        <v>3</v>
      </c>
      <c r="R348">
        <v>23</v>
      </c>
      <c r="S348">
        <v>2</v>
      </c>
      <c r="T348">
        <v>13</v>
      </c>
      <c r="U348">
        <v>12</v>
      </c>
      <c r="V348">
        <v>5</v>
      </c>
    </row>
    <row r="349" spans="1:22" x14ac:dyDescent="0.25">
      <c r="A349" s="2">
        <v>46</v>
      </c>
      <c r="B349" t="s">
        <v>22</v>
      </c>
      <c r="C349">
        <v>563</v>
      </c>
      <c r="D349" t="s">
        <v>23</v>
      </c>
      <c r="E349">
        <v>1</v>
      </c>
      <c r="F349" t="s">
        <v>29</v>
      </c>
      <c r="G349">
        <v>1602</v>
      </c>
      <c r="H349" t="s">
        <v>30</v>
      </c>
      <c r="I349" s="1">
        <v>56</v>
      </c>
      <c r="J349">
        <v>4</v>
      </c>
      <c r="K349" t="s">
        <v>43</v>
      </c>
      <c r="L349" t="s">
        <v>27</v>
      </c>
      <c r="M349" s="1">
        <v>17567</v>
      </c>
      <c r="N349" s="1">
        <v>3156</v>
      </c>
      <c r="O349">
        <v>1</v>
      </c>
      <c r="P349" t="s">
        <v>33</v>
      </c>
      <c r="Q349">
        <v>3</v>
      </c>
      <c r="R349">
        <v>27</v>
      </c>
      <c r="S349">
        <v>5</v>
      </c>
      <c r="T349">
        <v>26</v>
      </c>
      <c r="U349">
        <v>0</v>
      </c>
      <c r="V349">
        <v>0</v>
      </c>
    </row>
    <row r="350" spans="1:22" x14ac:dyDescent="0.25">
      <c r="A350" s="2">
        <v>46</v>
      </c>
      <c r="B350" t="s">
        <v>22</v>
      </c>
      <c r="C350">
        <v>717</v>
      </c>
      <c r="D350" t="s">
        <v>35</v>
      </c>
      <c r="E350">
        <v>13</v>
      </c>
      <c r="F350" t="s">
        <v>29</v>
      </c>
      <c r="G350">
        <v>1727</v>
      </c>
      <c r="H350" t="s">
        <v>30</v>
      </c>
      <c r="I350" s="1">
        <v>34</v>
      </c>
      <c r="J350">
        <v>2</v>
      </c>
      <c r="K350" t="s">
        <v>41</v>
      </c>
      <c r="L350" t="s">
        <v>27</v>
      </c>
      <c r="M350" s="1">
        <v>5562</v>
      </c>
      <c r="N350" s="1">
        <v>9697</v>
      </c>
      <c r="O350">
        <v>6</v>
      </c>
      <c r="P350" t="s">
        <v>33</v>
      </c>
      <c r="Q350">
        <v>3</v>
      </c>
      <c r="R350">
        <v>19</v>
      </c>
      <c r="S350">
        <v>3</v>
      </c>
      <c r="T350">
        <v>10</v>
      </c>
      <c r="U350">
        <v>7</v>
      </c>
      <c r="V350">
        <v>0</v>
      </c>
    </row>
    <row r="351" spans="1:22" x14ac:dyDescent="0.25">
      <c r="A351" s="2">
        <v>46</v>
      </c>
      <c r="B351" t="s">
        <v>22</v>
      </c>
      <c r="C351">
        <v>1277</v>
      </c>
      <c r="D351" t="s">
        <v>23</v>
      </c>
      <c r="E351">
        <v>2</v>
      </c>
      <c r="F351" t="s">
        <v>29</v>
      </c>
      <c r="G351">
        <v>1732</v>
      </c>
      <c r="H351" t="s">
        <v>30</v>
      </c>
      <c r="I351" s="1">
        <v>74</v>
      </c>
      <c r="J351">
        <v>3</v>
      </c>
      <c r="K351" t="s">
        <v>26</v>
      </c>
      <c r="L351" t="s">
        <v>39</v>
      </c>
      <c r="M351" s="1">
        <v>10368</v>
      </c>
      <c r="N351" s="1">
        <v>5596</v>
      </c>
      <c r="O351">
        <v>4</v>
      </c>
      <c r="P351" t="s">
        <v>28</v>
      </c>
      <c r="Q351">
        <v>3</v>
      </c>
      <c r="R351">
        <v>13</v>
      </c>
      <c r="S351">
        <v>5</v>
      </c>
      <c r="T351">
        <v>10</v>
      </c>
      <c r="U351">
        <v>6</v>
      </c>
      <c r="V351">
        <v>0</v>
      </c>
    </row>
    <row r="352" spans="1:22" x14ac:dyDescent="0.25">
      <c r="A352" s="2">
        <v>46</v>
      </c>
      <c r="B352" t="s">
        <v>22</v>
      </c>
      <c r="C352">
        <v>734</v>
      </c>
      <c r="D352" t="s">
        <v>35</v>
      </c>
      <c r="E352">
        <v>2</v>
      </c>
      <c r="F352" t="s">
        <v>24</v>
      </c>
      <c r="G352">
        <v>1789</v>
      </c>
      <c r="H352" t="s">
        <v>30</v>
      </c>
      <c r="I352" s="1">
        <v>46</v>
      </c>
      <c r="J352">
        <v>5</v>
      </c>
      <c r="K352" t="s">
        <v>45</v>
      </c>
      <c r="L352" t="s">
        <v>39</v>
      </c>
      <c r="M352" s="1">
        <v>19328</v>
      </c>
      <c r="N352" s="1">
        <v>14218</v>
      </c>
      <c r="O352">
        <v>7</v>
      </c>
      <c r="P352" t="s">
        <v>28</v>
      </c>
      <c r="Q352">
        <v>3</v>
      </c>
      <c r="R352">
        <v>24</v>
      </c>
      <c r="S352">
        <v>3</v>
      </c>
      <c r="T352">
        <v>2</v>
      </c>
      <c r="U352">
        <v>1</v>
      </c>
      <c r="V352">
        <v>2</v>
      </c>
    </row>
    <row r="353" spans="1:22" x14ac:dyDescent="0.25">
      <c r="A353" s="2">
        <v>46</v>
      </c>
      <c r="B353" t="s">
        <v>37</v>
      </c>
      <c r="C353">
        <v>849</v>
      </c>
      <c r="D353" t="s">
        <v>23</v>
      </c>
      <c r="E353">
        <v>26</v>
      </c>
      <c r="F353" t="s">
        <v>29</v>
      </c>
      <c r="G353">
        <v>1801</v>
      </c>
      <c r="H353" t="s">
        <v>30</v>
      </c>
      <c r="I353" s="1">
        <v>98</v>
      </c>
      <c r="J353">
        <v>2</v>
      </c>
      <c r="K353" t="s">
        <v>26</v>
      </c>
      <c r="L353" t="s">
        <v>27</v>
      </c>
      <c r="M353" s="1">
        <v>7991</v>
      </c>
      <c r="N353" s="1">
        <v>25166</v>
      </c>
      <c r="O353">
        <v>8</v>
      </c>
      <c r="P353" t="s">
        <v>33</v>
      </c>
      <c r="Q353">
        <v>3</v>
      </c>
      <c r="R353">
        <v>6</v>
      </c>
      <c r="S353">
        <v>3</v>
      </c>
      <c r="T353">
        <v>2</v>
      </c>
      <c r="U353">
        <v>2</v>
      </c>
      <c r="V353">
        <v>2</v>
      </c>
    </row>
    <row r="354" spans="1:22" x14ac:dyDescent="0.25">
      <c r="A354" s="2">
        <v>46</v>
      </c>
      <c r="B354" t="s">
        <v>22</v>
      </c>
      <c r="C354">
        <v>261</v>
      </c>
      <c r="D354" t="s">
        <v>35</v>
      </c>
      <c r="E354">
        <v>21</v>
      </c>
      <c r="F354" t="s">
        <v>24</v>
      </c>
      <c r="G354">
        <v>1821</v>
      </c>
      <c r="H354" t="s">
        <v>25</v>
      </c>
      <c r="I354" s="1">
        <v>66</v>
      </c>
      <c r="J354">
        <v>2</v>
      </c>
      <c r="K354" t="s">
        <v>41</v>
      </c>
      <c r="L354" t="s">
        <v>32</v>
      </c>
      <c r="M354" s="1">
        <v>8926</v>
      </c>
      <c r="N354" s="1">
        <v>10842</v>
      </c>
      <c r="O354">
        <v>4</v>
      </c>
      <c r="P354" t="s">
        <v>33</v>
      </c>
      <c r="Q354">
        <v>4</v>
      </c>
      <c r="R354">
        <v>13</v>
      </c>
      <c r="S354">
        <v>2</v>
      </c>
      <c r="T354">
        <v>9</v>
      </c>
      <c r="U354">
        <v>7</v>
      </c>
      <c r="V354">
        <v>3</v>
      </c>
    </row>
    <row r="355" spans="1:22" x14ac:dyDescent="0.25">
      <c r="A355" s="2">
        <v>46</v>
      </c>
      <c r="B355" t="s">
        <v>22</v>
      </c>
      <c r="C355">
        <v>706</v>
      </c>
      <c r="D355" t="s">
        <v>35</v>
      </c>
      <c r="E355">
        <v>2</v>
      </c>
      <c r="F355" t="s">
        <v>29</v>
      </c>
      <c r="G355">
        <v>1857</v>
      </c>
      <c r="H355" t="s">
        <v>30</v>
      </c>
      <c r="I355" s="1">
        <v>82</v>
      </c>
      <c r="J355">
        <v>3</v>
      </c>
      <c r="K355" t="s">
        <v>38</v>
      </c>
      <c r="L355" t="s">
        <v>39</v>
      </c>
      <c r="M355" s="1">
        <v>8578</v>
      </c>
      <c r="N355" s="1">
        <v>19989</v>
      </c>
      <c r="O355">
        <v>3</v>
      </c>
      <c r="P355" t="s">
        <v>33</v>
      </c>
      <c r="Q355">
        <v>3</v>
      </c>
      <c r="R355">
        <v>12</v>
      </c>
      <c r="S355">
        <v>4</v>
      </c>
      <c r="T355">
        <v>9</v>
      </c>
      <c r="U355">
        <v>8</v>
      </c>
      <c r="V355">
        <v>4</v>
      </c>
    </row>
    <row r="356" spans="1:22" x14ac:dyDescent="0.25">
      <c r="A356" s="2">
        <v>46</v>
      </c>
      <c r="B356" t="s">
        <v>22</v>
      </c>
      <c r="C356">
        <v>1319</v>
      </c>
      <c r="D356" t="s">
        <v>23</v>
      </c>
      <c r="E356">
        <v>3</v>
      </c>
      <c r="F356" t="s">
        <v>44</v>
      </c>
      <c r="G356">
        <v>1863</v>
      </c>
      <c r="H356" t="s">
        <v>25</v>
      </c>
      <c r="I356" s="1">
        <v>45</v>
      </c>
      <c r="J356">
        <v>4</v>
      </c>
      <c r="K356" t="s">
        <v>26</v>
      </c>
      <c r="L356" t="s">
        <v>39</v>
      </c>
      <c r="M356" s="1">
        <v>13225</v>
      </c>
      <c r="N356" s="1">
        <v>7739</v>
      </c>
      <c r="O356">
        <v>2</v>
      </c>
      <c r="P356" t="s">
        <v>33</v>
      </c>
      <c r="Q356">
        <v>3</v>
      </c>
      <c r="R356">
        <v>25</v>
      </c>
      <c r="S356">
        <v>5</v>
      </c>
      <c r="T356">
        <v>19</v>
      </c>
      <c r="U356">
        <v>17</v>
      </c>
      <c r="V356">
        <v>2</v>
      </c>
    </row>
    <row r="357" spans="1:22" x14ac:dyDescent="0.25">
      <c r="A357" s="2">
        <v>46</v>
      </c>
      <c r="B357" t="s">
        <v>22</v>
      </c>
      <c r="C357">
        <v>1254</v>
      </c>
      <c r="D357" t="s">
        <v>23</v>
      </c>
      <c r="E357">
        <v>10</v>
      </c>
      <c r="F357" t="s">
        <v>29</v>
      </c>
      <c r="G357">
        <v>1869</v>
      </c>
      <c r="H357" t="s">
        <v>25</v>
      </c>
      <c r="I357" s="1">
        <v>64</v>
      </c>
      <c r="J357">
        <v>3</v>
      </c>
      <c r="K357" t="s">
        <v>26</v>
      </c>
      <c r="L357" t="s">
        <v>32</v>
      </c>
      <c r="M357" s="1">
        <v>7314</v>
      </c>
      <c r="N357" s="1">
        <v>14011</v>
      </c>
      <c r="O357">
        <v>5</v>
      </c>
      <c r="P357" t="s">
        <v>33</v>
      </c>
      <c r="Q357">
        <v>4</v>
      </c>
      <c r="R357">
        <v>14</v>
      </c>
      <c r="S357">
        <v>2</v>
      </c>
      <c r="T357">
        <v>8</v>
      </c>
      <c r="U357">
        <v>7</v>
      </c>
      <c r="V357">
        <v>0</v>
      </c>
    </row>
    <row r="358" spans="1:22" x14ac:dyDescent="0.25">
      <c r="A358" s="2">
        <v>47</v>
      </c>
      <c r="B358" t="s">
        <v>22</v>
      </c>
      <c r="C358">
        <v>571</v>
      </c>
      <c r="D358" t="s">
        <v>23</v>
      </c>
      <c r="E358">
        <v>14</v>
      </c>
      <c r="F358" t="s">
        <v>24</v>
      </c>
      <c r="G358">
        <v>1503</v>
      </c>
      <c r="H358" t="s">
        <v>25</v>
      </c>
      <c r="I358" s="1">
        <v>78</v>
      </c>
      <c r="J358">
        <v>2</v>
      </c>
      <c r="K358" t="s">
        <v>26</v>
      </c>
      <c r="L358" t="s">
        <v>32</v>
      </c>
      <c r="M358" s="1">
        <v>4591</v>
      </c>
      <c r="N358" s="1">
        <v>24200</v>
      </c>
      <c r="O358">
        <v>3</v>
      </c>
      <c r="P358" t="s">
        <v>28</v>
      </c>
      <c r="Q358">
        <v>3</v>
      </c>
      <c r="R358">
        <v>11</v>
      </c>
      <c r="S358">
        <v>4</v>
      </c>
      <c r="T358">
        <v>5</v>
      </c>
      <c r="U358">
        <v>4</v>
      </c>
      <c r="V358">
        <v>1</v>
      </c>
    </row>
    <row r="359" spans="1:22" x14ac:dyDescent="0.25">
      <c r="A359" s="2">
        <v>47</v>
      </c>
      <c r="B359" t="s">
        <v>22</v>
      </c>
      <c r="C359">
        <v>1176</v>
      </c>
      <c r="D359" t="s">
        <v>40</v>
      </c>
      <c r="E359">
        <v>26</v>
      </c>
      <c r="F359" t="s">
        <v>29</v>
      </c>
      <c r="G359">
        <v>1625</v>
      </c>
      <c r="H359" t="s">
        <v>25</v>
      </c>
      <c r="I359" s="1">
        <v>98</v>
      </c>
      <c r="J359">
        <v>5</v>
      </c>
      <c r="K359" t="s">
        <v>43</v>
      </c>
      <c r="L359" t="s">
        <v>32</v>
      </c>
      <c r="M359" s="1">
        <v>19658</v>
      </c>
      <c r="N359" s="1">
        <v>5220</v>
      </c>
      <c r="O359">
        <v>3</v>
      </c>
      <c r="P359" t="s">
        <v>33</v>
      </c>
      <c r="Q359">
        <v>3</v>
      </c>
      <c r="R359">
        <v>27</v>
      </c>
      <c r="S359">
        <v>2</v>
      </c>
      <c r="T359">
        <v>5</v>
      </c>
      <c r="U359">
        <v>2</v>
      </c>
      <c r="V359">
        <v>1</v>
      </c>
    </row>
    <row r="360" spans="1:22" x14ac:dyDescent="0.25">
      <c r="A360" s="2">
        <v>47</v>
      </c>
      <c r="B360" t="s">
        <v>22</v>
      </c>
      <c r="C360">
        <v>1225</v>
      </c>
      <c r="D360" t="s">
        <v>23</v>
      </c>
      <c r="E360">
        <v>2</v>
      </c>
      <c r="F360" t="s">
        <v>29</v>
      </c>
      <c r="G360">
        <v>1676</v>
      </c>
      <c r="H360" t="s">
        <v>25</v>
      </c>
      <c r="I360" s="1">
        <v>47</v>
      </c>
      <c r="J360">
        <v>4</v>
      </c>
      <c r="K360" t="s">
        <v>43</v>
      </c>
      <c r="L360" t="s">
        <v>39</v>
      </c>
      <c r="M360" s="1">
        <v>15972</v>
      </c>
      <c r="N360" s="1">
        <v>21086</v>
      </c>
      <c r="O360">
        <v>6</v>
      </c>
      <c r="P360" t="s">
        <v>33</v>
      </c>
      <c r="Q360">
        <v>3</v>
      </c>
      <c r="R360">
        <v>29</v>
      </c>
      <c r="S360">
        <v>2</v>
      </c>
      <c r="T360">
        <v>3</v>
      </c>
      <c r="U360">
        <v>2</v>
      </c>
      <c r="V360">
        <v>1</v>
      </c>
    </row>
    <row r="361" spans="1:22" x14ac:dyDescent="0.25">
      <c r="A361" s="2">
        <v>47</v>
      </c>
      <c r="B361" t="s">
        <v>34</v>
      </c>
      <c r="C361">
        <v>1093</v>
      </c>
      <c r="D361" t="s">
        <v>23</v>
      </c>
      <c r="E361">
        <v>9</v>
      </c>
      <c r="F361" t="s">
        <v>29</v>
      </c>
      <c r="G361">
        <v>1716</v>
      </c>
      <c r="H361" t="s">
        <v>30</v>
      </c>
      <c r="I361" s="1">
        <v>82</v>
      </c>
      <c r="J361">
        <v>4</v>
      </c>
      <c r="K361" t="s">
        <v>26</v>
      </c>
      <c r="L361" t="s">
        <v>32</v>
      </c>
      <c r="M361" s="1">
        <v>12936</v>
      </c>
      <c r="N361" s="1">
        <v>24164</v>
      </c>
      <c r="O361">
        <v>7</v>
      </c>
      <c r="P361" t="s">
        <v>33</v>
      </c>
      <c r="Q361">
        <v>3</v>
      </c>
      <c r="R361">
        <v>25</v>
      </c>
      <c r="S361">
        <v>3</v>
      </c>
      <c r="T361">
        <v>23</v>
      </c>
      <c r="U361">
        <v>5</v>
      </c>
      <c r="V361">
        <v>14</v>
      </c>
    </row>
    <row r="362" spans="1:22" x14ac:dyDescent="0.25">
      <c r="A362" s="2">
        <v>47</v>
      </c>
      <c r="B362" t="s">
        <v>37</v>
      </c>
      <c r="C362">
        <v>543</v>
      </c>
      <c r="D362" t="s">
        <v>23</v>
      </c>
      <c r="E362">
        <v>2</v>
      </c>
      <c r="F362" t="s">
        <v>47</v>
      </c>
      <c r="G362">
        <v>1731</v>
      </c>
      <c r="H362" t="s">
        <v>30</v>
      </c>
      <c r="I362" s="1">
        <v>87</v>
      </c>
      <c r="J362">
        <v>2</v>
      </c>
      <c r="K362" t="s">
        <v>26</v>
      </c>
      <c r="L362" t="s">
        <v>32</v>
      </c>
      <c r="M362" s="1">
        <v>4978</v>
      </c>
      <c r="N362" s="1">
        <v>3536</v>
      </c>
      <c r="O362">
        <v>7</v>
      </c>
      <c r="P362" t="s">
        <v>33</v>
      </c>
      <c r="Q362">
        <v>3</v>
      </c>
      <c r="R362">
        <v>4</v>
      </c>
      <c r="S362">
        <v>3</v>
      </c>
      <c r="T362">
        <v>1</v>
      </c>
      <c r="U362">
        <v>0</v>
      </c>
      <c r="V362">
        <v>0</v>
      </c>
    </row>
    <row r="363" spans="1:22" x14ac:dyDescent="0.25">
      <c r="A363" s="2">
        <v>47</v>
      </c>
      <c r="B363" t="s">
        <v>22</v>
      </c>
      <c r="C363">
        <v>1001</v>
      </c>
      <c r="D363" t="s">
        <v>35</v>
      </c>
      <c r="E363">
        <v>4</v>
      </c>
      <c r="F363" t="s">
        <v>29</v>
      </c>
      <c r="G363">
        <v>1827</v>
      </c>
      <c r="H363" t="s">
        <v>25</v>
      </c>
      <c r="I363" s="1">
        <v>92</v>
      </c>
      <c r="J363">
        <v>3</v>
      </c>
      <c r="K363" t="s">
        <v>38</v>
      </c>
      <c r="L363" t="s">
        <v>39</v>
      </c>
      <c r="M363" s="1">
        <v>10333</v>
      </c>
      <c r="N363" s="1">
        <v>19271</v>
      </c>
      <c r="O363">
        <v>8</v>
      </c>
      <c r="P363" t="s">
        <v>28</v>
      </c>
      <c r="Q363">
        <v>3</v>
      </c>
      <c r="R363">
        <v>28</v>
      </c>
      <c r="S363">
        <v>4</v>
      </c>
      <c r="T363">
        <v>22</v>
      </c>
      <c r="U363">
        <v>11</v>
      </c>
      <c r="V363">
        <v>14</v>
      </c>
    </row>
    <row r="364" spans="1:22" x14ac:dyDescent="0.25">
      <c r="A364" s="2">
        <v>47</v>
      </c>
      <c r="B364" t="s">
        <v>22</v>
      </c>
      <c r="C364">
        <v>207</v>
      </c>
      <c r="D364" t="s">
        <v>35</v>
      </c>
      <c r="E364">
        <v>9</v>
      </c>
      <c r="F364" t="s">
        <v>29</v>
      </c>
      <c r="G364">
        <v>1856</v>
      </c>
      <c r="H364" t="s">
        <v>25</v>
      </c>
      <c r="I364" s="1">
        <v>64</v>
      </c>
      <c r="J364">
        <v>1</v>
      </c>
      <c r="K364" t="s">
        <v>36</v>
      </c>
      <c r="L364" t="s">
        <v>27</v>
      </c>
      <c r="M364" s="1">
        <v>2105</v>
      </c>
      <c r="N364" s="1">
        <v>5411</v>
      </c>
      <c r="O364">
        <v>4</v>
      </c>
      <c r="P364" t="s">
        <v>33</v>
      </c>
      <c r="Q364">
        <v>3</v>
      </c>
      <c r="R364">
        <v>7</v>
      </c>
      <c r="S364">
        <v>2</v>
      </c>
      <c r="T364">
        <v>2</v>
      </c>
      <c r="U364">
        <v>2</v>
      </c>
      <c r="V364">
        <v>2</v>
      </c>
    </row>
    <row r="365" spans="1:22" x14ac:dyDescent="0.25">
      <c r="A365" s="2">
        <v>47</v>
      </c>
      <c r="B365" t="s">
        <v>37</v>
      </c>
      <c r="C365">
        <v>1169</v>
      </c>
      <c r="D365" t="s">
        <v>35</v>
      </c>
      <c r="E365">
        <v>14</v>
      </c>
      <c r="F365" t="s">
        <v>44</v>
      </c>
      <c r="G365">
        <v>1934</v>
      </c>
      <c r="H365" t="s">
        <v>30</v>
      </c>
      <c r="I365" s="1">
        <v>64</v>
      </c>
      <c r="J365">
        <v>2</v>
      </c>
      <c r="K365" t="s">
        <v>42</v>
      </c>
      <c r="L365" t="s">
        <v>32</v>
      </c>
      <c r="M365" s="1">
        <v>5467</v>
      </c>
      <c r="N365" s="1">
        <v>2125</v>
      </c>
      <c r="O365">
        <v>8</v>
      </c>
      <c r="P365" t="s">
        <v>33</v>
      </c>
      <c r="Q365">
        <v>3</v>
      </c>
      <c r="R365">
        <v>16</v>
      </c>
      <c r="S365">
        <v>4</v>
      </c>
      <c r="T365">
        <v>8</v>
      </c>
      <c r="U365">
        <v>7</v>
      </c>
      <c r="V365">
        <v>1</v>
      </c>
    </row>
    <row r="366" spans="1:22" x14ac:dyDescent="0.25">
      <c r="A366" s="2">
        <v>47</v>
      </c>
      <c r="B366" t="s">
        <v>22</v>
      </c>
      <c r="C366">
        <v>1180</v>
      </c>
      <c r="D366" t="s">
        <v>35</v>
      </c>
      <c r="E366">
        <v>25</v>
      </c>
      <c r="F366" t="s">
        <v>24</v>
      </c>
      <c r="G366">
        <v>1993</v>
      </c>
      <c r="H366" t="s">
        <v>30</v>
      </c>
      <c r="I366" s="1">
        <v>84</v>
      </c>
      <c r="J366">
        <v>3</v>
      </c>
      <c r="K366" t="s">
        <v>41</v>
      </c>
      <c r="L366" t="s">
        <v>27</v>
      </c>
      <c r="M366" s="1">
        <v>8633</v>
      </c>
      <c r="N366" s="1">
        <v>13084</v>
      </c>
      <c r="O366">
        <v>2</v>
      </c>
      <c r="P366" t="s">
        <v>33</v>
      </c>
      <c r="Q366">
        <v>4</v>
      </c>
      <c r="R366">
        <v>25</v>
      </c>
      <c r="S366">
        <v>3</v>
      </c>
      <c r="T366">
        <v>17</v>
      </c>
      <c r="U366">
        <v>14</v>
      </c>
      <c r="V366">
        <v>12</v>
      </c>
    </row>
    <row r="367" spans="1:22" x14ac:dyDescent="0.25">
      <c r="A367" s="2">
        <v>47</v>
      </c>
      <c r="B367" t="s">
        <v>37</v>
      </c>
      <c r="C367">
        <v>1162</v>
      </c>
      <c r="D367" t="s">
        <v>35</v>
      </c>
      <c r="E367">
        <v>1</v>
      </c>
      <c r="F367" t="s">
        <v>24</v>
      </c>
      <c r="G367">
        <v>2000</v>
      </c>
      <c r="H367" t="s">
        <v>25</v>
      </c>
      <c r="I367" s="1">
        <v>98</v>
      </c>
      <c r="J367">
        <v>3</v>
      </c>
      <c r="K367" t="s">
        <v>45</v>
      </c>
      <c r="L367" t="s">
        <v>32</v>
      </c>
      <c r="M367" s="1">
        <v>11957</v>
      </c>
      <c r="N367" s="1">
        <v>17231</v>
      </c>
      <c r="O367">
        <v>0</v>
      </c>
      <c r="P367" t="s">
        <v>33</v>
      </c>
      <c r="Q367">
        <v>3</v>
      </c>
      <c r="R367">
        <v>14</v>
      </c>
      <c r="S367">
        <v>3</v>
      </c>
      <c r="T367">
        <v>13</v>
      </c>
      <c r="U367">
        <v>8</v>
      </c>
      <c r="V367">
        <v>5</v>
      </c>
    </row>
    <row r="368" spans="1:22" x14ac:dyDescent="0.25">
      <c r="A368" s="2">
        <v>48</v>
      </c>
      <c r="B368" t="s">
        <v>22</v>
      </c>
      <c r="C368">
        <v>492</v>
      </c>
      <c r="D368" t="s">
        <v>23</v>
      </c>
      <c r="E368">
        <v>16</v>
      </c>
      <c r="F368" t="s">
        <v>29</v>
      </c>
      <c r="G368">
        <v>1557</v>
      </c>
      <c r="H368" t="s">
        <v>25</v>
      </c>
      <c r="I368" s="1">
        <v>96</v>
      </c>
      <c r="J368">
        <v>2</v>
      </c>
      <c r="K368" t="s">
        <v>26</v>
      </c>
      <c r="L368" t="s">
        <v>39</v>
      </c>
      <c r="M368" s="1">
        <v>6439</v>
      </c>
      <c r="N368" s="1">
        <v>13693</v>
      </c>
      <c r="O368">
        <v>8</v>
      </c>
      <c r="P368" t="s">
        <v>33</v>
      </c>
      <c r="Q368">
        <v>3</v>
      </c>
      <c r="R368">
        <v>18</v>
      </c>
      <c r="S368">
        <v>2</v>
      </c>
      <c r="T368">
        <v>8</v>
      </c>
      <c r="U368">
        <v>7</v>
      </c>
      <c r="V368">
        <v>7</v>
      </c>
    </row>
    <row r="369" spans="1:22" x14ac:dyDescent="0.25">
      <c r="A369" s="2">
        <v>48</v>
      </c>
      <c r="B369" t="s">
        <v>22</v>
      </c>
      <c r="C369">
        <v>1108</v>
      </c>
      <c r="D369" t="s">
        <v>35</v>
      </c>
      <c r="E369">
        <v>15</v>
      </c>
      <c r="F369" t="s">
        <v>46</v>
      </c>
      <c r="G369">
        <v>1576</v>
      </c>
      <c r="H369" t="s">
        <v>25</v>
      </c>
      <c r="I369" s="1">
        <v>65</v>
      </c>
      <c r="J369">
        <v>1</v>
      </c>
      <c r="K369" t="s">
        <v>42</v>
      </c>
      <c r="L369" t="s">
        <v>32</v>
      </c>
      <c r="M369" s="1">
        <v>2367</v>
      </c>
      <c r="N369" s="1">
        <v>16530</v>
      </c>
      <c r="O369">
        <v>8</v>
      </c>
      <c r="P369" t="s">
        <v>33</v>
      </c>
      <c r="Q369">
        <v>3</v>
      </c>
      <c r="R369">
        <v>10</v>
      </c>
      <c r="S369">
        <v>3</v>
      </c>
      <c r="T369">
        <v>8</v>
      </c>
      <c r="U369">
        <v>2</v>
      </c>
      <c r="V369">
        <v>7</v>
      </c>
    </row>
    <row r="370" spans="1:22" x14ac:dyDescent="0.25">
      <c r="A370" s="2">
        <v>48</v>
      </c>
      <c r="B370" t="s">
        <v>34</v>
      </c>
      <c r="C370">
        <v>365</v>
      </c>
      <c r="D370" t="s">
        <v>35</v>
      </c>
      <c r="E370">
        <v>4</v>
      </c>
      <c r="F370" t="s">
        <v>24</v>
      </c>
      <c r="G370">
        <v>1644</v>
      </c>
      <c r="H370" t="s">
        <v>30</v>
      </c>
      <c r="I370" s="1">
        <v>89</v>
      </c>
      <c r="J370">
        <v>4</v>
      </c>
      <c r="K370" t="s">
        <v>43</v>
      </c>
      <c r="L370" t="s">
        <v>32</v>
      </c>
      <c r="M370" s="1">
        <v>15202</v>
      </c>
      <c r="N370" s="1">
        <v>5602</v>
      </c>
      <c r="O370">
        <v>2</v>
      </c>
      <c r="P370" t="s">
        <v>33</v>
      </c>
      <c r="Q370">
        <v>4</v>
      </c>
      <c r="R370">
        <v>23</v>
      </c>
      <c r="S370">
        <v>3</v>
      </c>
      <c r="T370">
        <v>2</v>
      </c>
      <c r="U370">
        <v>2</v>
      </c>
      <c r="V370">
        <v>2</v>
      </c>
    </row>
    <row r="371" spans="1:22" x14ac:dyDescent="0.25">
      <c r="A371" s="2">
        <v>48</v>
      </c>
      <c r="B371" t="s">
        <v>34</v>
      </c>
      <c r="C371">
        <v>708</v>
      </c>
      <c r="D371" t="s">
        <v>23</v>
      </c>
      <c r="E371">
        <v>7</v>
      </c>
      <c r="F371" t="s">
        <v>24</v>
      </c>
      <c r="G371">
        <v>1691</v>
      </c>
      <c r="H371" t="s">
        <v>25</v>
      </c>
      <c r="I371" s="1">
        <v>95</v>
      </c>
      <c r="J371">
        <v>1</v>
      </c>
      <c r="K371" t="s">
        <v>31</v>
      </c>
      <c r="L371" t="s">
        <v>32</v>
      </c>
      <c r="M371" s="1">
        <v>2655</v>
      </c>
      <c r="N371" s="1">
        <v>11740</v>
      </c>
      <c r="O371">
        <v>2</v>
      </c>
      <c r="P371" t="s">
        <v>28</v>
      </c>
      <c r="Q371">
        <v>3</v>
      </c>
      <c r="R371">
        <v>19</v>
      </c>
      <c r="S371">
        <v>3</v>
      </c>
      <c r="T371">
        <v>9</v>
      </c>
      <c r="U371">
        <v>7</v>
      </c>
      <c r="V371">
        <v>7</v>
      </c>
    </row>
    <row r="372" spans="1:22" x14ac:dyDescent="0.25">
      <c r="A372" s="2">
        <v>48</v>
      </c>
      <c r="B372" t="s">
        <v>22</v>
      </c>
      <c r="C372">
        <v>1224</v>
      </c>
      <c r="D372" t="s">
        <v>35</v>
      </c>
      <c r="E372">
        <v>10</v>
      </c>
      <c r="F372" t="s">
        <v>29</v>
      </c>
      <c r="G372">
        <v>1867</v>
      </c>
      <c r="H372" t="s">
        <v>30</v>
      </c>
      <c r="I372" s="1">
        <v>91</v>
      </c>
      <c r="J372">
        <v>5</v>
      </c>
      <c r="K372" t="s">
        <v>45</v>
      </c>
      <c r="L372" t="s">
        <v>32</v>
      </c>
      <c r="M372" s="1">
        <v>19665</v>
      </c>
      <c r="N372" s="1">
        <v>13583</v>
      </c>
      <c r="O372">
        <v>4</v>
      </c>
      <c r="P372" t="s">
        <v>33</v>
      </c>
      <c r="Q372">
        <v>3</v>
      </c>
      <c r="R372">
        <v>29</v>
      </c>
      <c r="S372">
        <v>3</v>
      </c>
      <c r="T372">
        <v>22</v>
      </c>
      <c r="U372">
        <v>10</v>
      </c>
      <c r="V372">
        <v>12</v>
      </c>
    </row>
    <row r="373" spans="1:22" x14ac:dyDescent="0.25">
      <c r="A373" s="2">
        <v>48</v>
      </c>
      <c r="B373" t="s">
        <v>34</v>
      </c>
      <c r="C373">
        <v>117</v>
      </c>
      <c r="D373" t="s">
        <v>35</v>
      </c>
      <c r="E373">
        <v>22</v>
      </c>
      <c r="F373" t="s">
        <v>24</v>
      </c>
      <c r="G373">
        <v>1900</v>
      </c>
      <c r="H373" t="s">
        <v>25</v>
      </c>
      <c r="I373" s="1">
        <v>58</v>
      </c>
      <c r="J373">
        <v>4</v>
      </c>
      <c r="K373" t="s">
        <v>43</v>
      </c>
      <c r="L373" t="s">
        <v>39</v>
      </c>
      <c r="M373" s="1">
        <v>17174</v>
      </c>
      <c r="N373" s="1">
        <v>2437</v>
      </c>
      <c r="O373">
        <v>3</v>
      </c>
      <c r="P373" t="s">
        <v>33</v>
      </c>
      <c r="Q373">
        <v>3</v>
      </c>
      <c r="R373">
        <v>24</v>
      </c>
      <c r="S373">
        <v>3</v>
      </c>
      <c r="T373">
        <v>22</v>
      </c>
      <c r="U373">
        <v>17</v>
      </c>
      <c r="V373">
        <v>4</v>
      </c>
    </row>
    <row r="374" spans="1:22" x14ac:dyDescent="0.25">
      <c r="A374" s="2">
        <v>49</v>
      </c>
      <c r="B374" t="s">
        <v>22</v>
      </c>
      <c r="C374">
        <v>271</v>
      </c>
      <c r="D374" t="s">
        <v>35</v>
      </c>
      <c r="E374">
        <v>3</v>
      </c>
      <c r="F374" t="s">
        <v>24</v>
      </c>
      <c r="G374">
        <v>1509</v>
      </c>
      <c r="H374" t="s">
        <v>25</v>
      </c>
      <c r="I374" s="1">
        <v>43</v>
      </c>
      <c r="J374">
        <v>2</v>
      </c>
      <c r="K374" t="s">
        <v>36</v>
      </c>
      <c r="L374" t="s">
        <v>32</v>
      </c>
      <c r="M374" s="1">
        <v>4789</v>
      </c>
      <c r="N374" s="1">
        <v>23070</v>
      </c>
      <c r="O374">
        <v>4</v>
      </c>
      <c r="P374" t="s">
        <v>33</v>
      </c>
      <c r="Q374">
        <v>4</v>
      </c>
      <c r="R374">
        <v>10</v>
      </c>
      <c r="S374">
        <v>3</v>
      </c>
      <c r="T374">
        <v>3</v>
      </c>
      <c r="U374">
        <v>2</v>
      </c>
      <c r="V374">
        <v>1</v>
      </c>
    </row>
    <row r="375" spans="1:22" x14ac:dyDescent="0.25">
      <c r="A375" s="2">
        <v>49</v>
      </c>
      <c r="B375" t="s">
        <v>22</v>
      </c>
      <c r="C375">
        <v>722</v>
      </c>
      <c r="D375" t="s">
        <v>35</v>
      </c>
      <c r="E375">
        <v>25</v>
      </c>
      <c r="F375" t="s">
        <v>29</v>
      </c>
      <c r="G375">
        <v>1617</v>
      </c>
      <c r="H375" t="s">
        <v>25</v>
      </c>
      <c r="I375" s="1">
        <v>84</v>
      </c>
      <c r="J375">
        <v>1</v>
      </c>
      <c r="K375" t="s">
        <v>36</v>
      </c>
      <c r="L375" t="s">
        <v>32</v>
      </c>
      <c r="M375" s="1">
        <v>3211</v>
      </c>
      <c r="N375" s="1">
        <v>22102</v>
      </c>
      <c r="O375">
        <v>1</v>
      </c>
      <c r="P375" t="s">
        <v>33</v>
      </c>
      <c r="Q375">
        <v>3</v>
      </c>
      <c r="R375">
        <v>10</v>
      </c>
      <c r="S375">
        <v>3</v>
      </c>
      <c r="T375">
        <v>9</v>
      </c>
      <c r="U375">
        <v>6</v>
      </c>
      <c r="V375">
        <v>1</v>
      </c>
    </row>
    <row r="376" spans="1:22" x14ac:dyDescent="0.25">
      <c r="A376" s="2">
        <v>49</v>
      </c>
      <c r="B376" t="s">
        <v>22</v>
      </c>
      <c r="C376">
        <v>301</v>
      </c>
      <c r="D376" t="s">
        <v>35</v>
      </c>
      <c r="E376">
        <v>22</v>
      </c>
      <c r="F376" t="s">
        <v>46</v>
      </c>
      <c r="G376">
        <v>1655</v>
      </c>
      <c r="H376" t="s">
        <v>25</v>
      </c>
      <c r="I376" s="1">
        <v>72</v>
      </c>
      <c r="J376">
        <v>4</v>
      </c>
      <c r="K376" t="s">
        <v>45</v>
      </c>
      <c r="L376" t="s">
        <v>32</v>
      </c>
      <c r="M376" s="1">
        <v>16413</v>
      </c>
      <c r="N376" s="1">
        <v>3498</v>
      </c>
      <c r="O376">
        <v>3</v>
      </c>
      <c r="P376" t="s">
        <v>33</v>
      </c>
      <c r="Q376">
        <v>3</v>
      </c>
      <c r="R376">
        <v>27</v>
      </c>
      <c r="S376">
        <v>2</v>
      </c>
      <c r="T376">
        <v>4</v>
      </c>
      <c r="U376">
        <v>2</v>
      </c>
      <c r="V376">
        <v>1</v>
      </c>
    </row>
    <row r="377" spans="1:22" x14ac:dyDescent="0.25">
      <c r="A377" s="2">
        <v>49</v>
      </c>
      <c r="B377" t="s">
        <v>22</v>
      </c>
      <c r="C377">
        <v>465</v>
      </c>
      <c r="D377" t="s">
        <v>35</v>
      </c>
      <c r="E377">
        <v>6</v>
      </c>
      <c r="F377" t="s">
        <v>29</v>
      </c>
      <c r="G377">
        <v>1661</v>
      </c>
      <c r="H377" t="s">
        <v>25</v>
      </c>
      <c r="I377" s="1">
        <v>41</v>
      </c>
      <c r="J377">
        <v>4</v>
      </c>
      <c r="K377" t="s">
        <v>41</v>
      </c>
      <c r="L377" t="s">
        <v>32</v>
      </c>
      <c r="M377" s="1">
        <v>13966</v>
      </c>
      <c r="N377" s="1">
        <v>11652</v>
      </c>
      <c r="O377">
        <v>2</v>
      </c>
      <c r="P377" t="s">
        <v>28</v>
      </c>
      <c r="Q377">
        <v>3</v>
      </c>
      <c r="R377">
        <v>30</v>
      </c>
      <c r="S377">
        <v>3</v>
      </c>
      <c r="T377">
        <v>15</v>
      </c>
      <c r="U377">
        <v>11</v>
      </c>
      <c r="V377">
        <v>2</v>
      </c>
    </row>
    <row r="378" spans="1:22" x14ac:dyDescent="0.25">
      <c r="A378" s="2">
        <v>49</v>
      </c>
      <c r="B378" t="s">
        <v>22</v>
      </c>
      <c r="C378">
        <v>464</v>
      </c>
      <c r="D378" t="s">
        <v>35</v>
      </c>
      <c r="E378">
        <v>16</v>
      </c>
      <c r="F378" t="s">
        <v>24</v>
      </c>
      <c r="G378">
        <v>1674</v>
      </c>
      <c r="H378" t="s">
        <v>25</v>
      </c>
      <c r="I378" s="1">
        <v>74</v>
      </c>
      <c r="J378">
        <v>1</v>
      </c>
      <c r="K378" t="s">
        <v>36</v>
      </c>
      <c r="L378" t="s">
        <v>39</v>
      </c>
      <c r="M378" s="1">
        <v>2587</v>
      </c>
      <c r="N378" s="1">
        <v>24941</v>
      </c>
      <c r="O378">
        <v>4</v>
      </c>
      <c r="P378" t="s">
        <v>28</v>
      </c>
      <c r="Q378">
        <v>3</v>
      </c>
      <c r="R378">
        <v>17</v>
      </c>
      <c r="S378">
        <v>2</v>
      </c>
      <c r="T378">
        <v>2</v>
      </c>
      <c r="U378">
        <v>2</v>
      </c>
      <c r="V378">
        <v>2</v>
      </c>
    </row>
    <row r="379" spans="1:22" x14ac:dyDescent="0.25">
      <c r="A379" s="2">
        <v>49</v>
      </c>
      <c r="B379" t="s">
        <v>22</v>
      </c>
      <c r="C379">
        <v>809</v>
      </c>
      <c r="D379" t="s">
        <v>35</v>
      </c>
      <c r="E379">
        <v>1</v>
      </c>
      <c r="F379" t="s">
        <v>29</v>
      </c>
      <c r="G379">
        <v>1677</v>
      </c>
      <c r="H379" t="s">
        <v>30</v>
      </c>
      <c r="I379" s="1">
        <v>36</v>
      </c>
      <c r="J379">
        <v>4</v>
      </c>
      <c r="K379" t="s">
        <v>43</v>
      </c>
      <c r="L379" t="s">
        <v>27</v>
      </c>
      <c r="M379" s="1">
        <v>15379</v>
      </c>
      <c r="N379" s="1">
        <v>22384</v>
      </c>
      <c r="O379">
        <v>4</v>
      </c>
      <c r="P379" t="s">
        <v>33</v>
      </c>
      <c r="Q379">
        <v>3</v>
      </c>
      <c r="R379">
        <v>23</v>
      </c>
      <c r="S379">
        <v>2</v>
      </c>
      <c r="T379">
        <v>8</v>
      </c>
      <c r="U379">
        <v>7</v>
      </c>
      <c r="V379">
        <v>0</v>
      </c>
    </row>
    <row r="380" spans="1:22" x14ac:dyDescent="0.25">
      <c r="A380" s="2">
        <v>49</v>
      </c>
      <c r="B380" t="s">
        <v>22</v>
      </c>
      <c r="C380">
        <v>1313</v>
      </c>
      <c r="D380" t="s">
        <v>23</v>
      </c>
      <c r="E380">
        <v>11</v>
      </c>
      <c r="F380" t="s">
        <v>47</v>
      </c>
      <c r="G380">
        <v>1757</v>
      </c>
      <c r="H380" t="s">
        <v>25</v>
      </c>
      <c r="I380" s="1">
        <v>80</v>
      </c>
      <c r="J380">
        <v>2</v>
      </c>
      <c r="K380" t="s">
        <v>26</v>
      </c>
      <c r="L380" t="s">
        <v>27</v>
      </c>
      <c r="M380" s="1">
        <v>4507</v>
      </c>
      <c r="N380" s="1">
        <v>8191</v>
      </c>
      <c r="O380">
        <v>3</v>
      </c>
      <c r="P380" t="s">
        <v>33</v>
      </c>
      <c r="Q380">
        <v>3</v>
      </c>
      <c r="R380">
        <v>8</v>
      </c>
      <c r="S380">
        <v>1</v>
      </c>
      <c r="T380">
        <v>5</v>
      </c>
      <c r="U380">
        <v>1</v>
      </c>
      <c r="V380">
        <v>0</v>
      </c>
    </row>
    <row r="381" spans="1:22" x14ac:dyDescent="0.25">
      <c r="A381" s="2">
        <v>49</v>
      </c>
      <c r="B381" t="s">
        <v>34</v>
      </c>
      <c r="C381">
        <v>1064</v>
      </c>
      <c r="D381" t="s">
        <v>35</v>
      </c>
      <c r="E381">
        <v>2</v>
      </c>
      <c r="F381" t="s">
        <v>29</v>
      </c>
      <c r="G381">
        <v>1941</v>
      </c>
      <c r="H381" t="s">
        <v>30</v>
      </c>
      <c r="I381" s="1">
        <v>42</v>
      </c>
      <c r="J381">
        <v>5</v>
      </c>
      <c r="K381" t="s">
        <v>45</v>
      </c>
      <c r="L381" t="s">
        <v>32</v>
      </c>
      <c r="M381" s="1">
        <v>19161</v>
      </c>
      <c r="N381" s="1">
        <v>13738</v>
      </c>
      <c r="O381">
        <v>3</v>
      </c>
      <c r="P381" t="s">
        <v>33</v>
      </c>
      <c r="Q381">
        <v>3</v>
      </c>
      <c r="R381">
        <v>28</v>
      </c>
      <c r="S381">
        <v>3</v>
      </c>
      <c r="T381">
        <v>5</v>
      </c>
      <c r="U381">
        <v>4</v>
      </c>
      <c r="V381">
        <v>4</v>
      </c>
    </row>
    <row r="382" spans="1:22" x14ac:dyDescent="0.25">
      <c r="A382" s="2">
        <v>49</v>
      </c>
      <c r="B382" t="s">
        <v>34</v>
      </c>
      <c r="C382">
        <v>1023</v>
      </c>
      <c r="D382" t="s">
        <v>23</v>
      </c>
      <c r="E382">
        <v>2</v>
      </c>
      <c r="F382" t="s">
        <v>24</v>
      </c>
      <c r="G382">
        <v>2065</v>
      </c>
      <c r="H382" t="s">
        <v>30</v>
      </c>
      <c r="I382" s="1">
        <v>63</v>
      </c>
      <c r="J382">
        <v>2</v>
      </c>
      <c r="K382" t="s">
        <v>26</v>
      </c>
      <c r="L382" t="s">
        <v>32</v>
      </c>
      <c r="M382" s="1">
        <v>5390</v>
      </c>
      <c r="N382" s="1">
        <v>13243</v>
      </c>
      <c r="O382">
        <v>2</v>
      </c>
      <c r="P382" t="s">
        <v>33</v>
      </c>
      <c r="Q382">
        <v>3</v>
      </c>
      <c r="R382">
        <v>17</v>
      </c>
      <c r="S382">
        <v>3</v>
      </c>
      <c r="T382">
        <v>9</v>
      </c>
      <c r="U382">
        <v>6</v>
      </c>
      <c r="V382">
        <v>0</v>
      </c>
    </row>
    <row r="383" spans="1:22" x14ac:dyDescent="0.25">
      <c r="A383" s="2">
        <v>50</v>
      </c>
      <c r="B383" t="s">
        <v>34</v>
      </c>
      <c r="C383">
        <v>333</v>
      </c>
      <c r="D383" t="s">
        <v>35</v>
      </c>
      <c r="E383">
        <v>22</v>
      </c>
      <c r="F383" t="s">
        <v>24</v>
      </c>
      <c r="G383">
        <v>1539</v>
      </c>
      <c r="H383" t="s">
        <v>30</v>
      </c>
      <c r="I383" s="1">
        <v>88</v>
      </c>
      <c r="J383">
        <v>4</v>
      </c>
      <c r="K383" t="s">
        <v>45</v>
      </c>
      <c r="L383" t="s">
        <v>27</v>
      </c>
      <c r="M383" s="1">
        <v>14411</v>
      </c>
      <c r="N383" s="1">
        <v>24450</v>
      </c>
      <c r="O383">
        <v>1</v>
      </c>
      <c r="P383" t="s">
        <v>28</v>
      </c>
      <c r="Q383">
        <v>3</v>
      </c>
      <c r="R383">
        <v>32</v>
      </c>
      <c r="S383">
        <v>2</v>
      </c>
      <c r="T383">
        <v>32</v>
      </c>
      <c r="U383">
        <v>6</v>
      </c>
      <c r="V383">
        <v>13</v>
      </c>
    </row>
    <row r="384" spans="1:22" x14ac:dyDescent="0.25">
      <c r="A384" s="2">
        <v>50</v>
      </c>
      <c r="B384" t="s">
        <v>22</v>
      </c>
      <c r="C384">
        <v>264</v>
      </c>
      <c r="D384" t="s">
        <v>23</v>
      </c>
      <c r="E384">
        <v>9</v>
      </c>
      <c r="F384" t="s">
        <v>47</v>
      </c>
      <c r="G384">
        <v>1591</v>
      </c>
      <c r="H384" t="s">
        <v>30</v>
      </c>
      <c r="I384" s="1">
        <v>59</v>
      </c>
      <c r="J384">
        <v>5</v>
      </c>
      <c r="K384" t="s">
        <v>43</v>
      </c>
      <c r="L384" t="s">
        <v>32</v>
      </c>
      <c r="M384" s="1">
        <v>19331</v>
      </c>
      <c r="N384" s="1">
        <v>19519</v>
      </c>
      <c r="O384">
        <v>4</v>
      </c>
      <c r="P384" t="s">
        <v>28</v>
      </c>
      <c r="Q384">
        <v>3</v>
      </c>
      <c r="R384">
        <v>27</v>
      </c>
      <c r="S384">
        <v>2</v>
      </c>
      <c r="T384">
        <v>1</v>
      </c>
      <c r="U384">
        <v>0</v>
      </c>
      <c r="V384">
        <v>0</v>
      </c>
    </row>
    <row r="385" spans="1:22" x14ac:dyDescent="0.25">
      <c r="A385" s="2">
        <v>50</v>
      </c>
      <c r="B385" t="s">
        <v>34</v>
      </c>
      <c r="C385">
        <v>1234</v>
      </c>
      <c r="D385" t="s">
        <v>35</v>
      </c>
      <c r="E385">
        <v>20</v>
      </c>
      <c r="F385" t="s">
        <v>24</v>
      </c>
      <c r="G385">
        <v>1606</v>
      </c>
      <c r="H385" t="s">
        <v>30</v>
      </c>
      <c r="I385" s="1">
        <v>41</v>
      </c>
      <c r="J385">
        <v>4</v>
      </c>
      <c r="K385" t="s">
        <v>41</v>
      </c>
      <c r="L385" t="s">
        <v>32</v>
      </c>
      <c r="M385" s="1">
        <v>11245</v>
      </c>
      <c r="N385" s="1">
        <v>20689</v>
      </c>
      <c r="O385">
        <v>2</v>
      </c>
      <c r="P385" t="s">
        <v>28</v>
      </c>
      <c r="Q385">
        <v>3</v>
      </c>
      <c r="R385">
        <v>32</v>
      </c>
      <c r="S385">
        <v>3</v>
      </c>
      <c r="T385">
        <v>30</v>
      </c>
      <c r="U385">
        <v>8</v>
      </c>
      <c r="V385">
        <v>12</v>
      </c>
    </row>
    <row r="386" spans="1:22" x14ac:dyDescent="0.25">
      <c r="A386" s="2">
        <v>50</v>
      </c>
      <c r="B386" t="s">
        <v>22</v>
      </c>
      <c r="C386">
        <v>813</v>
      </c>
      <c r="D386" t="s">
        <v>35</v>
      </c>
      <c r="E386">
        <v>17</v>
      </c>
      <c r="F386" t="s">
        <v>29</v>
      </c>
      <c r="G386">
        <v>1656</v>
      </c>
      <c r="H386" t="s">
        <v>25</v>
      </c>
      <c r="I386" s="1">
        <v>50</v>
      </c>
      <c r="J386">
        <v>3</v>
      </c>
      <c r="K386" t="s">
        <v>45</v>
      </c>
      <c r="L386" t="s">
        <v>39</v>
      </c>
      <c r="M386" s="1">
        <v>13269</v>
      </c>
      <c r="N386" s="1">
        <v>21981</v>
      </c>
      <c r="O386">
        <v>5</v>
      </c>
      <c r="P386" t="s">
        <v>33</v>
      </c>
      <c r="Q386">
        <v>3</v>
      </c>
      <c r="R386">
        <v>19</v>
      </c>
      <c r="S386">
        <v>3</v>
      </c>
      <c r="T386">
        <v>14</v>
      </c>
      <c r="U386">
        <v>11</v>
      </c>
      <c r="V386">
        <v>1</v>
      </c>
    </row>
    <row r="387" spans="1:22" x14ac:dyDescent="0.25">
      <c r="A387" s="2">
        <v>50</v>
      </c>
      <c r="B387" t="s">
        <v>34</v>
      </c>
      <c r="C387">
        <v>878</v>
      </c>
      <c r="D387" t="s">
        <v>23</v>
      </c>
      <c r="E387">
        <v>1</v>
      </c>
      <c r="F387" t="s">
        <v>29</v>
      </c>
      <c r="G387">
        <v>2044</v>
      </c>
      <c r="H387" t="s">
        <v>30</v>
      </c>
      <c r="I387" s="1">
        <v>94</v>
      </c>
      <c r="J387">
        <v>2</v>
      </c>
      <c r="K387" t="s">
        <v>26</v>
      </c>
      <c r="L387" t="s">
        <v>39</v>
      </c>
      <c r="M387" s="1">
        <v>6728</v>
      </c>
      <c r="N387" s="1">
        <v>14255</v>
      </c>
      <c r="O387">
        <v>7</v>
      </c>
      <c r="P387" t="s">
        <v>33</v>
      </c>
      <c r="Q387">
        <v>3</v>
      </c>
      <c r="R387">
        <v>12</v>
      </c>
      <c r="S387">
        <v>3</v>
      </c>
      <c r="T387">
        <v>6</v>
      </c>
      <c r="U387">
        <v>3</v>
      </c>
      <c r="V387">
        <v>0</v>
      </c>
    </row>
    <row r="388" spans="1:22" x14ac:dyDescent="0.25">
      <c r="A388" s="2">
        <v>50</v>
      </c>
      <c r="B388" t="s">
        <v>22</v>
      </c>
      <c r="C388">
        <v>410</v>
      </c>
      <c r="D388" t="s">
        <v>23</v>
      </c>
      <c r="E388">
        <v>28</v>
      </c>
      <c r="F388" t="s">
        <v>47</v>
      </c>
      <c r="G388">
        <v>2055</v>
      </c>
      <c r="H388" t="s">
        <v>30</v>
      </c>
      <c r="I388" s="1">
        <v>39</v>
      </c>
      <c r="J388">
        <v>3</v>
      </c>
      <c r="K388" t="s">
        <v>26</v>
      </c>
      <c r="L388" t="s">
        <v>39</v>
      </c>
      <c r="M388" s="1">
        <v>10854</v>
      </c>
      <c r="N388" s="1">
        <v>16586</v>
      </c>
      <c r="O388">
        <v>4</v>
      </c>
      <c r="P388" t="s">
        <v>28</v>
      </c>
      <c r="Q388">
        <v>3</v>
      </c>
      <c r="R388">
        <v>20</v>
      </c>
      <c r="S388">
        <v>3</v>
      </c>
      <c r="T388">
        <v>3</v>
      </c>
      <c r="U388">
        <v>2</v>
      </c>
      <c r="V388">
        <v>2</v>
      </c>
    </row>
    <row r="389" spans="1:22" x14ac:dyDescent="0.25">
      <c r="A389" s="2">
        <v>51</v>
      </c>
      <c r="B389" t="s">
        <v>22</v>
      </c>
      <c r="C389">
        <v>942</v>
      </c>
      <c r="D389" t="s">
        <v>35</v>
      </c>
      <c r="E389">
        <v>3</v>
      </c>
      <c r="F389" t="s">
        <v>44</v>
      </c>
      <c r="G389">
        <v>1786</v>
      </c>
      <c r="H389" t="s">
        <v>25</v>
      </c>
      <c r="I389" s="1">
        <v>53</v>
      </c>
      <c r="J389">
        <v>3</v>
      </c>
      <c r="K389" t="s">
        <v>43</v>
      </c>
      <c r="L389" t="s">
        <v>32</v>
      </c>
      <c r="M389" s="1">
        <v>13116</v>
      </c>
      <c r="N389" s="1">
        <v>22984</v>
      </c>
      <c r="O389">
        <v>2</v>
      </c>
      <c r="P389" t="s">
        <v>33</v>
      </c>
      <c r="Q389">
        <v>3</v>
      </c>
      <c r="R389">
        <v>15</v>
      </c>
      <c r="S389">
        <v>2</v>
      </c>
      <c r="T389">
        <v>2</v>
      </c>
      <c r="U389">
        <v>2</v>
      </c>
      <c r="V389">
        <v>2</v>
      </c>
    </row>
    <row r="390" spans="1:22" x14ac:dyDescent="0.25">
      <c r="A390" s="2">
        <v>52</v>
      </c>
      <c r="B390" t="s">
        <v>37</v>
      </c>
      <c r="C390">
        <v>585</v>
      </c>
      <c r="D390" t="s">
        <v>23</v>
      </c>
      <c r="E390">
        <v>29</v>
      </c>
      <c r="F390" t="s">
        <v>29</v>
      </c>
      <c r="G390">
        <v>2019</v>
      </c>
      <c r="H390" t="s">
        <v>30</v>
      </c>
      <c r="I390" s="1">
        <v>40</v>
      </c>
      <c r="J390">
        <v>1</v>
      </c>
      <c r="K390" t="s">
        <v>31</v>
      </c>
      <c r="L390" t="s">
        <v>39</v>
      </c>
      <c r="M390" s="1">
        <v>3482</v>
      </c>
      <c r="N390" s="1">
        <v>19788</v>
      </c>
      <c r="O390">
        <v>2</v>
      </c>
      <c r="P390" t="s">
        <v>33</v>
      </c>
      <c r="Q390">
        <v>3</v>
      </c>
      <c r="R390">
        <v>16</v>
      </c>
      <c r="S390">
        <v>3</v>
      </c>
      <c r="T390">
        <v>9</v>
      </c>
      <c r="U390">
        <v>8</v>
      </c>
      <c r="V390">
        <v>0</v>
      </c>
    </row>
    <row r="391" spans="1:22" x14ac:dyDescent="0.25">
      <c r="A391" s="2">
        <v>53</v>
      </c>
      <c r="B391" t="s">
        <v>22</v>
      </c>
      <c r="C391">
        <v>607</v>
      </c>
      <c r="D391" t="s">
        <v>35</v>
      </c>
      <c r="E391">
        <v>2</v>
      </c>
      <c r="F391" t="s">
        <v>44</v>
      </c>
      <c r="G391">
        <v>1572</v>
      </c>
      <c r="H391" t="s">
        <v>25</v>
      </c>
      <c r="I391" s="1">
        <v>78</v>
      </c>
      <c r="J391">
        <v>3</v>
      </c>
      <c r="K391" t="s">
        <v>38</v>
      </c>
      <c r="L391" t="s">
        <v>32</v>
      </c>
      <c r="M391" s="1">
        <v>10169</v>
      </c>
      <c r="N391" s="1">
        <v>14618</v>
      </c>
      <c r="O391">
        <v>0</v>
      </c>
      <c r="P391" t="s">
        <v>33</v>
      </c>
      <c r="Q391">
        <v>3</v>
      </c>
      <c r="R391">
        <v>34</v>
      </c>
      <c r="S391">
        <v>4</v>
      </c>
      <c r="T391">
        <v>33</v>
      </c>
      <c r="U391">
        <v>7</v>
      </c>
      <c r="V391">
        <v>1</v>
      </c>
    </row>
    <row r="392" spans="1:22" x14ac:dyDescent="0.25">
      <c r="A392" s="2">
        <v>53</v>
      </c>
      <c r="B392" t="s">
        <v>22</v>
      </c>
      <c r="C392">
        <v>1395</v>
      </c>
      <c r="D392" t="s">
        <v>35</v>
      </c>
      <c r="E392">
        <v>24</v>
      </c>
      <c r="F392" t="s">
        <v>24</v>
      </c>
      <c r="G392">
        <v>1689</v>
      </c>
      <c r="H392" t="s">
        <v>30</v>
      </c>
      <c r="I392" s="1">
        <v>48</v>
      </c>
      <c r="J392">
        <v>3</v>
      </c>
      <c r="K392" t="s">
        <v>41</v>
      </c>
      <c r="L392" t="s">
        <v>32</v>
      </c>
      <c r="M392" s="1">
        <v>7005</v>
      </c>
      <c r="N392" s="1">
        <v>3458</v>
      </c>
      <c r="O392">
        <v>3</v>
      </c>
      <c r="P392" t="s">
        <v>33</v>
      </c>
      <c r="Q392">
        <v>3</v>
      </c>
      <c r="R392">
        <v>11</v>
      </c>
      <c r="S392">
        <v>2</v>
      </c>
      <c r="T392">
        <v>4</v>
      </c>
      <c r="U392">
        <v>3</v>
      </c>
      <c r="V392">
        <v>1</v>
      </c>
    </row>
    <row r="393" spans="1:22" x14ac:dyDescent="0.25">
      <c r="A393" s="2">
        <v>53</v>
      </c>
      <c r="B393" t="s">
        <v>37</v>
      </c>
      <c r="C393">
        <v>661</v>
      </c>
      <c r="D393" t="s">
        <v>35</v>
      </c>
      <c r="E393">
        <v>1</v>
      </c>
      <c r="F393" t="s">
        <v>24</v>
      </c>
      <c r="G393">
        <v>1775</v>
      </c>
      <c r="H393" t="s">
        <v>25</v>
      </c>
      <c r="I393" s="1">
        <v>60</v>
      </c>
      <c r="J393">
        <v>4</v>
      </c>
      <c r="K393" t="s">
        <v>38</v>
      </c>
      <c r="L393" t="s">
        <v>32</v>
      </c>
      <c r="M393" s="1">
        <v>12965</v>
      </c>
      <c r="N393" s="1">
        <v>22308</v>
      </c>
      <c r="O393">
        <v>4</v>
      </c>
      <c r="P393" t="s">
        <v>28</v>
      </c>
      <c r="Q393">
        <v>4</v>
      </c>
      <c r="R393">
        <v>27</v>
      </c>
      <c r="S393">
        <v>2</v>
      </c>
      <c r="T393">
        <v>3</v>
      </c>
      <c r="U393">
        <v>2</v>
      </c>
      <c r="V393">
        <v>0</v>
      </c>
    </row>
    <row r="394" spans="1:22" x14ac:dyDescent="0.25">
      <c r="A394" s="2">
        <v>53</v>
      </c>
      <c r="B394" t="s">
        <v>22</v>
      </c>
      <c r="C394">
        <v>1168</v>
      </c>
      <c r="D394" t="s">
        <v>23</v>
      </c>
      <c r="E394">
        <v>24</v>
      </c>
      <c r="F394" t="s">
        <v>29</v>
      </c>
      <c r="G394">
        <v>1968</v>
      </c>
      <c r="H394" t="s">
        <v>30</v>
      </c>
      <c r="I394" s="1">
        <v>66</v>
      </c>
      <c r="J394">
        <v>3</v>
      </c>
      <c r="K394" t="s">
        <v>26</v>
      </c>
      <c r="L394" t="s">
        <v>27</v>
      </c>
      <c r="M394" s="1">
        <v>10448</v>
      </c>
      <c r="N394" s="1">
        <v>5843</v>
      </c>
      <c r="O394">
        <v>6</v>
      </c>
      <c r="P394" t="s">
        <v>28</v>
      </c>
      <c r="Q394">
        <v>3</v>
      </c>
      <c r="R394">
        <v>15</v>
      </c>
      <c r="S394">
        <v>2</v>
      </c>
      <c r="T394">
        <v>2</v>
      </c>
      <c r="U394">
        <v>2</v>
      </c>
      <c r="V394">
        <v>2</v>
      </c>
    </row>
    <row r="395" spans="1:22" x14ac:dyDescent="0.25">
      <c r="A395" s="2">
        <v>54</v>
      </c>
      <c r="B395" t="s">
        <v>34</v>
      </c>
      <c r="C395">
        <v>1050</v>
      </c>
      <c r="D395" t="s">
        <v>35</v>
      </c>
      <c r="E395">
        <v>11</v>
      </c>
      <c r="F395" t="s">
        <v>24</v>
      </c>
      <c r="G395">
        <v>1520</v>
      </c>
      <c r="H395" t="s">
        <v>25</v>
      </c>
      <c r="I395" s="1">
        <v>87</v>
      </c>
      <c r="J395">
        <v>4</v>
      </c>
      <c r="K395" t="s">
        <v>43</v>
      </c>
      <c r="L395" t="s">
        <v>39</v>
      </c>
      <c r="M395" s="1">
        <v>16032</v>
      </c>
      <c r="N395" s="1">
        <v>24456</v>
      </c>
      <c r="O395">
        <v>3</v>
      </c>
      <c r="P395" t="s">
        <v>33</v>
      </c>
      <c r="Q395">
        <v>4</v>
      </c>
      <c r="R395">
        <v>26</v>
      </c>
      <c r="S395">
        <v>2</v>
      </c>
      <c r="T395">
        <v>14</v>
      </c>
      <c r="U395">
        <v>9</v>
      </c>
      <c r="V395">
        <v>1</v>
      </c>
    </row>
    <row r="396" spans="1:22" x14ac:dyDescent="0.25">
      <c r="A396" s="2">
        <v>54</v>
      </c>
      <c r="B396" t="s">
        <v>22</v>
      </c>
      <c r="C396">
        <v>584</v>
      </c>
      <c r="D396" t="s">
        <v>35</v>
      </c>
      <c r="E396">
        <v>22</v>
      </c>
      <c r="F396" t="s">
        <v>24</v>
      </c>
      <c r="G396">
        <v>1665</v>
      </c>
      <c r="H396" t="s">
        <v>25</v>
      </c>
      <c r="I396" s="1">
        <v>91</v>
      </c>
      <c r="J396">
        <v>4</v>
      </c>
      <c r="K396" t="s">
        <v>43</v>
      </c>
      <c r="L396" t="s">
        <v>32</v>
      </c>
      <c r="M396" s="1">
        <v>17426</v>
      </c>
      <c r="N396" s="1">
        <v>18685</v>
      </c>
      <c r="O396">
        <v>3</v>
      </c>
      <c r="P396" t="s">
        <v>33</v>
      </c>
      <c r="Q396">
        <v>4</v>
      </c>
      <c r="R396">
        <v>36</v>
      </c>
      <c r="S396">
        <v>6</v>
      </c>
      <c r="T396">
        <v>10</v>
      </c>
      <c r="U396">
        <v>8</v>
      </c>
      <c r="V396">
        <v>4</v>
      </c>
    </row>
    <row r="397" spans="1:22" x14ac:dyDescent="0.25">
      <c r="A397" s="2">
        <v>54</v>
      </c>
      <c r="B397" t="s">
        <v>22</v>
      </c>
      <c r="C397">
        <v>431</v>
      </c>
      <c r="D397" t="s">
        <v>35</v>
      </c>
      <c r="E397">
        <v>7</v>
      </c>
      <c r="F397" t="s">
        <v>24</v>
      </c>
      <c r="G397">
        <v>1830</v>
      </c>
      <c r="H397" t="s">
        <v>25</v>
      </c>
      <c r="I397" s="1">
        <v>68</v>
      </c>
      <c r="J397">
        <v>2</v>
      </c>
      <c r="K397" t="s">
        <v>42</v>
      </c>
      <c r="L397" t="s">
        <v>32</v>
      </c>
      <c r="M397" s="1">
        <v>6854</v>
      </c>
      <c r="N397" s="1">
        <v>15696</v>
      </c>
      <c r="O397">
        <v>4</v>
      </c>
      <c r="P397" t="s">
        <v>33</v>
      </c>
      <c r="Q397">
        <v>3</v>
      </c>
      <c r="R397">
        <v>14</v>
      </c>
      <c r="S397">
        <v>2</v>
      </c>
      <c r="T397">
        <v>7</v>
      </c>
      <c r="U397">
        <v>1</v>
      </c>
      <c r="V397">
        <v>1</v>
      </c>
    </row>
    <row r="398" spans="1:22" x14ac:dyDescent="0.25">
      <c r="A398" s="2">
        <v>54</v>
      </c>
      <c r="B398" t="s">
        <v>22</v>
      </c>
      <c r="C398">
        <v>155</v>
      </c>
      <c r="D398" t="s">
        <v>35</v>
      </c>
      <c r="E398">
        <v>9</v>
      </c>
      <c r="F398" t="s">
        <v>29</v>
      </c>
      <c r="G398">
        <v>1969</v>
      </c>
      <c r="H398" t="s">
        <v>25</v>
      </c>
      <c r="I398" s="1">
        <v>67</v>
      </c>
      <c r="J398">
        <v>2</v>
      </c>
      <c r="K398" t="s">
        <v>42</v>
      </c>
      <c r="L398" t="s">
        <v>32</v>
      </c>
      <c r="M398" s="1">
        <v>2897</v>
      </c>
      <c r="N398" s="1">
        <v>22474</v>
      </c>
      <c r="O398">
        <v>3</v>
      </c>
      <c r="P398" t="s">
        <v>33</v>
      </c>
      <c r="Q398">
        <v>3</v>
      </c>
      <c r="R398">
        <v>9</v>
      </c>
      <c r="S398">
        <v>6</v>
      </c>
      <c r="T398">
        <v>4</v>
      </c>
      <c r="U398">
        <v>3</v>
      </c>
      <c r="V398">
        <v>2</v>
      </c>
    </row>
    <row r="399" spans="1:22" x14ac:dyDescent="0.25">
      <c r="A399" s="2">
        <v>54</v>
      </c>
      <c r="B399" t="s">
        <v>22</v>
      </c>
      <c r="C399">
        <v>157</v>
      </c>
      <c r="D399" t="s">
        <v>35</v>
      </c>
      <c r="E399">
        <v>10</v>
      </c>
      <c r="F399" t="s">
        <v>24</v>
      </c>
      <c r="G399">
        <v>1980</v>
      </c>
      <c r="H399" t="s">
        <v>25</v>
      </c>
      <c r="I399" s="1">
        <v>77</v>
      </c>
      <c r="J399">
        <v>2</v>
      </c>
      <c r="K399" t="s">
        <v>38</v>
      </c>
      <c r="L399" t="s">
        <v>27</v>
      </c>
      <c r="M399" s="1">
        <v>4440</v>
      </c>
      <c r="N399" s="1">
        <v>25198</v>
      </c>
      <c r="O399">
        <v>6</v>
      </c>
      <c r="P399" t="s">
        <v>28</v>
      </c>
      <c r="Q399">
        <v>3</v>
      </c>
      <c r="R399">
        <v>9</v>
      </c>
      <c r="S399">
        <v>3</v>
      </c>
      <c r="T399">
        <v>5</v>
      </c>
      <c r="U399">
        <v>2</v>
      </c>
      <c r="V399">
        <v>1</v>
      </c>
    </row>
    <row r="400" spans="1:22" x14ac:dyDescent="0.25">
      <c r="A400" s="2">
        <v>55</v>
      </c>
      <c r="B400" t="s">
        <v>22</v>
      </c>
      <c r="C400">
        <v>1229</v>
      </c>
      <c r="D400" t="s">
        <v>35</v>
      </c>
      <c r="E400">
        <v>4</v>
      </c>
      <c r="F400" t="s">
        <v>29</v>
      </c>
      <c r="G400">
        <v>1501</v>
      </c>
      <c r="H400" t="s">
        <v>30</v>
      </c>
      <c r="I400" s="1">
        <v>30</v>
      </c>
      <c r="J400">
        <v>2</v>
      </c>
      <c r="K400">
        <v>2</v>
      </c>
      <c r="L400" t="s">
        <v>32</v>
      </c>
      <c r="M400" s="1">
        <v>4035</v>
      </c>
      <c r="N400" s="1">
        <v>16143</v>
      </c>
      <c r="O400">
        <v>0</v>
      </c>
      <c r="P400" t="s">
        <v>28</v>
      </c>
      <c r="Q400">
        <v>3</v>
      </c>
      <c r="R400">
        <v>4</v>
      </c>
      <c r="S400">
        <v>2</v>
      </c>
      <c r="T400">
        <v>3</v>
      </c>
      <c r="U400">
        <v>2</v>
      </c>
      <c r="V400">
        <v>1</v>
      </c>
    </row>
    <row r="401" spans="1:22" x14ac:dyDescent="0.25">
      <c r="A401" s="2">
        <v>55</v>
      </c>
      <c r="B401" t="s">
        <v>22</v>
      </c>
      <c r="C401">
        <v>685</v>
      </c>
      <c r="D401" t="s">
        <v>23</v>
      </c>
      <c r="E401">
        <v>26</v>
      </c>
      <c r="F401" t="s">
        <v>47</v>
      </c>
      <c r="G401">
        <v>1578</v>
      </c>
      <c r="H401" t="s">
        <v>30</v>
      </c>
      <c r="I401" s="1">
        <v>60</v>
      </c>
      <c r="J401">
        <v>5</v>
      </c>
      <c r="K401" t="s">
        <v>43</v>
      </c>
      <c r="L401" t="s">
        <v>32</v>
      </c>
      <c r="M401" s="1">
        <v>19586</v>
      </c>
      <c r="N401" s="1">
        <v>23037</v>
      </c>
      <c r="O401">
        <v>1</v>
      </c>
      <c r="P401" t="s">
        <v>33</v>
      </c>
      <c r="Q401">
        <v>4</v>
      </c>
      <c r="R401">
        <v>36</v>
      </c>
      <c r="S401">
        <v>3</v>
      </c>
      <c r="T401">
        <v>36</v>
      </c>
      <c r="U401">
        <v>6</v>
      </c>
      <c r="V401">
        <v>2</v>
      </c>
    </row>
    <row r="402" spans="1:22" x14ac:dyDescent="0.25">
      <c r="A402" s="2">
        <v>55</v>
      </c>
      <c r="B402" t="s">
        <v>22</v>
      </c>
      <c r="C402">
        <v>1441</v>
      </c>
      <c r="D402" t="s">
        <v>35</v>
      </c>
      <c r="E402">
        <v>22</v>
      </c>
      <c r="F402" t="s">
        <v>44</v>
      </c>
      <c r="G402">
        <v>1694</v>
      </c>
      <c r="H402" t="s">
        <v>30</v>
      </c>
      <c r="I402" s="1">
        <v>94</v>
      </c>
      <c r="J402">
        <v>1</v>
      </c>
      <c r="K402" t="s">
        <v>42</v>
      </c>
      <c r="L402" t="s">
        <v>39</v>
      </c>
      <c r="M402" s="1">
        <v>3537</v>
      </c>
      <c r="N402" s="1">
        <v>23737</v>
      </c>
      <c r="O402">
        <v>5</v>
      </c>
      <c r="P402" t="s">
        <v>33</v>
      </c>
      <c r="Q402">
        <v>3</v>
      </c>
      <c r="R402">
        <v>8</v>
      </c>
      <c r="S402">
        <v>1</v>
      </c>
      <c r="T402">
        <v>4</v>
      </c>
      <c r="U402">
        <v>2</v>
      </c>
      <c r="V402">
        <v>1</v>
      </c>
    </row>
    <row r="403" spans="1:22" x14ac:dyDescent="0.25">
      <c r="A403" s="2">
        <v>55</v>
      </c>
      <c r="B403" t="s">
        <v>22</v>
      </c>
      <c r="C403">
        <v>478</v>
      </c>
      <c r="D403" t="s">
        <v>35</v>
      </c>
      <c r="E403">
        <v>2</v>
      </c>
      <c r="F403" t="s">
        <v>24</v>
      </c>
      <c r="G403">
        <v>1770</v>
      </c>
      <c r="H403" t="s">
        <v>30</v>
      </c>
      <c r="I403" s="1">
        <v>60</v>
      </c>
      <c r="J403">
        <v>5</v>
      </c>
      <c r="K403" t="s">
        <v>45</v>
      </c>
      <c r="L403" t="s">
        <v>32</v>
      </c>
      <c r="M403" s="1">
        <v>19038</v>
      </c>
      <c r="N403" s="1">
        <v>19805</v>
      </c>
      <c r="O403">
        <v>8</v>
      </c>
      <c r="P403" t="s">
        <v>33</v>
      </c>
      <c r="Q403">
        <v>3</v>
      </c>
      <c r="R403">
        <v>34</v>
      </c>
      <c r="S403">
        <v>2</v>
      </c>
      <c r="T403">
        <v>1</v>
      </c>
      <c r="U403">
        <v>0</v>
      </c>
      <c r="V403">
        <v>0</v>
      </c>
    </row>
    <row r="404" spans="1:22" x14ac:dyDescent="0.25">
      <c r="A404" s="2">
        <v>55</v>
      </c>
      <c r="B404" t="s">
        <v>22</v>
      </c>
      <c r="C404">
        <v>836</v>
      </c>
      <c r="D404" t="s">
        <v>35</v>
      </c>
      <c r="E404">
        <v>2</v>
      </c>
      <c r="F404" t="s">
        <v>44</v>
      </c>
      <c r="G404">
        <v>1873</v>
      </c>
      <c r="H404" t="s">
        <v>30</v>
      </c>
      <c r="I404" s="1">
        <v>98</v>
      </c>
      <c r="J404">
        <v>1</v>
      </c>
      <c r="K404" t="s">
        <v>42</v>
      </c>
      <c r="L404" t="s">
        <v>32</v>
      </c>
      <c r="M404" s="1">
        <v>2662</v>
      </c>
      <c r="N404" s="1">
        <v>7975</v>
      </c>
      <c r="O404">
        <v>8</v>
      </c>
      <c r="P404" t="s">
        <v>33</v>
      </c>
      <c r="Q404">
        <v>4</v>
      </c>
      <c r="R404">
        <v>19</v>
      </c>
      <c r="S404">
        <v>2</v>
      </c>
      <c r="T404">
        <v>5</v>
      </c>
      <c r="U404">
        <v>2</v>
      </c>
      <c r="V404">
        <v>0</v>
      </c>
    </row>
    <row r="405" spans="1:22" x14ac:dyDescent="0.25">
      <c r="A405" s="2">
        <v>55</v>
      </c>
      <c r="B405" t="s">
        <v>22</v>
      </c>
      <c r="C405">
        <v>189</v>
      </c>
      <c r="D405" t="s">
        <v>40</v>
      </c>
      <c r="E405">
        <v>26</v>
      </c>
      <c r="F405" t="s">
        <v>40</v>
      </c>
      <c r="G405">
        <v>1973</v>
      </c>
      <c r="H405" t="s">
        <v>30</v>
      </c>
      <c r="I405" s="1">
        <v>71</v>
      </c>
      <c r="J405">
        <v>5</v>
      </c>
      <c r="K405" t="s">
        <v>43</v>
      </c>
      <c r="L405" t="s">
        <v>32</v>
      </c>
      <c r="M405" s="1">
        <v>19636</v>
      </c>
      <c r="N405" s="1">
        <v>25811</v>
      </c>
      <c r="O405">
        <v>4</v>
      </c>
      <c r="P405" t="s">
        <v>28</v>
      </c>
      <c r="Q405">
        <v>3</v>
      </c>
      <c r="R405">
        <v>35</v>
      </c>
      <c r="S405">
        <v>0</v>
      </c>
      <c r="T405">
        <v>10</v>
      </c>
      <c r="U405">
        <v>9</v>
      </c>
      <c r="V405">
        <v>1</v>
      </c>
    </row>
    <row r="406" spans="1:22" x14ac:dyDescent="0.25">
      <c r="A406" s="2">
        <v>56</v>
      </c>
      <c r="B406" t="s">
        <v>22</v>
      </c>
      <c r="C406">
        <v>1162</v>
      </c>
      <c r="D406" t="s">
        <v>35</v>
      </c>
      <c r="E406">
        <v>24</v>
      </c>
      <c r="F406" t="s">
        <v>29</v>
      </c>
      <c r="G406">
        <v>1907</v>
      </c>
      <c r="H406" t="s">
        <v>30</v>
      </c>
      <c r="I406" s="1">
        <v>97</v>
      </c>
      <c r="J406">
        <v>1</v>
      </c>
      <c r="K406" t="s">
        <v>36</v>
      </c>
      <c r="L406" t="s">
        <v>27</v>
      </c>
      <c r="M406" s="1">
        <v>2587</v>
      </c>
      <c r="N406" s="1">
        <v>10261</v>
      </c>
      <c r="O406">
        <v>1</v>
      </c>
      <c r="P406" t="s">
        <v>33</v>
      </c>
      <c r="Q406">
        <v>3</v>
      </c>
      <c r="R406">
        <v>5</v>
      </c>
      <c r="S406">
        <v>3</v>
      </c>
      <c r="T406">
        <v>4</v>
      </c>
      <c r="U406">
        <v>2</v>
      </c>
      <c r="V406">
        <v>1</v>
      </c>
    </row>
    <row r="407" spans="1:22" x14ac:dyDescent="0.25">
      <c r="A407" s="2">
        <v>56</v>
      </c>
      <c r="B407" t="s">
        <v>22</v>
      </c>
      <c r="C407">
        <v>1443</v>
      </c>
      <c r="D407" t="s">
        <v>23</v>
      </c>
      <c r="E407">
        <v>11</v>
      </c>
      <c r="F407" t="s">
        <v>47</v>
      </c>
      <c r="G407">
        <v>1935</v>
      </c>
      <c r="H407" t="s">
        <v>25</v>
      </c>
      <c r="I407" s="1">
        <v>89</v>
      </c>
      <c r="J407">
        <v>2</v>
      </c>
      <c r="K407" t="s">
        <v>26</v>
      </c>
      <c r="L407" t="s">
        <v>32</v>
      </c>
      <c r="M407" s="1">
        <v>5380</v>
      </c>
      <c r="N407" s="1">
        <v>20328</v>
      </c>
      <c r="O407">
        <v>4</v>
      </c>
      <c r="P407" t="s">
        <v>33</v>
      </c>
      <c r="Q407">
        <v>3</v>
      </c>
      <c r="R407">
        <v>6</v>
      </c>
      <c r="S407">
        <v>3</v>
      </c>
      <c r="T407">
        <v>0</v>
      </c>
      <c r="U407">
        <v>0</v>
      </c>
      <c r="V407">
        <v>0</v>
      </c>
    </row>
    <row r="408" spans="1:22" x14ac:dyDescent="0.25">
      <c r="A408" s="2">
        <v>56</v>
      </c>
      <c r="B408" t="s">
        <v>37</v>
      </c>
      <c r="C408">
        <v>667</v>
      </c>
      <c r="D408" t="s">
        <v>35</v>
      </c>
      <c r="E408">
        <v>1</v>
      </c>
      <c r="F408" t="s">
        <v>29</v>
      </c>
      <c r="G408">
        <v>2026</v>
      </c>
      <c r="H408" t="s">
        <v>30</v>
      </c>
      <c r="I408" s="1">
        <v>57</v>
      </c>
      <c r="J408">
        <v>2</v>
      </c>
      <c r="K408" t="s">
        <v>41</v>
      </c>
      <c r="L408" t="s">
        <v>39</v>
      </c>
      <c r="M408" s="1">
        <v>6306</v>
      </c>
      <c r="N408" s="1">
        <v>26236</v>
      </c>
      <c r="O408">
        <v>1</v>
      </c>
      <c r="P408" t="s">
        <v>33</v>
      </c>
      <c r="Q408">
        <v>4</v>
      </c>
      <c r="R408">
        <v>13</v>
      </c>
      <c r="S408">
        <v>2</v>
      </c>
      <c r="T408">
        <v>13</v>
      </c>
      <c r="U408">
        <v>12</v>
      </c>
      <c r="V408">
        <v>1</v>
      </c>
    </row>
    <row r="409" spans="1:22" x14ac:dyDescent="0.25">
      <c r="A409" s="2">
        <v>56</v>
      </c>
      <c r="B409" t="s">
        <v>22</v>
      </c>
      <c r="C409">
        <v>310</v>
      </c>
      <c r="D409" t="s">
        <v>35</v>
      </c>
      <c r="E409">
        <v>7</v>
      </c>
      <c r="F409" t="s">
        <v>44</v>
      </c>
      <c r="G409">
        <v>2032</v>
      </c>
      <c r="H409" t="s">
        <v>30</v>
      </c>
      <c r="I409" s="1">
        <v>72</v>
      </c>
      <c r="J409">
        <v>1</v>
      </c>
      <c r="K409" t="s">
        <v>36</v>
      </c>
      <c r="L409" t="s">
        <v>32</v>
      </c>
      <c r="M409" s="1">
        <v>2339</v>
      </c>
      <c r="N409" s="1">
        <v>3666</v>
      </c>
      <c r="O409">
        <v>8</v>
      </c>
      <c r="P409" t="s">
        <v>33</v>
      </c>
      <c r="Q409">
        <v>3</v>
      </c>
      <c r="R409">
        <v>14</v>
      </c>
      <c r="S409">
        <v>4</v>
      </c>
      <c r="T409">
        <v>10</v>
      </c>
      <c r="U409">
        <v>9</v>
      </c>
      <c r="V409">
        <v>9</v>
      </c>
    </row>
    <row r="410" spans="1:22" x14ac:dyDescent="0.25">
      <c r="A410" s="2">
        <v>58</v>
      </c>
      <c r="B410" t="s">
        <v>37</v>
      </c>
      <c r="C410">
        <v>350</v>
      </c>
      <c r="D410" t="s">
        <v>23</v>
      </c>
      <c r="E410">
        <v>2</v>
      </c>
      <c r="F410" t="s">
        <v>24</v>
      </c>
      <c r="G410">
        <v>1824</v>
      </c>
      <c r="H410" t="s">
        <v>30</v>
      </c>
      <c r="I410" s="1">
        <v>52</v>
      </c>
      <c r="J410">
        <v>4</v>
      </c>
      <c r="K410" t="s">
        <v>43</v>
      </c>
      <c r="L410" t="s">
        <v>39</v>
      </c>
      <c r="M410" s="1">
        <v>16291</v>
      </c>
      <c r="N410" s="1">
        <v>22577</v>
      </c>
      <c r="O410">
        <v>4</v>
      </c>
      <c r="P410" t="s">
        <v>33</v>
      </c>
      <c r="Q410">
        <v>4</v>
      </c>
      <c r="R410">
        <v>37</v>
      </c>
      <c r="S410">
        <v>0</v>
      </c>
      <c r="T410">
        <v>16</v>
      </c>
      <c r="U410">
        <v>9</v>
      </c>
      <c r="V410">
        <v>14</v>
      </c>
    </row>
    <row r="411" spans="1:22" x14ac:dyDescent="0.25">
      <c r="A411" s="2">
        <v>58</v>
      </c>
      <c r="B411" t="s">
        <v>34</v>
      </c>
      <c r="C411">
        <v>1216</v>
      </c>
      <c r="D411" t="s">
        <v>35</v>
      </c>
      <c r="E411">
        <v>15</v>
      </c>
      <c r="F411" t="s">
        <v>29</v>
      </c>
      <c r="G411">
        <v>1837</v>
      </c>
      <c r="H411" t="s">
        <v>30</v>
      </c>
      <c r="I411" s="1">
        <v>87</v>
      </c>
      <c r="J411">
        <v>4</v>
      </c>
      <c r="K411" t="s">
        <v>45</v>
      </c>
      <c r="L411" t="s">
        <v>32</v>
      </c>
      <c r="M411" s="1">
        <v>15787</v>
      </c>
      <c r="N411" s="1">
        <v>21624</v>
      </c>
      <c r="O411">
        <v>2</v>
      </c>
      <c r="P411" t="s">
        <v>28</v>
      </c>
      <c r="Q411">
        <v>3</v>
      </c>
      <c r="R411">
        <v>23</v>
      </c>
      <c r="S411">
        <v>3</v>
      </c>
      <c r="T411">
        <v>2</v>
      </c>
      <c r="U411">
        <v>2</v>
      </c>
      <c r="V411">
        <v>2</v>
      </c>
    </row>
    <row r="412" spans="1:22" x14ac:dyDescent="0.25">
      <c r="A412" s="2">
        <v>58</v>
      </c>
      <c r="B412" t="s">
        <v>22</v>
      </c>
      <c r="C412">
        <v>605</v>
      </c>
      <c r="D412" t="s">
        <v>23</v>
      </c>
      <c r="E412">
        <v>21</v>
      </c>
      <c r="F412" t="s">
        <v>29</v>
      </c>
      <c r="G412">
        <v>1938</v>
      </c>
      <c r="H412" t="s">
        <v>25</v>
      </c>
      <c r="I412" s="1">
        <v>72</v>
      </c>
      <c r="J412">
        <v>4</v>
      </c>
      <c r="K412" t="s">
        <v>43</v>
      </c>
      <c r="L412" t="s">
        <v>32</v>
      </c>
      <c r="M412" s="1">
        <v>17875</v>
      </c>
      <c r="N412" s="1">
        <v>11761</v>
      </c>
      <c r="O412">
        <v>4</v>
      </c>
      <c r="P412" t="s">
        <v>28</v>
      </c>
      <c r="Q412">
        <v>3</v>
      </c>
      <c r="R412">
        <v>29</v>
      </c>
      <c r="S412">
        <v>2</v>
      </c>
      <c r="T412">
        <v>1</v>
      </c>
      <c r="U412">
        <v>0</v>
      </c>
      <c r="V412">
        <v>0</v>
      </c>
    </row>
    <row r="413" spans="1:22" x14ac:dyDescent="0.25">
      <c r="A413" s="2">
        <v>60</v>
      </c>
      <c r="B413" t="s">
        <v>22</v>
      </c>
      <c r="C413">
        <v>370</v>
      </c>
      <c r="D413" t="s">
        <v>35</v>
      </c>
      <c r="E413">
        <v>1</v>
      </c>
      <c r="F413" t="s">
        <v>24</v>
      </c>
      <c r="G413">
        <v>1697</v>
      </c>
      <c r="H413" t="s">
        <v>30</v>
      </c>
      <c r="I413" s="1">
        <v>92</v>
      </c>
      <c r="J413">
        <v>3</v>
      </c>
      <c r="K413" t="s">
        <v>41</v>
      </c>
      <c r="L413" t="s">
        <v>39</v>
      </c>
      <c r="M413" s="1">
        <v>10883</v>
      </c>
      <c r="N413" s="1">
        <v>20467</v>
      </c>
      <c r="O413">
        <v>3</v>
      </c>
      <c r="P413" t="s">
        <v>33</v>
      </c>
      <c r="Q413">
        <v>4</v>
      </c>
      <c r="R413">
        <v>19</v>
      </c>
      <c r="S413">
        <v>2</v>
      </c>
      <c r="T413">
        <v>1</v>
      </c>
      <c r="U413">
        <v>0</v>
      </c>
      <c r="V413">
        <v>0</v>
      </c>
    </row>
  </sheetData>
  <conditionalFormatting sqref="A414:A1048576">
    <cfRule type="colorScale" priority="1">
      <colorScale>
        <cfvo type="num" val="18"/>
        <cfvo type="num" val="30"/>
        <color rgb="FFFF7128"/>
        <color rgb="FFFFEF9C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C1" workbookViewId="0">
      <selection activeCell="N1" sqref="N1"/>
    </sheetView>
  </sheetViews>
  <sheetFormatPr defaultRowHeight="15" x14ac:dyDescent="0.25"/>
  <cols>
    <col min="1" max="1" width="7" customWidth="1"/>
    <col min="2" max="2" width="17.7109375" customWidth="1"/>
    <col min="3" max="3" width="15.140625" customWidth="1"/>
    <col min="4" max="4" width="13.42578125" customWidth="1"/>
    <col min="5" max="5" width="12.85546875" bestFit="1" customWidth="1"/>
    <col min="6" max="6" width="20" bestFit="1" customWidth="1"/>
    <col min="7" max="7" width="12.7109375" bestFit="1" customWidth="1"/>
    <col min="8" max="8" width="10.140625" bestFit="1" customWidth="1"/>
    <col min="12" max="12" width="17" bestFit="1" customWidth="1"/>
    <col min="13" max="14" width="20" bestFit="1" customWidth="1"/>
  </cols>
  <sheetData>
    <row r="1" spans="1:4" x14ac:dyDescent="0.25">
      <c r="A1" t="s">
        <v>52</v>
      </c>
      <c r="B1" t="s">
        <v>51</v>
      </c>
      <c r="C1" t="s">
        <v>53</v>
      </c>
      <c r="D1" t="s">
        <v>50</v>
      </c>
    </row>
    <row r="2" spans="1:4" x14ac:dyDescent="0.25">
      <c r="A2">
        <v>18</v>
      </c>
      <c r="B2">
        <f>COUNTIF(data[Age],A2)</f>
        <v>2</v>
      </c>
      <c r="C2" s="1">
        <f>SUMIF(data[Age],A2,data[MonthlyRate])</f>
        <v>26438</v>
      </c>
      <c r="D2" s="1">
        <f>SUMIF(data[Age],A2,data[HourlyRate])</f>
        <v>103</v>
      </c>
    </row>
    <row r="3" spans="1:4" x14ac:dyDescent="0.25">
      <c r="A3">
        <v>20</v>
      </c>
      <c r="B3">
        <f>COUNTIF(data[Age],A3)</f>
        <v>2</v>
      </c>
      <c r="C3" s="1">
        <f>SUMIF(data[Age],A3,data[MonthlyRate])</f>
        <v>34333</v>
      </c>
      <c r="D3" s="1">
        <f>SUMIF(data[Age],A3,data[HourlyRate])</f>
        <v>85</v>
      </c>
    </row>
    <row r="4" spans="1:4" x14ac:dyDescent="0.25">
      <c r="A4">
        <v>21</v>
      </c>
      <c r="B4">
        <f>COUNTIF(data[Age],A4)</f>
        <v>3</v>
      </c>
      <c r="C4" s="1">
        <f>SUMIF(data[Age],A4,data[MonthlyRate])</f>
        <v>56055</v>
      </c>
      <c r="D4" s="1">
        <f>SUMIF(data[Age],A4,data[HourlyRate])</f>
        <v>186</v>
      </c>
    </row>
    <row r="5" spans="1:4" x14ac:dyDescent="0.25">
      <c r="A5">
        <v>22</v>
      </c>
      <c r="B5">
        <f>COUNTIF(data[Age],A5)</f>
        <v>4</v>
      </c>
      <c r="C5" s="1">
        <f>SUMIF(data[Age],A5,data[MonthlyRate])</f>
        <v>70008</v>
      </c>
      <c r="D5" s="1">
        <f>SUMIF(data[Age],A5,data[HourlyRate])</f>
        <v>302</v>
      </c>
    </row>
    <row r="6" spans="1:4" x14ac:dyDescent="0.25">
      <c r="A6">
        <v>23</v>
      </c>
      <c r="B6">
        <f>COUNTIF(data[Age],A6)</f>
        <v>7</v>
      </c>
      <c r="C6" s="1">
        <f>SUMIF(data[Age],A6,data[MonthlyRate])</f>
        <v>136817</v>
      </c>
      <c r="D6" s="1">
        <f>SUMIF(data[Age],A6,data[HourlyRate])</f>
        <v>496</v>
      </c>
    </row>
    <row r="7" spans="1:4" x14ac:dyDescent="0.25">
      <c r="A7">
        <v>24</v>
      </c>
      <c r="B7">
        <f>COUNTIF(data[Age],A7)</f>
        <v>9</v>
      </c>
      <c r="C7" s="1">
        <f>SUMIF(data[Age],A7,data[MonthlyRate])</f>
        <v>100395</v>
      </c>
      <c r="D7" s="1">
        <f>SUMIF(data[Age],A7,data[HourlyRate])</f>
        <v>571</v>
      </c>
    </row>
    <row r="8" spans="1:4" x14ac:dyDescent="0.25">
      <c r="A8">
        <v>25</v>
      </c>
      <c r="B8">
        <f>COUNTIF(data[Age],A8)</f>
        <v>4</v>
      </c>
      <c r="C8" s="1">
        <f>SUMIF(data[Age],A8,data[MonthlyRate])</f>
        <v>45610</v>
      </c>
      <c r="D8" s="1">
        <f>SUMIF(data[Age],A8,data[HourlyRate])</f>
        <v>301</v>
      </c>
    </row>
    <row r="9" spans="1:4" x14ac:dyDescent="0.25">
      <c r="A9">
        <v>26</v>
      </c>
      <c r="B9">
        <f>COUNTIF(data[Age],A9)</f>
        <v>9</v>
      </c>
      <c r="C9" s="1">
        <f>SUMIF(data[Age],A9,data[MonthlyRate])</f>
        <v>108683</v>
      </c>
      <c r="D9" s="1">
        <f>SUMIF(data[Age],A9,data[HourlyRate])</f>
        <v>618</v>
      </c>
    </row>
    <row r="10" spans="1:4" x14ac:dyDescent="0.25">
      <c r="A10">
        <v>27</v>
      </c>
      <c r="B10">
        <f>COUNTIF(data[Age],A10)</f>
        <v>12</v>
      </c>
      <c r="C10" s="1">
        <f>SUMIF(data[Age],A10,data[MonthlyRate])</f>
        <v>164815</v>
      </c>
      <c r="D10" s="1">
        <f>SUMIF(data[Age],A10,data[HourlyRate])</f>
        <v>792</v>
      </c>
    </row>
    <row r="11" spans="1:4" x14ac:dyDescent="0.25">
      <c r="A11">
        <v>28</v>
      </c>
      <c r="B11">
        <f>COUNTIF(data[Age],A11)</f>
        <v>14</v>
      </c>
      <c r="C11" s="1">
        <f>SUMIF(data[Age],A11,data[MonthlyRate])</f>
        <v>156613</v>
      </c>
      <c r="D11" s="1">
        <f>SUMIF(data[Age],A11,data[HourlyRate])</f>
        <v>828</v>
      </c>
    </row>
    <row r="12" spans="1:4" x14ac:dyDescent="0.25">
      <c r="A12">
        <v>29</v>
      </c>
      <c r="B12">
        <f>COUNTIF(data[Age],A12)</f>
        <v>24</v>
      </c>
      <c r="C12" s="1">
        <f>SUMIF(data[Age],A12,data[MonthlyRate])</f>
        <v>362264</v>
      </c>
      <c r="D12" s="1">
        <f>SUMIF(data[Age],A12,data[HourlyRate])</f>
        <v>1616</v>
      </c>
    </row>
    <row r="13" spans="1:4" x14ac:dyDescent="0.25">
      <c r="A13">
        <v>30</v>
      </c>
      <c r="B13">
        <f>COUNTIF(data[Age],A13)</f>
        <v>12</v>
      </c>
      <c r="C13" s="1">
        <f>SUMIF(data[Age],A13,data[MonthlyRate])</f>
        <v>118919</v>
      </c>
      <c r="D13" s="1">
        <f>SUMIF(data[Age],A13,data[HourlyRate])</f>
        <v>749</v>
      </c>
    </row>
    <row r="14" spans="1:4" x14ac:dyDescent="0.25">
      <c r="A14">
        <v>31</v>
      </c>
      <c r="B14">
        <f>COUNTIF(data[Age],A14)</f>
        <v>20</v>
      </c>
      <c r="C14" s="1">
        <f>SUMIF(data[Age],A14,data[MonthlyRate])</f>
        <v>296428</v>
      </c>
      <c r="D14" s="1">
        <f>SUMIF(data[Age],A14,data[HourlyRate])</f>
        <v>1245</v>
      </c>
    </row>
    <row r="15" spans="1:4" x14ac:dyDescent="0.25">
      <c r="A15">
        <v>32</v>
      </c>
      <c r="B15">
        <f>COUNTIF(data[Age],A15)</f>
        <v>19</v>
      </c>
      <c r="C15" s="1">
        <f>SUMIF(data[Age],A15,data[MonthlyRate])</f>
        <v>345566</v>
      </c>
      <c r="D15" s="1">
        <f>SUMIF(data[Age],A15,data[HourlyRate])</f>
        <v>1144</v>
      </c>
    </row>
    <row r="16" spans="1:4" x14ac:dyDescent="0.25">
      <c r="A16">
        <v>33</v>
      </c>
      <c r="B16">
        <f>COUNTIF(data[Age],A16)</f>
        <v>16</v>
      </c>
      <c r="C16" s="1">
        <f>SUMIF(data[Age],A16,data[MonthlyRate])</f>
        <v>225259</v>
      </c>
      <c r="D16" s="1">
        <f>SUMIF(data[Age],A16,data[HourlyRate])</f>
        <v>1077</v>
      </c>
    </row>
    <row r="17" spans="1:14" x14ac:dyDescent="0.25">
      <c r="A17">
        <v>34</v>
      </c>
      <c r="B17">
        <f>COUNTIF(data[Age],A17)</f>
        <v>23</v>
      </c>
      <c r="C17" s="1">
        <f>SUMIF(data[Age],A17,data[MonthlyRate])</f>
        <v>346403</v>
      </c>
      <c r="D17" s="1">
        <f>SUMIF(data[Age],A17,data[HourlyRate])</f>
        <v>1490</v>
      </c>
    </row>
    <row r="18" spans="1:14" x14ac:dyDescent="0.25">
      <c r="A18">
        <v>35</v>
      </c>
      <c r="B18">
        <f>COUNTIF(data[Age],A18)</f>
        <v>26</v>
      </c>
      <c r="C18" s="1">
        <f>SUMIF(data[Age],A18,data[MonthlyRate])</f>
        <v>452647</v>
      </c>
      <c r="D18" s="1">
        <f>SUMIF(data[Age],A18,data[HourlyRate])</f>
        <v>1639</v>
      </c>
    </row>
    <row r="19" spans="1:14" x14ac:dyDescent="0.25">
      <c r="A19">
        <v>36</v>
      </c>
      <c r="B19">
        <f>COUNTIF(data[Age],A19)</f>
        <v>22</v>
      </c>
      <c r="C19" s="1">
        <f>SUMIF(data[Age],A19,data[MonthlyRate])</f>
        <v>310404</v>
      </c>
      <c r="D19" s="1">
        <f>SUMIF(data[Age],A19,data[HourlyRate])</f>
        <v>1596</v>
      </c>
    </row>
    <row r="20" spans="1:14" x14ac:dyDescent="0.25">
      <c r="A20">
        <v>37</v>
      </c>
      <c r="B20">
        <f>COUNTIF(data[Age],A20)</f>
        <v>9</v>
      </c>
      <c r="C20" s="1">
        <f>SUMIF(data[Age],A20,data[MonthlyRate])</f>
        <v>102837</v>
      </c>
      <c r="D20" s="1">
        <f>SUMIF(data[Age],A20,data[HourlyRate])</f>
        <v>547</v>
      </c>
    </row>
    <row r="21" spans="1:14" x14ac:dyDescent="0.25">
      <c r="A21">
        <v>38</v>
      </c>
      <c r="B21">
        <f>COUNTIF(data[Age],A21)</f>
        <v>21</v>
      </c>
      <c r="C21" s="1">
        <f>SUMIF(data[Age],A21,data[MonthlyRate])</f>
        <v>273903</v>
      </c>
      <c r="D21" s="1">
        <f>SUMIF(data[Age],A21,data[HourlyRate])</f>
        <v>1580</v>
      </c>
    </row>
    <row r="22" spans="1:14" x14ac:dyDescent="0.25">
      <c r="A22">
        <v>39</v>
      </c>
      <c r="B22">
        <f>COUNTIF(data[Age],A22)</f>
        <v>17</v>
      </c>
      <c r="C22" s="1">
        <f>SUMIF(data[Age],A22,data[MonthlyRate])</f>
        <v>172337</v>
      </c>
      <c r="D22" s="1">
        <f>SUMIF(data[Age],A22,data[HourlyRate])</f>
        <v>1072</v>
      </c>
    </row>
    <row r="23" spans="1:14" x14ac:dyDescent="0.25">
      <c r="A23">
        <v>40</v>
      </c>
      <c r="B23">
        <f>COUNTIF(data[Age],A23)</f>
        <v>19</v>
      </c>
      <c r="C23" s="1">
        <f>SUMIF(data[Age],A23,data[MonthlyRate])</f>
        <v>251982</v>
      </c>
      <c r="D23" s="1">
        <f>SUMIF(data[Age],A23,data[HourlyRate])</f>
        <v>1438</v>
      </c>
    </row>
    <row r="24" spans="1:14" x14ac:dyDescent="0.25">
      <c r="A24">
        <v>41</v>
      </c>
      <c r="B24">
        <f>COUNTIF(data[Age],A24)</f>
        <v>10</v>
      </c>
      <c r="C24" s="1">
        <f>SUMIF(data[Age],A24,data[MonthlyRate])</f>
        <v>176882</v>
      </c>
      <c r="D24" s="1">
        <f>SUMIF(data[Age],A24,data[HourlyRate])</f>
        <v>682</v>
      </c>
    </row>
    <row r="25" spans="1:14" x14ac:dyDescent="0.25">
      <c r="A25">
        <v>42</v>
      </c>
      <c r="B25">
        <f>COUNTIF(data[Age],A25)</f>
        <v>12</v>
      </c>
      <c r="C25" s="1">
        <f>SUMIF(data[Age],A25,data[MonthlyRate])</f>
        <v>164512</v>
      </c>
      <c r="D25" s="1">
        <f>SUMIF(data[Age],A25,data[HourlyRate])</f>
        <v>760</v>
      </c>
    </row>
    <row r="26" spans="1:14" x14ac:dyDescent="0.25">
      <c r="A26">
        <v>43</v>
      </c>
      <c r="B26">
        <f>COUNTIF(data[Age],A26)</f>
        <v>9</v>
      </c>
      <c r="C26" s="1">
        <f>SUMIF(data[Age],A26,data[MonthlyRate])</f>
        <v>119705</v>
      </c>
      <c r="D26" s="1">
        <f>SUMIF(data[Age],A26,data[HourlyRate])</f>
        <v>615</v>
      </c>
    </row>
    <row r="27" spans="1:14" x14ac:dyDescent="0.25">
      <c r="A27">
        <v>44</v>
      </c>
      <c r="B27">
        <f>COUNTIF(data[Age],A27)</f>
        <v>9</v>
      </c>
      <c r="C27" s="1">
        <f>SUMIF(data[Age],A27,data[MonthlyRate])</f>
        <v>108700</v>
      </c>
      <c r="D27" s="1">
        <f>SUMIF(data[Age],A27,data[HourlyRate])</f>
        <v>545</v>
      </c>
    </row>
    <row r="28" spans="1:14" x14ac:dyDescent="0.25">
      <c r="A28">
        <v>45</v>
      </c>
      <c r="B28">
        <f>COUNTIF(data[Age],A28)</f>
        <v>12</v>
      </c>
      <c r="C28" s="1">
        <f>SUMIF(data[Age],A28,data[MonthlyRate])</f>
        <v>187021</v>
      </c>
      <c r="D28" s="1">
        <f>SUMIF(data[Age],A28,data[HourlyRate])</f>
        <v>756</v>
      </c>
    </row>
    <row r="29" spans="1:14" x14ac:dyDescent="0.25">
      <c r="A29">
        <v>46</v>
      </c>
      <c r="B29">
        <f>COUNTIF(data[Age],A29)</f>
        <v>10</v>
      </c>
      <c r="C29" s="1">
        <f>SUMIF(data[Age],A29,data[MonthlyRate])</f>
        <v>121794</v>
      </c>
      <c r="D29" s="1">
        <f>SUMIF(data[Age],A29,data[HourlyRate])</f>
        <v>616</v>
      </c>
      <c r="N29" s="1"/>
    </row>
    <row r="30" spans="1:14" x14ac:dyDescent="0.25">
      <c r="A30">
        <v>47</v>
      </c>
      <c r="B30">
        <f>COUNTIF(data[Age],A30)</f>
        <v>10</v>
      </c>
      <c r="C30" s="1">
        <f>SUMIF(data[Age],A30,data[MonthlyRate])</f>
        <v>135328</v>
      </c>
      <c r="D30" s="1">
        <f>SUMIF(data[Age],A30,data[HourlyRate])</f>
        <v>794</v>
      </c>
      <c r="N30" s="1"/>
    </row>
    <row r="31" spans="1:14" x14ac:dyDescent="0.25">
      <c r="A31">
        <v>48</v>
      </c>
      <c r="B31">
        <f>COUNTIF(data[Age],A31)</f>
        <v>6</v>
      </c>
      <c r="C31" s="1">
        <f>SUMIF(data[Age],A31,data[MonthlyRate])</f>
        <v>63585</v>
      </c>
      <c r="D31" s="1">
        <f>SUMIF(data[Age],A31,data[HourlyRate])</f>
        <v>494</v>
      </c>
      <c r="N31" s="1"/>
    </row>
    <row r="32" spans="1:14" x14ac:dyDescent="0.25">
      <c r="A32">
        <v>49</v>
      </c>
      <c r="B32">
        <f>COUNTIF(data[Age],A32)</f>
        <v>9</v>
      </c>
      <c r="C32" s="1">
        <f>SUMIF(data[Age],A32,data[MonthlyRate])</f>
        <v>142819</v>
      </c>
      <c r="D32" s="1">
        <f>SUMIF(data[Age],A32,data[HourlyRate])</f>
        <v>535</v>
      </c>
      <c r="N32" s="1"/>
    </row>
    <row r="33" spans="1:14" x14ac:dyDescent="0.25">
      <c r="A33">
        <v>50</v>
      </c>
      <c r="B33">
        <f>COUNTIF(data[Age],A33)</f>
        <v>6</v>
      </c>
      <c r="C33" s="1">
        <f>SUMIF(data[Age],A33,data[MonthlyRate])</f>
        <v>117480</v>
      </c>
      <c r="D33" s="1">
        <f>SUMIF(data[Age],A33,data[HourlyRate])</f>
        <v>371</v>
      </c>
      <c r="N33" s="1"/>
    </row>
    <row r="34" spans="1:14" x14ac:dyDescent="0.25">
      <c r="A34">
        <v>51</v>
      </c>
      <c r="B34">
        <f>COUNTIF(data[Age],A34)</f>
        <v>1</v>
      </c>
      <c r="C34" s="1">
        <f>SUMIF(data[Age],A34,data[MonthlyRate])</f>
        <v>22984</v>
      </c>
      <c r="D34" s="1">
        <f>SUMIF(data[Age],A34,data[HourlyRate])</f>
        <v>53</v>
      </c>
      <c r="F34" t="s">
        <v>58</v>
      </c>
      <c r="G34" t="s">
        <v>54</v>
      </c>
      <c r="H34" t="s">
        <v>55</v>
      </c>
      <c r="N34" s="1"/>
    </row>
    <row r="35" spans="1:14" x14ac:dyDescent="0.25">
      <c r="A35">
        <v>52</v>
      </c>
      <c r="B35">
        <f>COUNTIF(data[Age],A35)</f>
        <v>1</v>
      </c>
      <c r="C35" s="1">
        <f>SUMIF(data[Age],A35,data[MonthlyRate])</f>
        <v>19788</v>
      </c>
      <c r="D35" s="1">
        <f>SUMIF(data[Age],A35,data[HourlyRate])</f>
        <v>40</v>
      </c>
      <c r="F35" t="s">
        <v>56</v>
      </c>
      <c r="G35" s="1">
        <f>MAX(C:C)</f>
        <v>452647</v>
      </c>
      <c r="H35" s="1">
        <f>MAX(D:D)</f>
        <v>1639</v>
      </c>
      <c r="J35">
        <f>INDEX(Table2[],MATCH(G35,C:C,0),1)-1</f>
        <v>35</v>
      </c>
      <c r="K35">
        <f>INDEX(Table2[],MATCH(H35,D:D,0),1)-1</f>
        <v>35</v>
      </c>
      <c r="N35" s="1"/>
    </row>
    <row r="36" spans="1:14" x14ac:dyDescent="0.25">
      <c r="A36">
        <v>53</v>
      </c>
      <c r="B36">
        <f>COUNTIF(data[Age],A36)</f>
        <v>4</v>
      </c>
      <c r="C36" s="1">
        <f>SUMIF(data[Age],A36,data[MonthlyRate])</f>
        <v>46227</v>
      </c>
      <c r="D36" s="1">
        <f>SUMIF(data[Age],A36,data[HourlyRate])</f>
        <v>252</v>
      </c>
      <c r="F36" t="s">
        <v>57</v>
      </c>
      <c r="G36" s="1">
        <f>MIN(C:C)</f>
        <v>19788</v>
      </c>
      <c r="H36" s="1">
        <f>MIN(D:D)</f>
        <v>40</v>
      </c>
      <c r="J36">
        <f>INDEX(Table2[],MATCH(G36,C:C,0),1)-1</f>
        <v>52</v>
      </c>
      <c r="K36">
        <f>INDEX(Table2[],MATCH(H36,D:D,0),1)-1</f>
        <v>52</v>
      </c>
      <c r="N36" s="1"/>
    </row>
    <row r="37" spans="1:14" x14ac:dyDescent="0.25">
      <c r="A37">
        <v>54</v>
      </c>
      <c r="B37">
        <f>COUNTIF(data[Age],A37)</f>
        <v>5</v>
      </c>
      <c r="C37" s="1">
        <f>SUMIF(data[Age],A37,data[MonthlyRate])</f>
        <v>106509</v>
      </c>
      <c r="D37" s="1">
        <f>SUMIF(data[Age],A37,data[HourlyRate])</f>
        <v>390</v>
      </c>
      <c r="F37" t="s">
        <v>59</v>
      </c>
      <c r="G37" s="1">
        <f>AVERAGE(C:C)</f>
        <v>148636.95000000001</v>
      </c>
      <c r="H37" s="1">
        <f>AVERAGE(D:D)</f>
        <v>685.22500000000002</v>
      </c>
    </row>
    <row r="38" spans="1:14" x14ac:dyDescent="0.25">
      <c r="A38">
        <v>55</v>
      </c>
      <c r="B38">
        <f>COUNTIF(data[Age],A38)</f>
        <v>6</v>
      </c>
      <c r="C38" s="1">
        <f>SUMIF(data[Age],A38,data[MonthlyRate])</f>
        <v>116508</v>
      </c>
      <c r="D38" s="1">
        <f>SUMIF(data[Age],A38,data[HourlyRate])</f>
        <v>413</v>
      </c>
      <c r="F38" t="s">
        <v>60</v>
      </c>
      <c r="G38" s="1">
        <f>SUM(C:C)</f>
        <v>5945478</v>
      </c>
      <c r="H38" s="1">
        <f>SUM(D:D)</f>
        <v>27409</v>
      </c>
    </row>
    <row r="39" spans="1:14" x14ac:dyDescent="0.25">
      <c r="A39">
        <v>56</v>
      </c>
      <c r="B39">
        <f>COUNTIF(data[Age],A39)</f>
        <v>4</v>
      </c>
      <c r="C39" s="1">
        <f>SUMIF(data[Age],A39,data[MonthlyRate])</f>
        <v>60491</v>
      </c>
      <c r="D39" s="1">
        <f>SUMIF(data[Age],A39,data[HourlyRate])</f>
        <v>315</v>
      </c>
    </row>
    <row r="40" spans="1:14" x14ac:dyDescent="0.25">
      <c r="A40">
        <v>58</v>
      </c>
      <c r="B40">
        <f>COUNTIF(data[Age],A40)</f>
        <v>3</v>
      </c>
      <c r="C40" s="1">
        <f>SUMIF(data[Age],A40,data[MonthlyRate])</f>
        <v>55962</v>
      </c>
      <c r="D40" s="1">
        <f>SUMIF(data[Age],A40,data[HourlyRate])</f>
        <v>211</v>
      </c>
    </row>
    <row r="41" spans="1:14" x14ac:dyDescent="0.25">
      <c r="A41">
        <v>60</v>
      </c>
      <c r="B41">
        <f>COUNTIF(data[Age],A41)</f>
        <v>1</v>
      </c>
      <c r="C41" s="1">
        <f>SUMIF(data[Age],A41,data[MonthlyRate])</f>
        <v>20467</v>
      </c>
      <c r="D41" s="1">
        <f>SUMIF(data[Age],A41,data[HourlyRate])</f>
        <v>92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4" sqref="N4"/>
    </sheetView>
  </sheetViews>
  <sheetFormatPr defaultRowHeight="15" x14ac:dyDescent="0.25"/>
  <sheetData>
    <row r="1" spans="1:1" x14ac:dyDescent="0.25">
      <c r="A1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A3" sqref="A3"/>
    </sheetView>
  </sheetViews>
  <sheetFormatPr defaultRowHeight="15" x14ac:dyDescent="0.25"/>
  <cols>
    <col min="1" max="1" width="104.5703125" customWidth="1"/>
  </cols>
  <sheetData>
    <row r="3" spans="1:1" x14ac:dyDescent="0.25">
      <c r="A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 IBM Employees Data</vt:lpstr>
      <vt:lpstr>Analyze IBM Employees Data</vt:lpstr>
      <vt:lpstr>Visualize IBM Employees Data</vt:lpstr>
      <vt:lpstr>Predict IBM Employees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Sakhawat Ali Larik</dc:creator>
  <cp:lastModifiedBy>Sakhawat Ali Larik</cp:lastModifiedBy>
  <dcterms:created xsi:type="dcterms:W3CDTF">2023-02-13T04:23:02Z</dcterms:created>
  <dcterms:modified xsi:type="dcterms:W3CDTF">2023-02-13T06:29:45Z</dcterms:modified>
</cp:coreProperties>
</file>