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makova\Documents\loadtest\OTUS\"/>
    </mc:Choice>
  </mc:AlternateContent>
  <xr:revisionPtr revIDLastSave="0" documentId="13_ncr:1_{0DC076DD-9307-407F-A653-635A4BBA46DE}" xr6:coauthVersionLast="36" xr6:coauthVersionMax="47" xr10:uidLastSave="{00000000-0000-0000-0000-000000000000}"/>
  <bookViews>
    <workbookView xWindow="0" yWindow="0" windowWidth="23040" windowHeight="9060" xr2:uid="{2FC0B8A8-830D-4878-B57B-54868029047A}"/>
  </bookViews>
  <sheets>
    <sheet name="Лист1" sheetId="1" r:id="rId1"/>
  </sheets>
  <definedNames>
    <definedName name="Количество_секунд_в_часе">Лист1!$C$12</definedName>
    <definedName name="Количество_ступеней">Лист1!$C$10</definedName>
    <definedName name="На_каждой_новой_ступеньке_добавить">Лист1!$C$9</definedName>
    <definedName name="Первая_ступенька_теста">Лист1!$C$8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F20" i="1"/>
  <c r="F19" i="1"/>
  <c r="H18" i="1" l="1"/>
  <c r="D20" i="1"/>
  <c r="H20" i="1" s="1"/>
  <c r="D19" i="1"/>
  <c r="I20" i="1" l="1"/>
  <c r="J20" i="1" s="1"/>
  <c r="H19" i="1"/>
  <c r="K20" i="1" l="1"/>
  <c r="I19" i="1"/>
  <c r="J19" i="1" s="1"/>
  <c r="L20" i="1" l="1"/>
  <c r="M20" i="1"/>
  <c r="K19" i="1"/>
  <c r="M19" i="1" s="1"/>
  <c r="L19" i="1" l="1"/>
</calcChain>
</file>

<file path=xl/sharedStrings.xml><?xml version="1.0" encoding="utf-8"?>
<sst xmlns="http://schemas.openxmlformats.org/spreadsheetml/2006/main" count="23" uniqueCount="23">
  <si>
    <t>Быстрый</t>
  </si>
  <si>
    <t>Медленный</t>
  </si>
  <si>
    <t>Скрипт</t>
  </si>
  <si>
    <t>Интенсивность (оп/ч)</t>
  </si>
  <si>
    <t>Время отклика (сек)</t>
  </si>
  <si>
    <t>Pacing (LoadRunner)</t>
  </si>
  <si>
    <t>Параметры:</t>
  </si>
  <si>
    <t>Параметры сценария НТ:</t>
  </si>
  <si>
    <t>Требуется расчитать параметры (VU и Pacing) сценария НТ (для ваших двух скриптов)</t>
  </si>
  <si>
    <t>VU (добавлять на каждой ступени)</t>
  </si>
  <si>
    <t>время отклика (с запасом)</t>
  </si>
  <si>
    <t>1 VU может выдать макс. Операций в час:</t>
  </si>
  <si>
    <t>* Список и интенсивности операций берутся из результатов задания 1 - ИЛИ из таблицы ниже (как хотите)</t>
  </si>
  <si>
    <t>* Предполагается, что все операции выполняются не более 5 секунд (не забудьте, что нужно взять с запасом)</t>
  </si>
  <si>
    <t>Первая ступенька теста:</t>
  </si>
  <si>
    <t>На каждой новой ступеньке добавить:</t>
  </si>
  <si>
    <t>Количество ступеней:</t>
  </si>
  <si>
    <t>Количество секунд в часе:</t>
  </si>
  <si>
    <t>VU (на первой ступени теста)</t>
  </si>
  <si>
    <t>Оп/ч (на 1 VU)</t>
  </si>
  <si>
    <t>Оп/мин (Jmeter)</t>
  </si>
  <si>
    <t>Проверка</t>
  </si>
  <si>
    <t>* В таблице ниже вводные постоянно меняются - это специально. Формулам это не помешает.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</si>
</sst>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445770</xdr:colOff>
      <xdr:row>0</xdr:row>
      <xdr:rowOff>108585</xdr:rowOff>
    </xdr:from>
    <xdr:to>
      <xdr:col>14</xdr:col>
      <xdr:colOff>564954</xdr:colOff>
      <xdr:row>16</xdr:row>
      <xdr:rowOff>55245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2F2AE21-8FEB-4DCB-8AB5-7AEE734060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007" b="19796"/>
        <a:stretch/>
      </xdr:blipFill>
      <xdr:spPr>
        <a:xfrm>
          <a:off x="7741920" y="108585"/>
          <a:ext cx="7815384" cy="29946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B117-B91E-44B1-9885-DDED5426C371}">
  <dimension ref="B2:O20"/>
  <sheetViews>
    <sheetView tabSelected="1" topLeftCell="C1" workbookViewId="0">
      <selection activeCell="C14" sqref="B13:C14"/>
    </sheetView>
  </sheetViews>
  <sheetFormatPr defaultRowHeight="14.4" x14ac:dyDescent="0.3"/>
  <cols>
    <col min="2" max="2" width="37.109375" customWidth="1"/>
    <col min="3" max="3" width="15.44140625" customWidth="1"/>
    <col min="4" max="4" width="26.33203125" customWidth="1"/>
    <col min="5" max="5" width="21.44140625" customWidth="1"/>
    <col min="6" max="6" width="15.44140625" customWidth="1"/>
    <col min="7" max="7" width="18.44140625" customWidth="1"/>
    <col min="8" max="8" width="13.6640625" customWidth="1"/>
    <col min="9" max="9" width="13.88671875" customWidth="1"/>
    <col min="10" max="10" width="13" customWidth="1"/>
    <col min="12" max="12" width="13.5546875" customWidth="1"/>
    <col min="15" max="15" width="10.109375" customWidth="1"/>
  </cols>
  <sheetData>
    <row r="2" spans="2:3" x14ac:dyDescent="0.3">
      <c r="B2" t="s">
        <v>8</v>
      </c>
    </row>
    <row r="3" spans="2:3" x14ac:dyDescent="0.3">
      <c r="B3" t="s">
        <v>6</v>
      </c>
    </row>
    <row r="4" spans="2:3" x14ac:dyDescent="0.3">
      <c r="B4" t="s">
        <v>12</v>
      </c>
    </row>
    <row r="5" spans="2:3" x14ac:dyDescent="0.3">
      <c r="B5" t="s">
        <v>22</v>
      </c>
    </row>
    <row r="6" spans="2:3" x14ac:dyDescent="0.3">
      <c r="B6" t="s">
        <v>13</v>
      </c>
    </row>
    <row r="7" spans="2:3" x14ac:dyDescent="0.3">
      <c r="B7" t="s">
        <v>7</v>
      </c>
    </row>
    <row r="8" spans="2:3" x14ac:dyDescent="0.3">
      <c r="B8" s="1" t="s">
        <v>14</v>
      </c>
      <c r="C8" s="3">
        <v>2</v>
      </c>
    </row>
    <row r="9" spans="2:3" x14ac:dyDescent="0.3">
      <c r="B9" s="1" t="s">
        <v>15</v>
      </c>
      <c r="C9" s="3">
        <v>0.2</v>
      </c>
    </row>
    <row r="10" spans="2:3" x14ac:dyDescent="0.3">
      <c r="B10" s="1" t="s">
        <v>16</v>
      </c>
      <c r="C10" s="1">
        <v>5</v>
      </c>
    </row>
    <row r="12" spans="2:3" x14ac:dyDescent="0.3">
      <c r="B12" s="1" t="s">
        <v>17</v>
      </c>
      <c r="C12" s="1">
        <v>3600</v>
      </c>
    </row>
    <row r="13" spans="2:3" x14ac:dyDescent="0.3">
      <c r="B13" s="7"/>
    </row>
    <row r="14" spans="2:3" x14ac:dyDescent="0.3">
      <c r="B14" s="7"/>
    </row>
    <row r="18" spans="3:15" ht="57.6" x14ac:dyDescent="0.3">
      <c r="C18" s="4" t="s">
        <v>2</v>
      </c>
      <c r="D18" s="4" t="s">
        <v>3</v>
      </c>
      <c r="E18" s="4" t="s">
        <v>4</v>
      </c>
      <c r="F18" s="5" t="s">
        <v>10</v>
      </c>
      <c r="G18" s="5" t="s">
        <v>11</v>
      </c>
      <c r="H18" s="5" t="str">
        <f>"Операций в чаc, для "&amp;TEXT(C9,"0%")</f>
        <v>Операций в чаc, для 20%</v>
      </c>
      <c r="I18" s="4" t="s">
        <v>9</v>
      </c>
      <c r="J18" s="4" t="s">
        <v>18</v>
      </c>
      <c r="K18" s="5" t="s">
        <v>19</v>
      </c>
      <c r="L18" s="4" t="s">
        <v>5</v>
      </c>
      <c r="M18" s="4" t="s">
        <v>20</v>
      </c>
      <c r="O18" s="6" t="s">
        <v>21</v>
      </c>
    </row>
    <row r="19" spans="3:15" x14ac:dyDescent="0.3">
      <c r="C19" s="1" t="s">
        <v>0</v>
      </c>
      <c r="D19" s="1">
        <f ca="1">IF(C19="Быстрый",RANDBETWEEN(1000,1250)*10,RANDBETWEEN(5,20)*10)</f>
        <v>12070</v>
      </c>
      <c r="E19" s="1">
        <v>5</v>
      </c>
      <c r="F19" s="1">
        <f>2*E19</f>
        <v>10</v>
      </c>
      <c r="G19" s="1">
        <f>Количество_секунд_в_часе/F19</f>
        <v>360</v>
      </c>
      <c r="H19" s="1">
        <f ca="1">На_каждой_новой_ступеньке_добавить*D19</f>
        <v>2414</v>
      </c>
      <c r="I19" s="2">
        <f ca="1">ROUNDUP(H19/G19,0)</f>
        <v>7</v>
      </c>
      <c r="J19" s="2">
        <f ca="1">(C8/C9)*I19</f>
        <v>70</v>
      </c>
      <c r="K19" s="1">
        <f ca="1">H19/I19</f>
        <v>344.85714285714283</v>
      </c>
      <c r="L19" s="2">
        <f ca="1">Количество_секунд_в_часе/K19</f>
        <v>10.43910521955261</v>
      </c>
      <c r="M19" s="2">
        <f ca="1">K19/60</f>
        <v>5.7476190476190476</v>
      </c>
      <c r="O19" s="1"/>
    </row>
    <row r="20" spans="3:15" x14ac:dyDescent="0.3">
      <c r="C20" s="1" t="s">
        <v>1</v>
      </c>
      <c r="D20" s="1">
        <f ca="1">IF(C20="Быстрый",RANDBETWEEN(1000,1250)*10,RANDBETWEEN(5,20)*10)</f>
        <v>110</v>
      </c>
      <c r="E20" s="1">
        <v>5</v>
      </c>
      <c r="F20" s="1">
        <f>2*E20</f>
        <v>10</v>
      </c>
      <c r="G20" s="1">
        <f>Количество_секунд_в_часе/F20</f>
        <v>360</v>
      </c>
      <c r="H20" s="1">
        <f ca="1">На_каждой_новой_ступеньке_добавить*D20</f>
        <v>22</v>
      </c>
      <c r="I20" s="2">
        <f ca="1">ROUNDUP(H20/G20,0)</f>
        <v>1</v>
      </c>
      <c r="J20" s="2">
        <f ca="1">(C8/C9)*I20</f>
        <v>10</v>
      </c>
      <c r="K20" s="1">
        <f ca="1">H20/I20</f>
        <v>22</v>
      </c>
      <c r="L20" s="2">
        <f ca="1">Количество_секунд_в_часе/K20</f>
        <v>163.63636363636363</v>
      </c>
      <c r="M20" s="2">
        <f ca="1">K20/60</f>
        <v>0.36666666666666664</v>
      </c>
      <c r="O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Количество_секунд_в_часе</vt:lpstr>
      <vt:lpstr>Количество_ступеней</vt:lpstr>
      <vt:lpstr>На_каждой_новой_ступеньке_добавить</vt:lpstr>
      <vt:lpstr>Первая_ступенька_теста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Ганелес</dc:creator>
  <cp:lastModifiedBy>Ермакова Наталья Олеговна</cp:lastModifiedBy>
  <dcterms:created xsi:type="dcterms:W3CDTF">2020-11-05T19:59:20Z</dcterms:created>
  <dcterms:modified xsi:type="dcterms:W3CDTF">2023-06-15T10:46:02Z</dcterms:modified>
</cp:coreProperties>
</file>