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hahirt/Dropbox (MIT)/_MIT/Digital Structures Research/Floor Design Factors (Paper)/"/>
    </mc:Choice>
  </mc:AlternateContent>
  <xr:revisionPtr revIDLastSave="0" documentId="13_ncr:1_{89B5DB92-3DA2-3A4A-AD2F-195E4AA9F218}" xr6:coauthVersionLast="47" xr6:coauthVersionMax="47" xr10:uidLastSave="{00000000-0000-0000-0000-000000000000}"/>
  <bookViews>
    <workbookView xWindow="180" yWindow="500" windowWidth="28520" windowHeight="16940" activeTab="2" xr2:uid="{07F9E146-85EA-0543-B913-ECC82EBEB567}"/>
  </bookViews>
  <sheets>
    <sheet name="Sheet1" sheetId="1" r:id="rId1"/>
    <sheet name="10m span" sheetId="2" r:id="rId2"/>
    <sheet name="10m span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3" l="1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N10" i="3"/>
  <c r="AN20" i="3"/>
  <c r="AN19" i="3"/>
  <c r="AN18" i="3"/>
  <c r="AN17" i="3"/>
  <c r="AN16" i="3"/>
  <c r="AN15" i="3"/>
  <c r="AN14" i="3"/>
  <c r="AN13" i="3"/>
  <c r="AN12" i="3"/>
  <c r="AN11" i="3"/>
  <c r="AN9" i="3"/>
  <c r="AN8" i="3"/>
  <c r="AN7" i="3"/>
  <c r="AN31" i="3"/>
  <c r="AN39" i="3"/>
  <c r="AN38" i="3"/>
  <c r="AN37" i="3"/>
  <c r="AN36" i="3"/>
  <c r="AN35" i="3"/>
  <c r="AN34" i="3"/>
  <c r="AN33" i="3"/>
  <c r="AN32" i="3"/>
  <c r="AN30" i="3"/>
  <c r="AN29" i="3"/>
  <c r="AN28" i="3"/>
  <c r="AN27" i="3"/>
  <c r="AN26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E99" i="1"/>
  <c r="U79" i="1"/>
  <c r="M79" i="1"/>
  <c r="E79" i="1"/>
  <c r="M59" i="1"/>
  <c r="E59" i="1"/>
</calcChain>
</file>

<file path=xl/sharedStrings.xml><?xml version="1.0" encoding="utf-8"?>
<sst xmlns="http://schemas.openxmlformats.org/spreadsheetml/2006/main" count="304" uniqueCount="44">
  <si>
    <t>time [s]</t>
  </si>
  <si>
    <t>total mass [kg]</t>
  </si>
  <si>
    <t>normalized mass [kg/m^3]</t>
  </si>
  <si>
    <t>embodied carbon [kgCO2e]</t>
  </si>
  <si>
    <t>FIRST ITERATION</t>
  </si>
  <si>
    <t>BETTER DEFLECTION LIMIT</t>
  </si>
  <si>
    <t>percentage diff</t>
  </si>
  <si>
    <t>max span [m]</t>
  </si>
  <si>
    <t>CELLULAR SLAB THICKNESSES</t>
  </si>
  <si>
    <t>UNIFORM SLAB THICKNESS</t>
  </si>
  <si>
    <t>BROKEN: ORTHOGONAL WITH UNIFORM SLAB THICKNESS</t>
  </si>
  <si>
    <t>-</t>
  </si>
  <si>
    <t>ORTHOGONAL WITH UNIFORM SLAB THICKNESS, [1., 1.]</t>
  </si>
  <si>
    <t>16.989517.64911642</t>
  </si>
  <si>
    <t>ORTHOGONAL WITH UNIFORM SLAB THICKNESS [1.,0]</t>
  </si>
  <si>
    <t>ORTHOGONAL OVERLAID WITH UNIFORM SLAB THICKNESS [1,0]</t>
  </si>
  <si>
    <t>orthogonal</t>
  </si>
  <si>
    <t>[1,0]</t>
  </si>
  <si>
    <t>uniform</t>
  </si>
  <si>
    <t>slab type</t>
  </si>
  <si>
    <t>thickness</t>
  </si>
  <si>
    <t>results</t>
  </si>
  <si>
    <t>unidirectional</t>
  </si>
  <si>
    <t>bidirectional</t>
  </si>
  <si>
    <t>10m span</t>
  </si>
  <si>
    <t>ROZVANY</t>
  </si>
  <si>
    <t>spacing 0.1</t>
  </si>
  <si>
    <t>50psf LL</t>
  </si>
  <si>
    <t>30psf SIDL</t>
  </si>
  <si>
    <t>no minimum</t>
  </si>
  <si>
    <t>max span</t>
  </si>
  <si>
    <t>max h = 21"</t>
  </si>
  <si>
    <t>orth_overlaid</t>
  </si>
  <si>
    <t>[0,1]</t>
  </si>
  <si>
    <t>[1,1]</t>
  </si>
  <si>
    <t>steel [kg/m2]</t>
  </si>
  <si>
    <t>total [kg/m2]</t>
  </si>
  <si>
    <t>vector 1d</t>
  </si>
  <si>
    <t>,</t>
  </si>
  <si>
    <t>[1,-1]</t>
  </si>
  <si>
    <t>cellular</t>
  </si>
  <si>
    <t>concrete [kg/m2]</t>
  </si>
  <si>
    <t>rebar [kg/m2]</t>
  </si>
  <si>
    <t>area [m2]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</si>
</sst>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trike/>
      <sz val="12"/>
      <color theme="1"/>
      <name val="Aptos Narrow"/>
      <scheme val="minor"/>
    </font>
    <font>
      <b/>
      <strike/>
      <sz val="12"/>
      <color rgb="FF000000"/>
      <name val="Aptos Narrow"/>
      <scheme val="minor"/>
    </font>
    <font>
      <strike/>
      <sz val="12"/>
      <color rgb="FF000000"/>
      <name val="Aptos Narrow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i/>
      <sz val="10"/>
      <color theme="1"/>
      <name val="Helvetica Neue"/>
      <family val="2"/>
    </font>
    <font>
      <strike/>
      <sz val="10"/>
      <color theme="1"/>
      <name val="Helvetica Neue"/>
      <family val="2"/>
    </font>
    <font>
      <strike/>
      <sz val="10"/>
      <color rgb="FF000000"/>
      <name val="Helvetica Neue"/>
      <family val="2"/>
    </font>
    <font>
      <b/>
      <i/>
      <sz val="10"/>
      <color theme="1"/>
      <name val="Helvetica Neue"/>
      <family val="2"/>
    </font>
    <font>
      <b/>
      <i/>
      <sz val="10"/>
      <color rgb="FF000000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rgb="FFF1E7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CA577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ABD37F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2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6" xfId="0" applyFont="1" applyBorder="1"/>
    <xf numFmtId="0" fontId="0" fillId="0" borderId="11" xfId="0" applyBorder="1"/>
    <xf numFmtId="0" fontId="0" fillId="0" borderId="12" xfId="0" applyBorder="1"/>
    <xf numFmtId="0" fontId="2" fillId="0" borderId="7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11" xfId="0" applyFont="1" applyBorder="1"/>
    <xf numFmtId="9" fontId="0" fillId="0" borderId="2" xfId="1" applyFont="1" applyBorder="1"/>
    <xf numFmtId="0" fontId="4" fillId="0" borderId="7" xfId="0" applyFont="1" applyBorder="1"/>
    <xf numFmtId="0" fontId="1" fillId="0" borderId="13" xfId="0" applyFont="1" applyBorder="1"/>
    <xf numFmtId="0" fontId="5" fillId="0" borderId="2" xfId="0" applyFont="1" applyBorder="1"/>
    <xf numFmtId="0" fontId="5" fillId="0" borderId="9" xfId="0" applyFont="1" applyBorder="1"/>
    <xf numFmtId="0" fontId="5" fillId="0" borderId="7" xfId="0" applyFont="1" applyBorder="1"/>
    <xf numFmtId="0" fontId="6" fillId="0" borderId="9" xfId="0" applyFont="1" applyBorder="1"/>
    <xf numFmtId="0" fontId="6" fillId="0" borderId="2" xfId="0" applyFont="1" applyBorder="1"/>
    <xf numFmtId="0" fontId="6" fillId="0" borderId="7" xfId="0" applyFont="1" applyBorder="1"/>
    <xf numFmtId="0" fontId="7" fillId="0" borderId="9" xfId="0" applyFont="1" applyBorder="1"/>
    <xf numFmtId="0" fontId="7" fillId="0" borderId="2" xfId="0" applyFont="1" applyBorder="1"/>
    <xf numFmtId="0" fontId="7" fillId="0" borderId="7" xfId="0" applyFont="1" applyBorder="1"/>
    <xf numFmtId="0" fontId="5" fillId="0" borderId="6" xfId="0" applyFont="1" applyBorder="1"/>
    <xf numFmtId="0" fontId="7" fillId="0" borderId="3" xfId="0" applyFont="1" applyBorder="1"/>
    <xf numFmtId="11" fontId="7" fillId="0" borderId="6" xfId="0" applyNumberFormat="1" applyFont="1" applyBorder="1"/>
    <xf numFmtId="0" fontId="7" fillId="0" borderId="6" xfId="0" applyFont="1" applyBorder="1"/>
    <xf numFmtId="0" fontId="7" fillId="0" borderId="4" xfId="0" applyFont="1" applyBorder="1"/>
    <xf numFmtId="0" fontId="5" fillId="0" borderId="4" xfId="0" applyFont="1" applyBorder="1"/>
    <xf numFmtId="0" fontId="7" fillId="0" borderId="5" xfId="0" applyFont="1" applyBorder="1"/>
    <xf numFmtId="0" fontId="7" fillId="0" borderId="11" xfId="0" applyFont="1" applyBorder="1"/>
    <xf numFmtId="0" fontId="5" fillId="0" borderId="11" xfId="0" applyFont="1" applyBorder="1"/>
    <xf numFmtId="0" fontId="5" fillId="0" borderId="5" xfId="0" applyFont="1" applyBorder="1"/>
    <xf numFmtId="9" fontId="5" fillId="0" borderId="2" xfId="1" applyFont="1" applyBorder="1"/>
    <xf numFmtId="0" fontId="5" fillId="0" borderId="12" xfId="0" applyFont="1" applyBorder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6" xfId="0" applyFont="1" applyBorder="1"/>
    <xf numFmtId="0" fontId="8" fillId="0" borderId="17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10" fillId="0" borderId="14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16" xfId="0" applyFont="1" applyBorder="1"/>
    <xf numFmtId="0" fontId="10" fillId="0" borderId="17" xfId="0" applyFont="1" applyBorder="1"/>
    <xf numFmtId="0" fontId="9" fillId="0" borderId="14" xfId="0" applyFont="1" applyBorder="1"/>
    <xf numFmtId="0" fontId="9" fillId="0" borderId="16" xfId="0" applyFont="1" applyBorder="1"/>
    <xf numFmtId="0" fontId="9" fillId="0" borderId="18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10" fillId="2" borderId="16" xfId="0" applyFont="1" applyFill="1" applyBorder="1"/>
    <xf numFmtId="0" fontId="10" fillId="3" borderId="17" xfId="0" applyFont="1" applyFill="1" applyBorder="1"/>
    <xf numFmtId="0" fontId="10" fillId="4" borderId="16" xfId="0" applyFont="1" applyFill="1" applyBorder="1"/>
    <xf numFmtId="0" fontId="10" fillId="5" borderId="17" xfId="0" applyFont="1" applyFill="1" applyBorder="1"/>
    <xf numFmtId="0" fontId="10" fillId="6" borderId="16" xfId="0" applyFont="1" applyFill="1" applyBorder="1"/>
    <xf numFmtId="0" fontId="10" fillId="7" borderId="17" xfId="0" applyFont="1" applyFill="1" applyBorder="1"/>
    <xf numFmtId="0" fontId="10" fillId="5" borderId="16" xfId="0" applyFont="1" applyFill="1" applyBorder="1"/>
    <xf numFmtId="0" fontId="10" fillId="8" borderId="17" xfId="0" applyFont="1" applyFill="1" applyBorder="1"/>
    <xf numFmtId="0" fontId="10" fillId="9" borderId="16" xfId="0" applyFont="1" applyFill="1" applyBorder="1"/>
    <xf numFmtId="0" fontId="10" fillId="10" borderId="17" xfId="0" applyFont="1" applyFill="1" applyBorder="1"/>
    <xf numFmtId="0" fontId="8" fillId="0" borderId="14" xfId="0" applyFont="1" applyBorder="1"/>
    <xf numFmtId="0" fontId="8" fillId="0" borderId="15" xfId="0" applyFont="1" applyBorder="1"/>
    <xf numFmtId="0" fontId="10" fillId="11" borderId="18" xfId="0" applyFont="1" applyFill="1" applyBorder="1"/>
    <xf numFmtId="0" fontId="10" fillId="12" borderId="19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8" fillId="0" borderId="16" xfId="0" applyFont="1" applyBorder="1" applyAlignment="1"/>
    <xf numFmtId="0" fontId="10" fillId="0" borderId="16" xfId="0" applyFont="1" applyBorder="1" applyAlignment="1"/>
    <xf numFmtId="0" fontId="12" fillId="0" borderId="17" xfId="0" applyFont="1" applyBorder="1"/>
    <xf numFmtId="0" fontId="12" fillId="0" borderId="17" xfId="0" applyFont="1" applyBorder="1" applyAlignment="1"/>
    <xf numFmtId="0" fontId="12" fillId="0" borderId="19" xfId="0" applyFont="1" applyBorder="1"/>
    <xf numFmtId="0" fontId="12" fillId="0" borderId="15" xfId="0" applyFont="1" applyBorder="1"/>
    <xf numFmtId="0" fontId="13" fillId="3" borderId="17" xfId="0" applyFont="1" applyFill="1" applyBorder="1"/>
    <xf numFmtId="0" fontId="13" fillId="5" borderId="17" xfId="0" applyFont="1" applyFill="1" applyBorder="1"/>
    <xf numFmtId="0" fontId="13" fillId="7" borderId="17" xfId="0" applyFont="1" applyFill="1" applyBorder="1"/>
    <xf numFmtId="0" fontId="13" fillId="8" borderId="17" xfId="0" applyFont="1" applyFill="1" applyBorder="1"/>
    <xf numFmtId="0" fontId="13" fillId="10" borderId="17" xfId="0" applyFont="1" applyFill="1" applyBorder="1"/>
    <xf numFmtId="0" fontId="13" fillId="12" borderId="19" xfId="0" applyFont="1" applyFill="1" applyBorder="1"/>
    <xf numFmtId="0" fontId="8" fillId="0" borderId="0" xfId="0" applyFont="1" applyFill="1"/>
    <xf numFmtId="0" fontId="8" fillId="0" borderId="25" xfId="0" applyFont="1" applyBorder="1"/>
    <xf numFmtId="0" fontId="8" fillId="0" borderId="0" xfId="0" applyFont="1" applyBorder="1"/>
    <xf numFmtId="0" fontId="10" fillId="0" borderId="0" xfId="0" applyFont="1" applyBorder="1" applyAlignment="1"/>
    <xf numFmtId="0" fontId="10" fillId="0" borderId="14" xfId="0" applyFont="1" applyBorder="1" applyAlignment="1"/>
    <xf numFmtId="0" fontId="8" fillId="0" borderId="14" xfId="0" applyFont="1" applyBorder="1" applyAlignment="1"/>
    <xf numFmtId="0" fontId="10" fillId="0" borderId="24" xfId="0" applyFont="1" applyBorder="1" applyAlignment="1"/>
    <xf numFmtId="0" fontId="14" fillId="0" borderId="0" xfId="0" applyFont="1"/>
    <xf numFmtId="0" fontId="9" fillId="0" borderId="0" xfId="0" applyFont="1" applyFill="1"/>
    <xf numFmtId="0" fontId="15" fillId="0" borderId="15" xfId="0" applyFont="1" applyBorder="1" applyAlignment="1"/>
    <xf numFmtId="0" fontId="15" fillId="0" borderId="17" xfId="0" applyFont="1" applyBorder="1" applyAlignment="1"/>
    <xf numFmtId="0" fontId="14" fillId="0" borderId="19" xfId="0" applyFont="1" applyBorder="1"/>
    <xf numFmtId="0" fontId="14" fillId="0" borderId="17" xfId="0" applyFont="1" applyBorder="1"/>
    <xf numFmtId="0" fontId="14" fillId="0" borderId="0" xfId="0" applyFont="1" applyBorder="1" applyAlignment="1"/>
    <xf numFmtId="0" fontId="14" fillId="0" borderId="25" xfId="0" applyFont="1" applyBorder="1"/>
    <xf numFmtId="0" fontId="14" fillId="0" borderId="24" xfId="0" applyFont="1" applyBorder="1" applyAlignment="1"/>
    <xf numFmtId="0" fontId="14" fillId="0" borderId="0" xfId="0" applyFont="1" applyBorder="1"/>
    <xf numFmtId="0" fontId="14" fillId="0" borderId="15" xfId="0" applyFont="1" applyBorder="1" applyAlignment="1"/>
    <xf numFmtId="0" fontId="14" fillId="0" borderId="17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 span (2)'!$B$42:$B$55</c:f>
              <c:numCache>
                <c:formatCode>General</c:formatCode>
                <c:ptCount val="14"/>
              </c:numCache>
            </c:numRef>
          </c:xVal>
          <c:yVal>
            <c:numRef>
              <c:f>'10m span (2)'!$C$42:$C$55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7-584B-8D68-DBFF086F08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 span (2)'!$B$61:$B$74</c:f>
              <c:numCache>
                <c:formatCode>General</c:formatCode>
                <c:ptCount val="14"/>
              </c:numCache>
            </c:numRef>
          </c:xVal>
          <c:yVal>
            <c:numRef>
              <c:f>'10m span (2)'!$C$61:$C$74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7-584B-8D68-DBFF086F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31840"/>
        <c:axId val="587321920"/>
      </c:scatterChart>
      <c:valAx>
        <c:axId val="5857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1920"/>
        <c:crosses val="autoZero"/>
        <c:crossBetween val="midCat"/>
      </c:valAx>
      <c:valAx>
        <c:axId val="5873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31749</xdr:colOff>
      <xdr:row>2</xdr:row>
      <xdr:rowOff>38100</xdr:rowOff>
    </xdr:from>
    <xdr:to>
      <xdr:col>46</xdr:col>
      <xdr:colOff>330200</xdr:colOff>
      <xdr:row>39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D6CC6-281A-5E76-9EB4-934FEE98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C65C-188A-844E-B00D-7E7AD8D38527}">
  <dimension ref="A1:W100"/>
  <sheetViews>
    <sheetView topLeftCell="A12" zoomScale="93" workbookViewId="0">
      <selection activeCell="G34" sqref="G34"/>
    </sheetView>
  </sheetViews>
  <sheetFormatPr baseColWidth="10" defaultRowHeight="16" x14ac:dyDescent="0.2"/>
  <cols>
    <col min="3" max="3" width="13.6640625" bestFit="1" customWidth="1"/>
    <col min="4" max="4" width="23.6640625" bestFit="1" customWidth="1"/>
    <col min="5" max="5" width="24" bestFit="1" customWidth="1"/>
    <col min="11" max="11" width="10.83203125" customWidth="1"/>
    <col min="12" max="13" width="21.6640625" customWidth="1"/>
    <col min="20" max="20" width="21.6640625" customWidth="1"/>
    <col min="21" max="21" width="21.83203125" customWidth="1"/>
  </cols>
  <sheetData>
    <row r="1" spans="1:7" x14ac:dyDescent="0.2">
      <c r="A1" s="3"/>
      <c r="B1" s="8"/>
      <c r="C1" s="3"/>
      <c r="D1" s="3"/>
      <c r="E1" s="6"/>
      <c r="F1" s="6"/>
      <c r="G1" s="6"/>
    </row>
    <row r="2" spans="1:7" x14ac:dyDescent="0.2">
      <c r="A2" s="3" t="s">
        <v>4</v>
      </c>
      <c r="B2" s="8"/>
      <c r="C2" s="3"/>
      <c r="D2" s="3"/>
      <c r="E2" s="6"/>
      <c r="F2" s="6"/>
      <c r="G2" s="6"/>
    </row>
    <row r="3" spans="1:7" x14ac:dyDescent="0.2">
      <c r="A3" s="3"/>
      <c r="B3" s="9" t="s">
        <v>0</v>
      </c>
      <c r="C3" s="12" t="s">
        <v>1</v>
      </c>
      <c r="D3" s="12" t="s">
        <v>2</v>
      </c>
      <c r="E3" s="19" t="s">
        <v>3</v>
      </c>
      <c r="F3" s="6"/>
      <c r="G3" s="6"/>
    </row>
    <row r="4" spans="1:7" x14ac:dyDescent="0.2">
      <c r="A4" s="3">
        <v>1</v>
      </c>
      <c r="B4" s="10">
        <v>19.882760999999999</v>
      </c>
      <c r="C4" s="13">
        <v>946.06</v>
      </c>
      <c r="D4" s="13">
        <v>18.89</v>
      </c>
      <c r="E4" s="20">
        <v>21.53</v>
      </c>
      <c r="F4" s="6"/>
      <c r="G4" s="6"/>
    </row>
    <row r="5" spans="1:7" x14ac:dyDescent="0.2">
      <c r="A5" s="3">
        <v>2</v>
      </c>
      <c r="B5" s="10">
        <v>28.072482999999998</v>
      </c>
      <c r="C5" s="13">
        <v>2306.29</v>
      </c>
      <c r="D5" s="13">
        <v>36.43</v>
      </c>
      <c r="E5" s="20">
        <v>41.53</v>
      </c>
      <c r="F5" s="6"/>
      <c r="G5" s="6"/>
    </row>
    <row r="6" spans="1:7" x14ac:dyDescent="0.2">
      <c r="A6" s="3">
        <v>3</v>
      </c>
      <c r="B6" s="10">
        <v>34.899188000000002</v>
      </c>
      <c r="C6" s="13">
        <v>1943.58</v>
      </c>
      <c r="D6" s="13">
        <v>30.67</v>
      </c>
      <c r="E6" s="20">
        <v>34.96</v>
      </c>
      <c r="F6" s="6"/>
      <c r="G6" s="6"/>
    </row>
    <row r="7" spans="1:7" x14ac:dyDescent="0.2">
      <c r="A7" s="5">
        <v>4</v>
      </c>
      <c r="B7" s="15">
        <v>28.329937999999999</v>
      </c>
      <c r="C7" s="16">
        <v>1977.54</v>
      </c>
      <c r="D7" s="16">
        <v>31.22</v>
      </c>
      <c r="E7" s="21">
        <v>35.590000000000003</v>
      </c>
      <c r="F7" s="2"/>
      <c r="G7" s="2"/>
    </row>
    <row r="8" spans="1:7" x14ac:dyDescent="0.2">
      <c r="A8" s="3">
        <v>5</v>
      </c>
      <c r="B8" s="10">
        <v>36.078716999999997</v>
      </c>
      <c r="C8" s="13">
        <v>1930.16</v>
      </c>
      <c r="D8" s="13">
        <v>30.56</v>
      </c>
      <c r="E8" s="20">
        <v>34.840000000000003</v>
      </c>
      <c r="F8" s="6"/>
      <c r="G8" s="6"/>
    </row>
    <row r="9" spans="1:7" x14ac:dyDescent="0.2">
      <c r="A9" s="4">
        <v>6</v>
      </c>
      <c r="B9" s="11">
        <v>24.141030000000001</v>
      </c>
      <c r="C9" s="14">
        <v>1644.93</v>
      </c>
      <c r="D9" s="14">
        <v>25.76</v>
      </c>
      <c r="E9" s="22">
        <v>29.37</v>
      </c>
      <c r="F9" s="17"/>
      <c r="G9" s="17"/>
    </row>
    <row r="10" spans="1:7" x14ac:dyDescent="0.2">
      <c r="A10" s="3">
        <v>7</v>
      </c>
      <c r="B10" s="10">
        <v>24.071957999999999</v>
      </c>
      <c r="C10" s="13">
        <v>1770.48</v>
      </c>
      <c r="D10" s="13">
        <v>27.95</v>
      </c>
      <c r="E10" s="20">
        <v>31.87</v>
      </c>
      <c r="F10" s="6"/>
      <c r="G10" s="6"/>
    </row>
    <row r="11" spans="1:7" x14ac:dyDescent="0.2">
      <c r="A11" s="3">
        <v>8</v>
      </c>
      <c r="B11" s="10">
        <v>36.795228000000002</v>
      </c>
      <c r="C11" s="13">
        <v>1577.73</v>
      </c>
      <c r="D11" s="13">
        <v>24.65</v>
      </c>
      <c r="E11" s="20">
        <v>28.1</v>
      </c>
      <c r="F11" s="6"/>
      <c r="G11" s="6"/>
    </row>
    <row r="12" spans="1:7" x14ac:dyDescent="0.2">
      <c r="A12" s="3">
        <v>9</v>
      </c>
      <c r="B12" s="10">
        <v>25.968444000000002</v>
      </c>
      <c r="C12" s="13">
        <v>1605.72</v>
      </c>
      <c r="D12" s="13">
        <v>25.41</v>
      </c>
      <c r="E12" s="20">
        <v>28.96</v>
      </c>
      <c r="F12" s="6"/>
      <c r="G12" s="6"/>
    </row>
    <row r="13" spans="1:7" x14ac:dyDescent="0.2">
      <c r="A13" s="5">
        <v>10</v>
      </c>
      <c r="B13" s="10">
        <v>21.596647999999998</v>
      </c>
      <c r="C13" s="13">
        <v>1279.3</v>
      </c>
      <c r="D13" s="13">
        <v>19.989999999999998</v>
      </c>
      <c r="E13" s="20">
        <v>22.79</v>
      </c>
      <c r="F13" s="6"/>
      <c r="G13" s="6"/>
    </row>
    <row r="14" spans="1:7" x14ac:dyDescent="0.2">
      <c r="A14" s="3">
        <v>11</v>
      </c>
      <c r="B14" s="10">
        <v>23.632158</v>
      </c>
      <c r="C14" s="13">
        <v>1877.11</v>
      </c>
      <c r="D14" s="13">
        <v>29.48</v>
      </c>
      <c r="E14" s="20">
        <v>33.61</v>
      </c>
      <c r="F14" s="6"/>
      <c r="G14" s="6"/>
    </row>
    <row r="15" spans="1:7" x14ac:dyDescent="0.2">
      <c r="A15" s="4">
        <v>12</v>
      </c>
      <c r="B15" s="10">
        <v>30.880887999999999</v>
      </c>
      <c r="C15" s="13">
        <v>2189.61</v>
      </c>
      <c r="D15" s="13">
        <v>35</v>
      </c>
      <c r="E15" s="20">
        <v>39.89</v>
      </c>
      <c r="F15" s="6"/>
      <c r="G15" s="6"/>
    </row>
    <row r="16" spans="1:7" x14ac:dyDescent="0.2">
      <c r="A16" s="3">
        <v>13</v>
      </c>
      <c r="B16" s="10">
        <v>27.397879</v>
      </c>
      <c r="C16" s="13">
        <v>1858.79</v>
      </c>
      <c r="D16" s="13">
        <v>29.27</v>
      </c>
      <c r="E16" s="20">
        <v>33.36</v>
      </c>
      <c r="F16" s="6"/>
      <c r="G16" s="6"/>
    </row>
    <row r="17" spans="1:7" x14ac:dyDescent="0.2">
      <c r="A17" s="3">
        <v>14</v>
      </c>
      <c r="B17" s="10">
        <v>23.062709999999999</v>
      </c>
      <c r="C17" s="13">
        <v>1689.07</v>
      </c>
      <c r="D17" s="13">
        <v>26.62</v>
      </c>
      <c r="E17" s="20">
        <v>30.35</v>
      </c>
      <c r="F17" s="6"/>
      <c r="G17" s="6"/>
    </row>
    <row r="18" spans="1:7" x14ac:dyDescent="0.2">
      <c r="A18" s="3"/>
      <c r="B18" s="8"/>
      <c r="C18" s="3"/>
      <c r="D18" s="3"/>
      <c r="E18" s="6"/>
      <c r="F18" s="18"/>
      <c r="G18" s="18"/>
    </row>
    <row r="19" spans="1:7" x14ac:dyDescent="0.2">
      <c r="A19" s="3"/>
      <c r="B19" s="8"/>
      <c r="C19" s="3"/>
      <c r="D19" s="3"/>
      <c r="E19" s="2"/>
      <c r="F19" s="6"/>
      <c r="G19" s="6"/>
    </row>
    <row r="20" spans="1:7" x14ac:dyDescent="0.2">
      <c r="A20" s="3"/>
      <c r="B20" s="8"/>
      <c r="C20" s="3"/>
      <c r="D20" s="5"/>
      <c r="E20" s="1"/>
      <c r="F20" s="1"/>
      <c r="G20" s="2"/>
    </row>
    <row r="21" spans="1:7" x14ac:dyDescent="0.2">
      <c r="A21" s="7"/>
      <c r="B21" s="4"/>
      <c r="C21" s="3"/>
      <c r="D21" s="6"/>
    </row>
    <row r="23" spans="1:7" x14ac:dyDescent="0.2">
      <c r="A23" s="3" t="s">
        <v>5</v>
      </c>
      <c r="B23" s="8"/>
      <c r="C23" s="3"/>
      <c r="D23" s="3"/>
      <c r="E23" s="6"/>
      <c r="F23" s="6"/>
      <c r="G23" s="6"/>
    </row>
    <row r="24" spans="1:7" x14ac:dyDescent="0.2">
      <c r="A24" s="3"/>
      <c r="B24" s="9" t="s">
        <v>0</v>
      </c>
      <c r="C24" s="12" t="s">
        <v>1</v>
      </c>
      <c r="D24" s="12" t="s">
        <v>2</v>
      </c>
      <c r="E24" s="19" t="s">
        <v>3</v>
      </c>
      <c r="F24" s="6"/>
      <c r="G24" s="6"/>
    </row>
    <row r="25" spans="1:7" x14ac:dyDescent="0.2">
      <c r="A25" s="3">
        <v>1</v>
      </c>
      <c r="B25" s="10">
        <v>23.042097999999999</v>
      </c>
      <c r="C25" s="13">
        <v>1288.18</v>
      </c>
      <c r="D25" s="13">
        <v>20.27</v>
      </c>
      <c r="E25" s="20">
        <v>23.11</v>
      </c>
      <c r="F25" s="6"/>
      <c r="G25" s="6"/>
    </row>
    <row r="26" spans="1:7" x14ac:dyDescent="0.2">
      <c r="A26" s="3">
        <v>2</v>
      </c>
      <c r="B26" s="10">
        <v>28.803758999999999</v>
      </c>
      <c r="C26" s="13">
        <v>1680.52</v>
      </c>
      <c r="D26" s="13">
        <v>26.55</v>
      </c>
      <c r="E26" s="20">
        <v>30.26</v>
      </c>
      <c r="F26" s="6"/>
      <c r="G26" s="6"/>
    </row>
    <row r="27" spans="1:7" x14ac:dyDescent="0.2">
      <c r="A27" s="3">
        <v>3</v>
      </c>
      <c r="B27" s="10">
        <v>24.834565999999999</v>
      </c>
      <c r="C27" s="13">
        <v>1503.86</v>
      </c>
      <c r="D27" s="13">
        <v>23.73</v>
      </c>
      <c r="E27" s="20">
        <v>27.05</v>
      </c>
      <c r="F27" s="6"/>
      <c r="G27" s="6"/>
    </row>
    <row r="28" spans="1:7" x14ac:dyDescent="0.2">
      <c r="A28" s="5">
        <v>4</v>
      </c>
      <c r="B28" s="15">
        <v>32.301532999999999</v>
      </c>
      <c r="C28" s="16">
        <v>1434.32</v>
      </c>
      <c r="D28" s="16">
        <v>22.65</v>
      </c>
      <c r="E28" s="21">
        <v>25.82</v>
      </c>
      <c r="F28" s="2"/>
      <c r="G28" s="2"/>
    </row>
    <row r="29" spans="1:7" x14ac:dyDescent="0.2">
      <c r="A29" s="3">
        <v>5</v>
      </c>
      <c r="B29" s="10">
        <v>34.464241000000001</v>
      </c>
      <c r="C29" s="13">
        <v>1490.15</v>
      </c>
      <c r="D29" s="13">
        <v>23.6</v>
      </c>
      <c r="E29" s="20">
        <v>26.9</v>
      </c>
      <c r="F29" s="6"/>
      <c r="G29" s="6"/>
    </row>
    <row r="30" spans="1:7" x14ac:dyDescent="0.2">
      <c r="A30" s="4">
        <v>6</v>
      </c>
      <c r="B30" s="11">
        <v>40.188437999999998</v>
      </c>
      <c r="C30" s="14">
        <v>1308.3599999999999</v>
      </c>
      <c r="D30" s="14">
        <v>20.49</v>
      </c>
      <c r="E30" s="22">
        <v>23.36</v>
      </c>
      <c r="F30" s="17"/>
      <c r="G30" s="17"/>
    </row>
    <row r="31" spans="1:7" x14ac:dyDescent="0.2">
      <c r="A31" s="3">
        <v>7</v>
      </c>
      <c r="B31" s="10">
        <v>41.835408999999999</v>
      </c>
      <c r="C31" s="13">
        <v>1403.43</v>
      </c>
      <c r="D31" s="13">
        <v>22.16</v>
      </c>
      <c r="E31" s="20">
        <v>25.26</v>
      </c>
      <c r="F31" s="6"/>
      <c r="G31" s="6"/>
    </row>
    <row r="32" spans="1:7" x14ac:dyDescent="0.2">
      <c r="A32" s="3">
        <v>8</v>
      </c>
      <c r="B32" s="10">
        <v>16.240079999999999</v>
      </c>
      <c r="C32" s="13">
        <v>1003.92</v>
      </c>
      <c r="D32" s="13">
        <v>15.69</v>
      </c>
      <c r="E32" s="20">
        <v>17.88</v>
      </c>
      <c r="F32" s="6"/>
      <c r="G32" s="6"/>
    </row>
    <row r="33" spans="1:15" x14ac:dyDescent="0.2">
      <c r="A33" s="3">
        <v>9</v>
      </c>
      <c r="B33" s="10">
        <v>29.439549</v>
      </c>
      <c r="C33" s="13">
        <v>1232.01</v>
      </c>
      <c r="D33" s="13">
        <v>19.489999999999998</v>
      </c>
      <c r="E33" s="20">
        <v>22.22</v>
      </c>
      <c r="F33" s="6"/>
      <c r="G33" s="6"/>
    </row>
    <row r="34" spans="1:15" x14ac:dyDescent="0.2">
      <c r="A34" s="5">
        <v>10</v>
      </c>
      <c r="B34" s="10">
        <v>23.077985999999999</v>
      </c>
      <c r="C34" s="13">
        <v>1240.82</v>
      </c>
      <c r="D34" s="13">
        <v>19.39</v>
      </c>
      <c r="E34" s="20">
        <v>22.1</v>
      </c>
      <c r="F34" s="6"/>
      <c r="G34" s="6"/>
    </row>
    <row r="35" spans="1:15" x14ac:dyDescent="0.2">
      <c r="A35" s="3">
        <v>11</v>
      </c>
      <c r="B35" s="10">
        <v>40.905310999999998</v>
      </c>
      <c r="C35" s="13">
        <v>1435.81</v>
      </c>
      <c r="D35" s="13">
        <v>22.55</v>
      </c>
      <c r="E35" s="20">
        <v>25.71</v>
      </c>
      <c r="F35" s="6"/>
      <c r="G35" s="6"/>
    </row>
    <row r="36" spans="1:15" x14ac:dyDescent="0.2">
      <c r="A36" s="4">
        <v>12</v>
      </c>
      <c r="B36" s="10">
        <v>25.586451</v>
      </c>
      <c r="C36" s="13">
        <v>1649.6</v>
      </c>
      <c r="D36" s="13">
        <v>26.36</v>
      </c>
      <c r="E36" s="20">
        <v>30.06</v>
      </c>
      <c r="F36" s="6"/>
      <c r="G36" s="6"/>
    </row>
    <row r="37" spans="1:15" x14ac:dyDescent="0.2">
      <c r="A37" s="3">
        <v>13</v>
      </c>
      <c r="B37" s="10">
        <v>32.968412999999998</v>
      </c>
      <c r="C37" s="13">
        <v>1389.1</v>
      </c>
      <c r="D37" s="13">
        <v>21.87</v>
      </c>
      <c r="E37" s="20">
        <v>24.93</v>
      </c>
      <c r="F37" s="6"/>
      <c r="G37" s="6"/>
    </row>
    <row r="38" spans="1:15" x14ac:dyDescent="0.2">
      <c r="A38" s="3">
        <v>14</v>
      </c>
      <c r="B38" s="10">
        <v>27.415676999999999</v>
      </c>
      <c r="C38" s="13">
        <v>1310.56</v>
      </c>
      <c r="D38" s="13">
        <v>20.66</v>
      </c>
      <c r="E38" s="20">
        <v>23.55</v>
      </c>
      <c r="F38" s="6"/>
      <c r="G38" s="6"/>
    </row>
    <row r="39" spans="1:15" x14ac:dyDescent="0.2">
      <c r="A39" s="3"/>
      <c r="B39" s="8"/>
      <c r="C39" s="3"/>
      <c r="D39" s="3"/>
      <c r="E39" s="6"/>
      <c r="F39" s="18"/>
      <c r="G39" s="18"/>
    </row>
    <row r="40" spans="1:15" x14ac:dyDescent="0.2">
      <c r="A40" s="3"/>
      <c r="B40" s="8"/>
      <c r="C40" s="3"/>
      <c r="D40" s="3"/>
      <c r="E40" s="2"/>
      <c r="F40" s="6"/>
      <c r="G40" s="6"/>
    </row>
    <row r="41" spans="1:15" x14ac:dyDescent="0.2">
      <c r="A41" s="3"/>
      <c r="B41" s="8"/>
      <c r="C41" s="3"/>
      <c r="D41" s="5"/>
      <c r="E41" s="1"/>
      <c r="F41" s="1"/>
      <c r="G41" s="2"/>
    </row>
    <row r="43" spans="1:15" x14ac:dyDescent="0.2">
      <c r="A43" s="3" t="s">
        <v>8</v>
      </c>
      <c r="B43" s="8"/>
      <c r="C43" s="3"/>
      <c r="D43" s="3"/>
      <c r="E43" s="6"/>
      <c r="F43" s="6"/>
      <c r="G43" s="6"/>
      <c r="I43" s="3" t="s">
        <v>9</v>
      </c>
      <c r="J43" s="8"/>
      <c r="K43" s="3"/>
      <c r="L43" s="3"/>
      <c r="M43" s="6"/>
      <c r="N43" s="6"/>
      <c r="O43" s="6"/>
    </row>
    <row r="44" spans="1:15" x14ac:dyDescent="0.2">
      <c r="A44" s="3"/>
      <c r="B44" s="9" t="s">
        <v>0</v>
      </c>
      <c r="C44" s="12" t="s">
        <v>1</v>
      </c>
      <c r="D44" s="12" t="s">
        <v>2</v>
      </c>
      <c r="E44" s="19" t="s">
        <v>3</v>
      </c>
      <c r="F44" s="6"/>
      <c r="G44" s="6"/>
      <c r="I44" s="3"/>
      <c r="J44" s="9" t="s">
        <v>0</v>
      </c>
      <c r="K44" s="12" t="s">
        <v>1</v>
      </c>
      <c r="L44" s="12" t="s">
        <v>2</v>
      </c>
      <c r="M44" s="19" t="s">
        <v>3</v>
      </c>
      <c r="N44" s="24" t="s">
        <v>7</v>
      </c>
      <c r="O44" s="6"/>
    </row>
    <row r="45" spans="1:15" x14ac:dyDescent="0.2">
      <c r="A45" s="3">
        <v>1</v>
      </c>
      <c r="B45" s="10">
        <v>22.332867</v>
      </c>
      <c r="C45" s="13">
        <v>1823.36</v>
      </c>
      <c r="D45" s="13">
        <v>28.69</v>
      </c>
      <c r="E45" s="20">
        <v>32.71</v>
      </c>
      <c r="F45" s="6"/>
      <c r="G45" s="6"/>
      <c r="I45" s="3">
        <v>1</v>
      </c>
      <c r="J45" s="10">
        <v>17.891449000000001</v>
      </c>
      <c r="K45" s="13">
        <v>1875.02</v>
      </c>
      <c r="L45" s="13">
        <v>29.5</v>
      </c>
      <c r="M45" s="20">
        <v>32.71</v>
      </c>
      <c r="N45" s="6">
        <v>8</v>
      </c>
      <c r="O45" s="6"/>
    </row>
    <row r="46" spans="1:15" x14ac:dyDescent="0.2">
      <c r="A46" s="3">
        <v>2</v>
      </c>
      <c r="B46" s="10">
        <v>21.458597000000001</v>
      </c>
      <c r="C46" s="13">
        <v>2162.4</v>
      </c>
      <c r="D46" s="13">
        <v>34.159999999999997</v>
      </c>
      <c r="E46" s="20">
        <v>38.94</v>
      </c>
      <c r="F46" s="6"/>
      <c r="G46" s="6"/>
      <c r="I46" s="3">
        <v>2</v>
      </c>
      <c r="J46" s="10">
        <v>29.223081000000001</v>
      </c>
      <c r="K46" s="13">
        <v>2275</v>
      </c>
      <c r="L46" s="13">
        <v>35.94</v>
      </c>
      <c r="M46" s="20">
        <v>40.97</v>
      </c>
      <c r="N46" s="6">
        <v>8</v>
      </c>
      <c r="O46" s="6"/>
    </row>
    <row r="47" spans="1:15" x14ac:dyDescent="0.2">
      <c r="A47" s="3">
        <v>3</v>
      </c>
      <c r="B47" s="10">
        <v>30.201308000000001</v>
      </c>
      <c r="C47" s="13">
        <v>1862.89</v>
      </c>
      <c r="D47" s="13">
        <v>29.4</v>
      </c>
      <c r="E47" s="20">
        <v>33.51</v>
      </c>
      <c r="F47" s="6"/>
      <c r="G47" s="6"/>
      <c r="I47" s="3">
        <v>3</v>
      </c>
      <c r="J47" s="10">
        <v>32.853616000000002</v>
      </c>
      <c r="K47" s="13">
        <v>2001.54</v>
      </c>
      <c r="L47" s="13">
        <v>31.59</v>
      </c>
      <c r="M47" s="20">
        <v>36.01</v>
      </c>
      <c r="N47" s="6">
        <v>8</v>
      </c>
      <c r="O47" s="6"/>
    </row>
    <row r="48" spans="1:15" x14ac:dyDescent="0.2">
      <c r="A48" s="5">
        <v>4</v>
      </c>
      <c r="B48" s="15">
        <v>40.457250000000002</v>
      </c>
      <c r="C48" s="16">
        <v>1858.6</v>
      </c>
      <c r="D48" s="16">
        <v>29.34</v>
      </c>
      <c r="E48" s="21">
        <v>33.450000000000003</v>
      </c>
      <c r="F48" s="2"/>
      <c r="G48" s="2"/>
      <c r="I48" s="5">
        <v>4</v>
      </c>
      <c r="J48" s="15">
        <v>23.997039999999998</v>
      </c>
      <c r="K48" s="16">
        <v>1965.45</v>
      </c>
      <c r="L48" s="16">
        <v>31.03</v>
      </c>
      <c r="M48" s="21">
        <v>35.380000000000003</v>
      </c>
      <c r="N48" s="2">
        <v>8</v>
      </c>
      <c r="O48" s="2"/>
    </row>
    <row r="49" spans="1:23" x14ac:dyDescent="0.2">
      <c r="A49" s="3">
        <v>5</v>
      </c>
      <c r="B49" s="10">
        <v>26.775148000000002</v>
      </c>
      <c r="C49" s="13">
        <v>1906.03</v>
      </c>
      <c r="D49" s="13">
        <v>30.18</v>
      </c>
      <c r="E49" s="20">
        <v>34.409999999999997</v>
      </c>
      <c r="F49" s="6"/>
      <c r="G49" s="6"/>
      <c r="I49" s="3">
        <v>5</v>
      </c>
      <c r="J49" s="10">
        <v>23.114072</v>
      </c>
      <c r="K49" s="13">
        <v>2030.1</v>
      </c>
      <c r="L49" s="13">
        <v>32.15</v>
      </c>
      <c r="M49" s="20">
        <v>36.65</v>
      </c>
      <c r="N49" s="6">
        <v>8</v>
      </c>
      <c r="O49" s="6"/>
    </row>
    <row r="50" spans="1:23" x14ac:dyDescent="0.2">
      <c r="A50" s="13">
        <v>6</v>
      </c>
      <c r="B50" s="13">
        <v>14.903278999999999</v>
      </c>
      <c r="C50" s="13">
        <v>1970.08</v>
      </c>
      <c r="D50" s="14">
        <v>30.86</v>
      </c>
      <c r="E50" s="22">
        <v>35.18</v>
      </c>
      <c r="F50" s="17"/>
      <c r="G50" s="17"/>
      <c r="I50" s="13">
        <v>6</v>
      </c>
      <c r="J50" s="13">
        <v>20.112881999999999</v>
      </c>
      <c r="K50" s="13">
        <v>2038.27</v>
      </c>
      <c r="L50" s="14">
        <v>31.93</v>
      </c>
      <c r="M50" s="22">
        <v>36.4</v>
      </c>
      <c r="N50" s="17">
        <v>8.9443000000000001</v>
      </c>
      <c r="O50" s="17"/>
    </row>
    <row r="51" spans="1:23" x14ac:dyDescent="0.2">
      <c r="A51" s="13">
        <v>7</v>
      </c>
      <c r="B51" s="13">
        <v>24.546157000000001</v>
      </c>
      <c r="C51" s="13">
        <v>1864.61</v>
      </c>
      <c r="D51" s="14">
        <v>29.44</v>
      </c>
      <c r="E51" s="22">
        <v>33.56</v>
      </c>
      <c r="F51" s="6"/>
      <c r="G51" s="6"/>
      <c r="I51" s="13">
        <v>7</v>
      </c>
      <c r="J51" s="13">
        <v>36.290151999999999</v>
      </c>
      <c r="K51" s="13">
        <v>1925.45</v>
      </c>
      <c r="L51" s="14">
        <v>30.4</v>
      </c>
      <c r="M51" s="22">
        <v>34.659999999999997</v>
      </c>
      <c r="N51" s="6">
        <v>8.3361000000000001</v>
      </c>
      <c r="O51" s="6"/>
    </row>
    <row r="52" spans="1:23" x14ac:dyDescent="0.2">
      <c r="A52" s="13">
        <v>8</v>
      </c>
      <c r="B52" s="13">
        <v>13.908168999999999</v>
      </c>
      <c r="C52" s="13">
        <v>1854.73</v>
      </c>
      <c r="D52" s="13">
        <v>28.98</v>
      </c>
      <c r="E52" s="20">
        <v>33.04</v>
      </c>
      <c r="F52" s="6"/>
      <c r="G52" s="6"/>
      <c r="I52" s="13">
        <v>8</v>
      </c>
      <c r="J52" s="13">
        <v>14.651164</v>
      </c>
      <c r="K52" s="13">
        <v>1854.73</v>
      </c>
      <c r="L52" s="13">
        <v>28.98</v>
      </c>
      <c r="M52" s="20">
        <v>33.04</v>
      </c>
      <c r="N52" s="6">
        <v>11.313700000000001</v>
      </c>
      <c r="O52" s="6"/>
    </row>
    <row r="53" spans="1:23" x14ac:dyDescent="0.2">
      <c r="A53" s="13">
        <v>9</v>
      </c>
      <c r="B53" s="13">
        <v>21.429338000000001</v>
      </c>
      <c r="C53" s="13">
        <v>1643.87</v>
      </c>
      <c r="D53" s="13">
        <v>26.01</v>
      </c>
      <c r="E53" s="20">
        <v>29.65</v>
      </c>
      <c r="F53" s="6"/>
      <c r="G53" s="6"/>
      <c r="I53" s="13">
        <v>9</v>
      </c>
      <c r="J53" s="13">
        <v>20.266210000000001</v>
      </c>
      <c r="K53" s="13">
        <v>1723.33</v>
      </c>
      <c r="L53" s="13">
        <v>27.27</v>
      </c>
      <c r="M53" s="20">
        <v>31.09</v>
      </c>
      <c r="N53" s="6">
        <v>8.3361000000000001</v>
      </c>
      <c r="O53" s="6"/>
    </row>
    <row r="54" spans="1:23" x14ac:dyDescent="0.2">
      <c r="A54" s="5">
        <v>10</v>
      </c>
      <c r="B54" s="10">
        <v>21.316317000000002</v>
      </c>
      <c r="C54" s="13">
        <v>1852.02</v>
      </c>
      <c r="D54" s="13">
        <v>28.94</v>
      </c>
      <c r="E54" s="20">
        <v>32.99</v>
      </c>
      <c r="F54" s="6"/>
      <c r="G54" s="6"/>
      <c r="I54" s="5">
        <v>10</v>
      </c>
      <c r="J54" s="10">
        <v>16.685952</v>
      </c>
      <c r="K54" s="13">
        <v>1873.97</v>
      </c>
      <c r="L54" s="13">
        <v>29.28</v>
      </c>
      <c r="M54" s="20">
        <v>33.380000000000003</v>
      </c>
      <c r="N54" s="6">
        <v>8.9443000000000001</v>
      </c>
      <c r="O54" s="6"/>
    </row>
    <row r="55" spans="1:23" x14ac:dyDescent="0.2">
      <c r="A55" s="3">
        <v>11</v>
      </c>
      <c r="B55" s="10">
        <v>23.024684000000001</v>
      </c>
      <c r="C55" s="13">
        <v>1831.15</v>
      </c>
      <c r="D55" s="13">
        <v>28.76</v>
      </c>
      <c r="E55" s="20">
        <v>32.78</v>
      </c>
      <c r="F55" s="6"/>
      <c r="G55" s="6"/>
      <c r="I55" s="3">
        <v>11</v>
      </c>
      <c r="J55" s="10">
        <v>25.339742999999999</v>
      </c>
      <c r="K55" s="13">
        <v>1911.52</v>
      </c>
      <c r="L55" s="13">
        <v>30.02</v>
      </c>
      <c r="M55" s="20">
        <v>34.22</v>
      </c>
      <c r="N55" s="6">
        <v>8.2462</v>
      </c>
      <c r="O55" s="6"/>
    </row>
    <row r="56" spans="1:23" x14ac:dyDescent="0.2">
      <c r="A56" s="4">
        <v>12</v>
      </c>
      <c r="B56" s="10">
        <v>30.986696999999999</v>
      </c>
      <c r="C56" s="13">
        <v>2054.61</v>
      </c>
      <c r="D56" s="13">
        <v>32.840000000000003</v>
      </c>
      <c r="E56" s="20">
        <v>37.44</v>
      </c>
      <c r="F56" s="6"/>
      <c r="G56" s="6"/>
      <c r="I56" s="4">
        <v>12</v>
      </c>
      <c r="J56" s="10">
        <v>28.228725000000001</v>
      </c>
      <c r="K56" s="13">
        <v>2184.59</v>
      </c>
      <c r="L56" s="13">
        <v>34.92</v>
      </c>
      <c r="M56" s="20">
        <v>39.799999999999997</v>
      </c>
      <c r="N56" s="6">
        <v>8</v>
      </c>
      <c r="O56" s="6"/>
    </row>
    <row r="57" spans="1:23" x14ac:dyDescent="0.2">
      <c r="A57" s="3">
        <v>13</v>
      </c>
      <c r="B57" s="10">
        <v>32.755040999999999</v>
      </c>
      <c r="C57" s="13">
        <v>1811.14</v>
      </c>
      <c r="D57" s="13">
        <v>28.52</v>
      </c>
      <c r="E57" s="20">
        <v>32.51</v>
      </c>
      <c r="F57" s="6"/>
      <c r="G57" s="6"/>
      <c r="I57" s="3">
        <v>13</v>
      </c>
      <c r="J57" s="10">
        <v>31.064833</v>
      </c>
      <c r="K57" s="13">
        <v>1896.33</v>
      </c>
      <c r="L57" s="13">
        <v>29.86</v>
      </c>
      <c r="M57" s="20">
        <v>34.04</v>
      </c>
      <c r="N57" s="6">
        <v>8.3361000000000001</v>
      </c>
      <c r="O57" s="6"/>
    </row>
    <row r="58" spans="1:23" x14ac:dyDescent="0.2">
      <c r="A58" s="3">
        <v>14</v>
      </c>
      <c r="B58" s="10">
        <v>30.624376999999999</v>
      </c>
      <c r="C58" s="13">
        <v>1690.34</v>
      </c>
      <c r="D58" s="13">
        <v>26.64</v>
      </c>
      <c r="E58" s="20">
        <v>30.37</v>
      </c>
      <c r="F58" s="6"/>
      <c r="G58" s="6"/>
      <c r="I58" s="3">
        <v>14</v>
      </c>
      <c r="J58" s="10">
        <v>23.840834999999998</v>
      </c>
      <c r="K58" s="13">
        <v>1769.57</v>
      </c>
      <c r="L58" s="13">
        <v>27.89</v>
      </c>
      <c r="M58" s="20">
        <v>31.8</v>
      </c>
      <c r="N58" s="6">
        <v>8.2462</v>
      </c>
      <c r="O58" s="6"/>
    </row>
    <row r="59" spans="1:23" x14ac:dyDescent="0.2">
      <c r="A59" s="3"/>
      <c r="B59" s="8"/>
      <c r="C59" s="23"/>
      <c r="D59" s="23"/>
      <c r="E59" s="23">
        <f>(MAX(E45:E58)-MIN(E45:E58))/AVERAGE(E45:E58)</f>
        <v>0.27640583159773874</v>
      </c>
      <c r="F59" s="18" t="s">
        <v>6</v>
      </c>
      <c r="G59" s="18"/>
      <c r="I59" s="3"/>
      <c r="J59" s="8"/>
      <c r="K59" s="23"/>
      <c r="L59" s="23"/>
      <c r="M59" s="23">
        <f>(MAX(M45:M58)-MIN(M45:M58))/AVERAGE(M45:M58)</f>
        <v>0.28219932673671322</v>
      </c>
      <c r="N59" s="18" t="s">
        <v>6</v>
      </c>
      <c r="O59" s="18"/>
    </row>
    <row r="60" spans="1:23" x14ac:dyDescent="0.2">
      <c r="A60" s="3"/>
      <c r="B60" s="8"/>
      <c r="C60" s="3"/>
      <c r="D60" s="3"/>
      <c r="E60" s="2"/>
      <c r="F60" s="6"/>
      <c r="G60" s="6"/>
      <c r="I60" s="3"/>
      <c r="J60" s="8"/>
      <c r="K60" s="3"/>
      <c r="L60" s="3"/>
      <c r="M60" s="2"/>
      <c r="N60" s="6"/>
      <c r="O60" s="6"/>
    </row>
    <row r="63" spans="1:23" x14ac:dyDescent="0.2">
      <c r="A63" s="26" t="s">
        <v>10</v>
      </c>
      <c r="B63" s="27"/>
      <c r="C63" s="26"/>
      <c r="D63" s="26"/>
      <c r="E63" s="28"/>
      <c r="F63" s="28"/>
      <c r="G63" s="28"/>
      <c r="I63" s="3" t="s">
        <v>14</v>
      </c>
      <c r="J63" s="8"/>
      <c r="K63" s="3"/>
      <c r="L63" s="3"/>
      <c r="M63" s="6"/>
      <c r="N63" s="6"/>
      <c r="O63" s="6"/>
      <c r="Q63" s="3" t="s">
        <v>12</v>
      </c>
      <c r="R63" s="8"/>
      <c r="S63" s="3"/>
      <c r="T63" s="3"/>
      <c r="U63" s="6"/>
      <c r="V63" s="6"/>
      <c r="W63" s="6"/>
    </row>
    <row r="64" spans="1:23" x14ac:dyDescent="0.2">
      <c r="A64" s="26"/>
      <c r="B64" s="29" t="s">
        <v>0</v>
      </c>
      <c r="C64" s="30" t="s">
        <v>1</v>
      </c>
      <c r="D64" s="30" t="s">
        <v>2</v>
      </c>
      <c r="E64" s="31" t="s">
        <v>3</v>
      </c>
      <c r="F64" s="28"/>
      <c r="G64" s="28"/>
      <c r="I64" s="3"/>
      <c r="J64" s="9" t="s">
        <v>0</v>
      </c>
      <c r="K64" s="12" t="s">
        <v>1</v>
      </c>
      <c r="L64" s="12" t="s">
        <v>2</v>
      </c>
      <c r="M64" s="19" t="s">
        <v>3</v>
      </c>
      <c r="N64" s="6"/>
      <c r="O64" s="6"/>
      <c r="Q64" s="3"/>
      <c r="R64" s="9" t="s">
        <v>0</v>
      </c>
      <c r="S64" s="12" t="s">
        <v>1</v>
      </c>
      <c r="T64" s="12" t="s">
        <v>2</v>
      </c>
      <c r="U64" s="19" t="s">
        <v>3</v>
      </c>
      <c r="V64" s="6"/>
      <c r="W64" s="6"/>
    </row>
    <row r="65" spans="1:23" x14ac:dyDescent="0.2">
      <c r="A65" s="26">
        <v>1</v>
      </c>
      <c r="B65" s="32">
        <v>11.136486</v>
      </c>
      <c r="C65" s="33">
        <v>35324.54</v>
      </c>
      <c r="D65" s="33">
        <v>555.86</v>
      </c>
      <c r="E65" s="34">
        <v>633.67999999999995</v>
      </c>
      <c r="F65" s="28"/>
      <c r="G65" s="28"/>
      <c r="I65" s="3">
        <v>1</v>
      </c>
      <c r="J65" s="10">
        <v>13.603194999999999</v>
      </c>
      <c r="K65" s="13">
        <v>1821.03</v>
      </c>
      <c r="L65" s="13">
        <v>28.69</v>
      </c>
      <c r="M65" s="20">
        <v>32.71</v>
      </c>
      <c r="N65" s="6"/>
      <c r="O65" s="6"/>
      <c r="Q65" s="3">
        <v>1</v>
      </c>
      <c r="R65" s="10" t="s">
        <v>13</v>
      </c>
      <c r="S65" s="13">
        <v>1866.51</v>
      </c>
      <c r="T65" s="13">
        <v>29.37</v>
      </c>
      <c r="U65" s="20">
        <v>33.479999999999997</v>
      </c>
      <c r="V65" s="6"/>
      <c r="W65" s="6"/>
    </row>
    <row r="66" spans="1:23" x14ac:dyDescent="0.2">
      <c r="A66" s="26">
        <v>2</v>
      </c>
      <c r="B66" s="32">
        <v>87.316727</v>
      </c>
      <c r="C66" s="33">
        <v>34767.129999999997</v>
      </c>
      <c r="D66" s="33">
        <v>549.17999999999995</v>
      </c>
      <c r="E66" s="34">
        <v>626.07000000000005</v>
      </c>
      <c r="F66" s="28"/>
      <c r="G66" s="28"/>
      <c r="I66" s="3">
        <v>2</v>
      </c>
      <c r="J66" s="10">
        <v>34.075161000000001</v>
      </c>
      <c r="K66" s="13">
        <v>2526.5</v>
      </c>
      <c r="L66" s="13">
        <v>39.909999999999997</v>
      </c>
      <c r="M66" s="20">
        <v>45.5</v>
      </c>
      <c r="N66" s="6"/>
      <c r="O66" s="6"/>
      <c r="Q66" s="3">
        <v>2</v>
      </c>
      <c r="R66" s="10">
        <v>29.129173000000002</v>
      </c>
      <c r="S66" s="13">
        <v>2245.23</v>
      </c>
      <c r="T66" s="13">
        <v>35.47</v>
      </c>
      <c r="U66" s="20">
        <v>40.43</v>
      </c>
      <c r="V66" s="6"/>
      <c r="W66" s="6"/>
    </row>
    <row r="67" spans="1:23" x14ac:dyDescent="0.2">
      <c r="A67" s="26">
        <v>3</v>
      </c>
      <c r="B67" s="32">
        <v>70.141256999999996</v>
      </c>
      <c r="C67" s="33">
        <v>5485.19</v>
      </c>
      <c r="D67" s="33">
        <v>86.56</v>
      </c>
      <c r="E67" s="34">
        <v>98.68</v>
      </c>
      <c r="F67" s="28"/>
      <c r="G67" s="28"/>
      <c r="I67" s="3">
        <v>3</v>
      </c>
      <c r="J67" s="10">
        <v>34.416525999999998</v>
      </c>
      <c r="K67" s="13">
        <v>1998.42</v>
      </c>
      <c r="L67" s="13">
        <v>31.18</v>
      </c>
      <c r="M67" s="20">
        <v>35.54</v>
      </c>
      <c r="N67" s="6"/>
      <c r="O67" s="6"/>
      <c r="Q67" s="3">
        <v>3</v>
      </c>
      <c r="R67" s="10">
        <v>61.315354999999997</v>
      </c>
      <c r="S67" s="13">
        <v>2181.16</v>
      </c>
      <c r="T67" s="13">
        <v>34.42</v>
      </c>
      <c r="U67" s="20">
        <v>39.24</v>
      </c>
      <c r="V67" s="6"/>
      <c r="W67" s="6"/>
    </row>
    <row r="68" spans="1:23" x14ac:dyDescent="0.2">
      <c r="A68" s="35">
        <v>4</v>
      </c>
      <c r="B68" s="36">
        <v>60.551727999999997</v>
      </c>
      <c r="C68" s="37">
        <v>1183561.98</v>
      </c>
      <c r="D68" s="38">
        <v>18686.36</v>
      </c>
      <c r="E68" s="39">
        <v>21302.45</v>
      </c>
      <c r="F68" s="40"/>
      <c r="G68" s="40"/>
      <c r="I68" s="5">
        <v>4</v>
      </c>
      <c r="J68" s="15">
        <v>24.247543</v>
      </c>
      <c r="K68" s="13">
        <v>1930.79</v>
      </c>
      <c r="L68" s="16">
        <v>30.77</v>
      </c>
      <c r="M68" s="21">
        <v>35.08</v>
      </c>
      <c r="N68" s="2"/>
      <c r="O68" s="2"/>
      <c r="Q68" s="5">
        <v>4</v>
      </c>
      <c r="R68" s="15">
        <v>41.448784000000003</v>
      </c>
      <c r="S68" s="13">
        <v>2333.5</v>
      </c>
      <c r="T68" s="16">
        <v>36.840000000000003</v>
      </c>
      <c r="U68" s="21">
        <v>42</v>
      </c>
      <c r="V68" s="2"/>
      <c r="W68" s="2"/>
    </row>
    <row r="69" spans="1:23" x14ac:dyDescent="0.2">
      <c r="A69" s="26">
        <v>5</v>
      </c>
      <c r="B69" s="32">
        <v>42.458548999999998</v>
      </c>
      <c r="C69" s="33">
        <v>101975.96</v>
      </c>
      <c r="D69" s="33">
        <v>1614.72</v>
      </c>
      <c r="E69" s="34">
        <v>1840.78</v>
      </c>
      <c r="F69" s="28"/>
      <c r="G69" s="28"/>
      <c r="I69" s="3">
        <v>5</v>
      </c>
      <c r="J69" s="10">
        <v>16.486194000000001</v>
      </c>
      <c r="K69" s="13">
        <v>2028.59</v>
      </c>
      <c r="L69" s="13">
        <v>31.72</v>
      </c>
      <c r="M69" s="20">
        <v>36.17</v>
      </c>
      <c r="N69" s="6"/>
      <c r="O69" s="6"/>
      <c r="Q69" s="3">
        <v>5</v>
      </c>
      <c r="R69" s="10">
        <v>28.755490999999999</v>
      </c>
      <c r="S69" s="13">
        <v>2261.86</v>
      </c>
      <c r="T69" s="13">
        <v>35.82</v>
      </c>
      <c r="U69" s="20">
        <v>40.83</v>
      </c>
      <c r="V69" s="6"/>
      <c r="W69" s="6"/>
    </row>
    <row r="70" spans="1:23" x14ac:dyDescent="0.2">
      <c r="A70" s="33">
        <v>6</v>
      </c>
      <c r="B70" s="33">
        <v>18.502946999999999</v>
      </c>
      <c r="C70" s="33">
        <v>153249.66</v>
      </c>
      <c r="D70" s="41">
        <v>2400.38</v>
      </c>
      <c r="E70" s="42">
        <v>2736.44</v>
      </c>
      <c r="F70" s="43"/>
      <c r="G70" s="43"/>
      <c r="I70" s="13">
        <v>6</v>
      </c>
      <c r="J70" s="13">
        <v>18.786358</v>
      </c>
      <c r="K70" s="13">
        <v>2032.22</v>
      </c>
      <c r="L70" s="14">
        <v>31.69</v>
      </c>
      <c r="M70" s="22">
        <v>36.130000000000003</v>
      </c>
      <c r="N70" s="17"/>
      <c r="O70" s="17"/>
      <c r="Q70" s="13">
        <v>6</v>
      </c>
      <c r="R70" s="13">
        <v>20.051418999999999</v>
      </c>
      <c r="S70" s="13">
        <v>2021.5</v>
      </c>
      <c r="T70" s="14">
        <v>31.66</v>
      </c>
      <c r="U70" s="22">
        <v>36.1</v>
      </c>
      <c r="V70" s="17"/>
      <c r="W70" s="17"/>
    </row>
    <row r="71" spans="1:23" x14ac:dyDescent="0.2">
      <c r="A71" s="33">
        <v>7</v>
      </c>
      <c r="B71" s="33">
        <v>60.216213000000003</v>
      </c>
      <c r="C71" s="33">
        <v>13746.65</v>
      </c>
      <c r="D71" s="41">
        <v>217.05</v>
      </c>
      <c r="E71" s="42">
        <v>247.43</v>
      </c>
      <c r="F71" s="28"/>
      <c r="G71" s="28"/>
      <c r="I71" s="13">
        <v>7</v>
      </c>
      <c r="J71" s="13">
        <v>27.723020999999999</v>
      </c>
      <c r="K71" s="13">
        <v>1916.41</v>
      </c>
      <c r="L71" s="14">
        <v>30.08</v>
      </c>
      <c r="M71" s="22">
        <v>34.299999999999997</v>
      </c>
      <c r="N71" s="6"/>
      <c r="O71" s="6"/>
      <c r="Q71" s="13">
        <v>7</v>
      </c>
      <c r="R71" s="13">
        <v>36.443354999999997</v>
      </c>
      <c r="S71" s="13">
        <v>3021.42</v>
      </c>
      <c r="T71" s="14">
        <v>47.71</v>
      </c>
      <c r="U71" s="22">
        <v>54.38</v>
      </c>
      <c r="V71" s="6"/>
      <c r="W71" s="6"/>
    </row>
    <row r="72" spans="1:23" x14ac:dyDescent="0.2">
      <c r="A72" s="33">
        <v>8</v>
      </c>
      <c r="B72" s="33">
        <v>16.852739</v>
      </c>
      <c r="C72" s="33">
        <v>1835.62</v>
      </c>
      <c r="D72" s="33">
        <v>28.68</v>
      </c>
      <c r="E72" s="34">
        <v>32.700000000000003</v>
      </c>
      <c r="F72" s="28"/>
      <c r="G72" s="28"/>
      <c r="I72" s="13">
        <v>8</v>
      </c>
      <c r="J72" s="13">
        <v>17.052638000000002</v>
      </c>
      <c r="K72" s="13">
        <v>1835.55</v>
      </c>
      <c r="L72" s="13">
        <v>28.68</v>
      </c>
      <c r="M72" s="20">
        <v>32.700000000000003</v>
      </c>
      <c r="N72" s="6"/>
      <c r="O72" s="6"/>
      <c r="Q72" s="13">
        <v>8</v>
      </c>
      <c r="R72" s="13">
        <v>14.002776000000001</v>
      </c>
      <c r="S72" s="13">
        <v>1582.17</v>
      </c>
      <c r="T72" s="13">
        <v>24.72</v>
      </c>
      <c r="U72" s="20">
        <v>28.18</v>
      </c>
      <c r="V72" s="6"/>
      <c r="W72" s="6"/>
    </row>
    <row r="73" spans="1:23" x14ac:dyDescent="0.2">
      <c r="A73" s="33">
        <v>9</v>
      </c>
      <c r="B73" s="33">
        <v>26.527023</v>
      </c>
      <c r="C73" s="33">
        <v>35050.199999999997</v>
      </c>
      <c r="D73" s="33">
        <v>554.6</v>
      </c>
      <c r="E73" s="34">
        <v>632.24</v>
      </c>
      <c r="F73" s="28"/>
      <c r="G73" s="28"/>
      <c r="I73" s="13">
        <v>9</v>
      </c>
      <c r="J73" s="13">
        <v>22.007168</v>
      </c>
      <c r="K73" s="13">
        <v>1719.39</v>
      </c>
      <c r="L73" s="13">
        <v>27.02</v>
      </c>
      <c r="M73" s="20">
        <v>30.81</v>
      </c>
      <c r="N73" s="6"/>
      <c r="O73" s="6"/>
      <c r="Q73" s="13">
        <v>9</v>
      </c>
      <c r="R73" s="13">
        <v>22.874393999999999</v>
      </c>
      <c r="S73" s="13">
        <v>1883.33</v>
      </c>
      <c r="T73" s="13">
        <v>29.8</v>
      </c>
      <c r="U73" s="20">
        <v>33.97</v>
      </c>
      <c r="V73" s="6"/>
      <c r="W73" s="6"/>
    </row>
    <row r="74" spans="1:23" x14ac:dyDescent="0.2">
      <c r="A74" s="35">
        <v>10</v>
      </c>
      <c r="B74" s="32">
        <v>27.531600000000001</v>
      </c>
      <c r="C74" s="33">
        <v>1861.84</v>
      </c>
      <c r="D74" s="33">
        <v>29.09</v>
      </c>
      <c r="E74" s="34">
        <v>33.159999999999997</v>
      </c>
      <c r="F74" s="28"/>
      <c r="G74" s="28"/>
      <c r="I74" s="5">
        <v>10</v>
      </c>
      <c r="J74" s="25">
        <v>30.169649</v>
      </c>
      <c r="K74" s="13">
        <v>1861.9</v>
      </c>
      <c r="L74" s="13">
        <v>29.09</v>
      </c>
      <c r="M74" s="20">
        <v>33.17</v>
      </c>
      <c r="N74" s="6"/>
      <c r="O74" s="6"/>
      <c r="Q74" s="5">
        <v>10</v>
      </c>
      <c r="R74" s="25">
        <v>38.596024999999997</v>
      </c>
      <c r="S74" s="13">
        <v>1871.27</v>
      </c>
      <c r="T74" s="13">
        <v>29.24</v>
      </c>
      <c r="U74" s="20">
        <v>33.33</v>
      </c>
      <c r="V74" s="6"/>
      <c r="W74" s="6"/>
    </row>
    <row r="75" spans="1:23" x14ac:dyDescent="0.2">
      <c r="A75" s="26">
        <v>11</v>
      </c>
      <c r="B75" s="32">
        <v>56.621048000000002</v>
      </c>
      <c r="C75" s="33">
        <v>24840.32</v>
      </c>
      <c r="D75" s="33">
        <v>390.12</v>
      </c>
      <c r="E75" s="34">
        <v>444.73</v>
      </c>
      <c r="F75" s="28"/>
      <c r="G75" s="28"/>
      <c r="I75" s="3">
        <v>11</v>
      </c>
      <c r="J75" s="10">
        <v>23.673507000000001</v>
      </c>
      <c r="K75" s="13">
        <v>1903.33</v>
      </c>
      <c r="L75" s="13">
        <v>29.91</v>
      </c>
      <c r="M75" s="20">
        <v>34.1</v>
      </c>
      <c r="N75" s="6"/>
      <c r="O75" s="6"/>
      <c r="Q75" s="3">
        <v>11</v>
      </c>
      <c r="R75" s="10">
        <v>22.09064</v>
      </c>
      <c r="S75" s="13">
        <v>1882.66</v>
      </c>
      <c r="T75" s="13">
        <v>29.57</v>
      </c>
      <c r="U75" s="20">
        <v>33.71</v>
      </c>
      <c r="V75" s="6"/>
      <c r="W75" s="6"/>
    </row>
    <row r="76" spans="1:23" x14ac:dyDescent="0.2">
      <c r="A76" s="44">
        <v>12</v>
      </c>
      <c r="B76" s="32">
        <v>78.776081000000005</v>
      </c>
      <c r="C76" s="33">
        <v>25960.18</v>
      </c>
      <c r="D76" s="33">
        <v>414.91</v>
      </c>
      <c r="E76" s="34">
        <v>472.99</v>
      </c>
      <c r="F76" s="28"/>
      <c r="G76" s="28"/>
      <c r="I76" s="4">
        <v>12</v>
      </c>
      <c r="J76" s="10">
        <v>35.180948000000001</v>
      </c>
      <c r="K76" s="13">
        <v>2189.6799999999998</v>
      </c>
      <c r="L76" s="13">
        <v>34.380000000000003</v>
      </c>
      <c r="M76" s="20">
        <v>39.19</v>
      </c>
      <c r="N76" s="6"/>
      <c r="O76" s="6"/>
      <c r="Q76" s="4">
        <v>12</v>
      </c>
      <c r="R76" s="10">
        <v>34.611026000000003</v>
      </c>
      <c r="S76" s="13">
        <v>2255.2199999999998</v>
      </c>
      <c r="T76" s="13">
        <v>36.04</v>
      </c>
      <c r="U76" s="20">
        <v>41.09</v>
      </c>
      <c r="V76" s="6"/>
      <c r="W76" s="6"/>
    </row>
    <row r="77" spans="1:23" x14ac:dyDescent="0.2">
      <c r="A77" s="26">
        <v>13</v>
      </c>
      <c r="B77" s="32">
        <v>42.186990999999999</v>
      </c>
      <c r="C77" s="33">
        <v>22140.55</v>
      </c>
      <c r="D77" s="33">
        <v>348.61</v>
      </c>
      <c r="E77" s="34">
        <v>397.41</v>
      </c>
      <c r="F77" s="28"/>
      <c r="G77" s="28"/>
      <c r="I77" s="3">
        <v>13</v>
      </c>
      <c r="J77" s="10">
        <v>32.855882999999999</v>
      </c>
      <c r="K77" s="13">
        <v>1880.02</v>
      </c>
      <c r="L77" s="13">
        <v>29.84</v>
      </c>
      <c r="M77" s="20">
        <v>34.01</v>
      </c>
      <c r="N77" s="6"/>
      <c r="O77" s="6"/>
      <c r="Q77" s="3">
        <v>13</v>
      </c>
      <c r="R77" s="10">
        <v>38.639750999999997</v>
      </c>
      <c r="S77" s="13">
        <v>2018.8</v>
      </c>
      <c r="T77" s="13">
        <v>31.79</v>
      </c>
      <c r="U77" s="20">
        <v>36.24</v>
      </c>
      <c r="V77" s="6"/>
      <c r="W77" s="6"/>
    </row>
    <row r="78" spans="1:23" x14ac:dyDescent="0.2">
      <c r="A78" s="26">
        <v>14</v>
      </c>
      <c r="B78" s="32">
        <v>34.075136000000001</v>
      </c>
      <c r="C78" s="33">
        <v>4841.3900000000003</v>
      </c>
      <c r="D78" s="33">
        <v>76.31</v>
      </c>
      <c r="E78" s="34">
        <v>86.99</v>
      </c>
      <c r="F78" s="28"/>
      <c r="G78" s="28"/>
      <c r="I78" s="3">
        <v>14</v>
      </c>
      <c r="J78" s="10">
        <v>25.014122</v>
      </c>
      <c r="K78" s="13">
        <v>1761.69</v>
      </c>
      <c r="L78" s="13">
        <v>27.71</v>
      </c>
      <c r="M78" s="20">
        <v>31.58</v>
      </c>
      <c r="N78" s="6"/>
      <c r="O78" s="6"/>
      <c r="Q78" s="3">
        <v>14</v>
      </c>
      <c r="R78" s="10">
        <v>30.661946</v>
      </c>
      <c r="S78" s="13">
        <v>1849.29</v>
      </c>
      <c r="T78" s="13">
        <v>29.15</v>
      </c>
      <c r="U78" s="20">
        <v>33.229999999999997</v>
      </c>
      <c r="V78" s="6"/>
      <c r="W78" s="6"/>
    </row>
    <row r="79" spans="1:23" x14ac:dyDescent="0.2">
      <c r="A79" s="26"/>
      <c r="B79" s="27"/>
      <c r="C79" s="45"/>
      <c r="D79" s="45"/>
      <c r="E79" s="45">
        <f>(MAX(E65:E78)-MIN(E65:E78))/AVERAGE(E65:E78)</f>
        <v>10.064862307022805</v>
      </c>
      <c r="F79" s="46" t="s">
        <v>6</v>
      </c>
      <c r="G79" s="46"/>
      <c r="I79" s="3"/>
      <c r="J79" s="8"/>
      <c r="K79" s="23"/>
      <c r="L79" s="23"/>
      <c r="M79" s="23">
        <f>(MAX(M65:M78)-MIN(M65:M78))/AVERAGE(M65:M78)</f>
        <v>0.41886800138495695</v>
      </c>
      <c r="N79" s="18" t="s">
        <v>6</v>
      </c>
      <c r="O79" s="18"/>
      <c r="Q79" s="3"/>
      <c r="R79" s="8"/>
      <c r="S79" s="23"/>
      <c r="T79" s="23"/>
      <c r="U79" s="23">
        <f>(MAX(U65:U78)-MIN(U65:U78))/AVERAGE(U65:U78)</f>
        <v>0.69706010908192539</v>
      </c>
      <c r="V79" s="18" t="s">
        <v>6</v>
      </c>
      <c r="W79" s="18"/>
    </row>
    <row r="80" spans="1:23" x14ac:dyDescent="0.2">
      <c r="A80" s="26"/>
      <c r="B80" s="27"/>
      <c r="C80" s="26"/>
      <c r="D80" s="26"/>
      <c r="E80" s="40"/>
      <c r="F80" s="28"/>
      <c r="G80" s="28"/>
      <c r="I80" s="3"/>
      <c r="J80" s="8"/>
      <c r="K80" s="3"/>
      <c r="L80" s="3"/>
      <c r="M80" s="2"/>
      <c r="N80" s="6"/>
      <c r="O80" s="6"/>
      <c r="Q80" s="3"/>
      <c r="R80" s="8"/>
      <c r="S80" s="3"/>
      <c r="T80" s="3"/>
      <c r="U80" s="2"/>
      <c r="V80" s="6"/>
      <c r="W80" s="6"/>
    </row>
    <row r="83" spans="1:7" x14ac:dyDescent="0.2">
      <c r="A83" s="3" t="s">
        <v>15</v>
      </c>
      <c r="B83" s="8"/>
      <c r="C83" s="3"/>
      <c r="D83" s="3"/>
      <c r="E83" s="6"/>
      <c r="F83" s="6"/>
      <c r="G83" s="6"/>
    </row>
    <row r="84" spans="1:7" x14ac:dyDescent="0.2">
      <c r="A84" s="3"/>
      <c r="B84" s="9" t="s">
        <v>0</v>
      </c>
      <c r="C84" s="12" t="s">
        <v>1</v>
      </c>
      <c r="D84" s="12" t="s">
        <v>2</v>
      </c>
      <c r="E84" s="19" t="s">
        <v>3</v>
      </c>
      <c r="F84" s="6"/>
      <c r="G84" s="6"/>
    </row>
    <row r="85" spans="1:7" x14ac:dyDescent="0.2">
      <c r="A85" s="3">
        <v>1</v>
      </c>
      <c r="B85" s="10">
        <v>15.900821000000001</v>
      </c>
      <c r="C85" s="13">
        <v>2187</v>
      </c>
      <c r="D85" s="13">
        <v>34.28</v>
      </c>
      <c r="E85" s="20">
        <v>39.08</v>
      </c>
      <c r="F85" s="6"/>
      <c r="G85" s="6"/>
    </row>
    <row r="86" spans="1:7" x14ac:dyDescent="0.2">
      <c r="A86" s="3">
        <v>2</v>
      </c>
      <c r="B86" s="10"/>
      <c r="C86" s="13"/>
      <c r="D86" s="13">
        <v>38.89</v>
      </c>
      <c r="E86" s="20"/>
      <c r="F86" s="6"/>
      <c r="G86" s="6"/>
    </row>
    <row r="87" spans="1:7" x14ac:dyDescent="0.2">
      <c r="A87" s="3">
        <v>3</v>
      </c>
      <c r="B87" s="10"/>
      <c r="C87" s="13"/>
      <c r="D87" s="13"/>
      <c r="E87" s="20"/>
      <c r="F87" s="6"/>
      <c r="G87" s="6"/>
    </row>
    <row r="88" spans="1:7" x14ac:dyDescent="0.2">
      <c r="A88" s="5">
        <v>4</v>
      </c>
      <c r="B88" s="15"/>
      <c r="C88" s="13"/>
      <c r="D88" s="16"/>
      <c r="E88" s="21"/>
      <c r="F88" s="2"/>
      <c r="G88" s="2"/>
    </row>
    <row r="89" spans="1:7" x14ac:dyDescent="0.2">
      <c r="A89" s="3">
        <v>5</v>
      </c>
      <c r="B89" s="10"/>
      <c r="C89" s="13"/>
      <c r="D89" s="13"/>
      <c r="E89" s="20"/>
      <c r="F89" s="6"/>
      <c r="G89" s="6"/>
    </row>
    <row r="90" spans="1:7" x14ac:dyDescent="0.2">
      <c r="A90" s="13">
        <v>6</v>
      </c>
      <c r="B90" s="13"/>
      <c r="C90" s="13"/>
      <c r="D90" s="14"/>
      <c r="E90" s="22"/>
      <c r="F90" s="17"/>
      <c r="G90" s="17"/>
    </row>
    <row r="91" spans="1:7" x14ac:dyDescent="0.2">
      <c r="A91" s="13">
        <v>7</v>
      </c>
      <c r="B91" s="13"/>
      <c r="C91" s="13"/>
      <c r="D91" s="14"/>
      <c r="E91" s="22"/>
      <c r="F91" s="6"/>
      <c r="G91" s="6"/>
    </row>
    <row r="92" spans="1:7" x14ac:dyDescent="0.2">
      <c r="A92" s="13">
        <v>8</v>
      </c>
      <c r="B92" s="13"/>
      <c r="C92" s="13"/>
      <c r="D92" s="13"/>
      <c r="E92" s="20"/>
      <c r="F92" s="6"/>
      <c r="G92" s="6"/>
    </row>
    <row r="93" spans="1:7" x14ac:dyDescent="0.2">
      <c r="A93" s="13">
        <v>9</v>
      </c>
      <c r="B93" s="13"/>
      <c r="C93" s="13"/>
      <c r="D93" s="13"/>
      <c r="E93" s="20"/>
      <c r="F93" s="6"/>
      <c r="G93" s="6"/>
    </row>
    <row r="94" spans="1:7" x14ac:dyDescent="0.2">
      <c r="A94" s="5">
        <v>10</v>
      </c>
      <c r="B94" s="25"/>
      <c r="C94" s="13"/>
      <c r="D94" s="13"/>
      <c r="E94" s="20"/>
      <c r="F94" s="6"/>
      <c r="G94" s="6"/>
    </row>
    <row r="95" spans="1:7" x14ac:dyDescent="0.2">
      <c r="A95" s="3">
        <v>11</v>
      </c>
      <c r="B95" s="10"/>
      <c r="C95" s="13"/>
      <c r="D95" s="13"/>
      <c r="E95" s="20"/>
      <c r="F95" s="6"/>
      <c r="G95" s="6"/>
    </row>
    <row r="96" spans="1:7" x14ac:dyDescent="0.2">
      <c r="A96" s="4">
        <v>12</v>
      </c>
      <c r="B96" s="10"/>
      <c r="C96" s="13"/>
      <c r="D96" s="13"/>
      <c r="E96" s="20"/>
      <c r="F96" s="6"/>
      <c r="G96" s="6"/>
    </row>
    <row r="97" spans="1:7" x14ac:dyDescent="0.2">
      <c r="A97" s="3">
        <v>13</v>
      </c>
      <c r="B97" s="10"/>
      <c r="C97" s="13"/>
      <c r="D97" s="13"/>
      <c r="E97" s="20"/>
      <c r="F97" s="6"/>
      <c r="G97" s="6"/>
    </row>
    <row r="98" spans="1:7" x14ac:dyDescent="0.2">
      <c r="A98" s="3">
        <v>14</v>
      </c>
      <c r="B98" s="10" t="s">
        <v>11</v>
      </c>
      <c r="C98" s="13" t="s">
        <v>11</v>
      </c>
      <c r="D98" s="13" t="s">
        <v>11</v>
      </c>
      <c r="E98" s="20" t="s">
        <v>11</v>
      </c>
      <c r="F98" s="6"/>
      <c r="G98" s="6"/>
    </row>
    <row r="99" spans="1:7" x14ac:dyDescent="0.2">
      <c r="A99" s="3"/>
      <c r="B99" s="8"/>
      <c r="C99" s="23"/>
      <c r="D99" s="23"/>
      <c r="E99" s="23">
        <f>(MAX(E85:E98)-MIN(E85:E98))/AVERAGE(E85:E98)</f>
        <v>0</v>
      </c>
      <c r="F99" s="18" t="s">
        <v>6</v>
      </c>
      <c r="G99" s="18"/>
    </row>
    <row r="100" spans="1:7" x14ac:dyDescent="0.2">
      <c r="A100" s="3"/>
      <c r="B100" s="8"/>
      <c r="C100" s="3"/>
      <c r="D100" s="3"/>
      <c r="E100" s="2"/>
      <c r="F100" s="6"/>
      <c r="G100" s="6"/>
    </row>
  </sheetData>
  <conditionalFormatting sqref="D4:D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:D7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5:L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7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5:T7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:D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6148-290A-3C4D-B253-79F177D3569D}">
  <dimension ref="A1:S40"/>
  <sheetViews>
    <sheetView workbookViewId="0">
      <selection activeCell="G18" sqref="G18"/>
    </sheetView>
  </sheetViews>
  <sheetFormatPr baseColWidth="10" defaultRowHeight="13" x14ac:dyDescent="0.15"/>
  <cols>
    <col min="1" max="16384" width="10.83203125" style="47"/>
  </cols>
  <sheetData>
    <row r="1" spans="1:19" s="49" customFormat="1" x14ac:dyDescent="0.15">
      <c r="A1" s="48" t="s">
        <v>25</v>
      </c>
      <c r="B1" s="49" t="s">
        <v>24</v>
      </c>
      <c r="C1" s="49" t="s">
        <v>26</v>
      </c>
      <c r="D1" s="49" t="s">
        <v>27</v>
      </c>
      <c r="E1" s="49" t="s">
        <v>28</v>
      </c>
      <c r="F1" s="49" t="s">
        <v>29</v>
      </c>
      <c r="G1" s="49" t="s">
        <v>31</v>
      </c>
    </row>
    <row r="2" spans="1:19" ht="14" thickBot="1" x14ac:dyDescent="0.2"/>
    <row r="3" spans="1:19" x14ac:dyDescent="0.15">
      <c r="A3" s="62" t="s">
        <v>19</v>
      </c>
      <c r="B3" s="50" t="s">
        <v>16</v>
      </c>
      <c r="C3" s="51"/>
      <c r="D3" s="50" t="s">
        <v>16</v>
      </c>
      <c r="E3" s="51"/>
      <c r="F3" s="58" t="s">
        <v>32</v>
      </c>
      <c r="G3" s="59"/>
      <c r="H3" s="58" t="s">
        <v>32</v>
      </c>
      <c r="I3" s="59"/>
      <c r="J3" s="58" t="s">
        <v>23</v>
      </c>
      <c r="K3" s="59"/>
      <c r="L3" s="58" t="s">
        <v>22</v>
      </c>
      <c r="M3" s="59"/>
      <c r="N3" s="58" t="s">
        <v>22</v>
      </c>
      <c r="O3" s="59"/>
      <c r="P3" s="58" t="s">
        <v>22</v>
      </c>
      <c r="Q3" s="59"/>
      <c r="R3" s="58" t="s">
        <v>22</v>
      </c>
      <c r="S3" s="59"/>
    </row>
    <row r="4" spans="1:19" x14ac:dyDescent="0.15">
      <c r="A4" s="63" t="s">
        <v>37</v>
      </c>
      <c r="B4" s="52" t="s">
        <v>17</v>
      </c>
      <c r="C4" s="53"/>
      <c r="D4" s="52" t="s">
        <v>34</v>
      </c>
      <c r="E4" s="53"/>
      <c r="F4" s="60" t="s">
        <v>17</v>
      </c>
      <c r="G4" s="61"/>
      <c r="H4" s="60" t="s">
        <v>34</v>
      </c>
      <c r="I4" s="61"/>
      <c r="J4" s="60"/>
      <c r="K4" s="61"/>
      <c r="L4" s="60" t="s">
        <v>17</v>
      </c>
      <c r="M4" s="61"/>
      <c r="N4" s="60" t="s">
        <v>33</v>
      </c>
      <c r="O4" s="61"/>
      <c r="P4" s="60" t="s">
        <v>34</v>
      </c>
      <c r="Q4" s="61"/>
      <c r="R4" s="60" t="s">
        <v>39</v>
      </c>
      <c r="S4" s="61"/>
    </row>
    <row r="5" spans="1:19" x14ac:dyDescent="0.15">
      <c r="A5" s="63" t="s">
        <v>20</v>
      </c>
      <c r="B5" s="52" t="s">
        <v>18</v>
      </c>
      <c r="C5" s="53"/>
      <c r="D5" s="52" t="s">
        <v>18</v>
      </c>
      <c r="E5" s="53"/>
      <c r="F5" s="60" t="s">
        <v>18</v>
      </c>
      <c r="G5" s="61"/>
      <c r="H5" s="60" t="s">
        <v>18</v>
      </c>
      <c r="I5" s="61"/>
      <c r="J5" s="60" t="s">
        <v>18</v>
      </c>
      <c r="K5" s="61"/>
      <c r="L5" s="60" t="s">
        <v>18</v>
      </c>
      <c r="M5" s="61"/>
      <c r="N5" s="60" t="s">
        <v>18</v>
      </c>
      <c r="O5" s="61"/>
      <c r="P5" s="60" t="s">
        <v>18</v>
      </c>
      <c r="Q5" s="61"/>
      <c r="R5" s="60" t="s">
        <v>18</v>
      </c>
      <c r="S5" s="61"/>
    </row>
    <row r="6" spans="1:19" ht="14" thickBot="1" x14ac:dyDescent="0.2">
      <c r="A6" s="64" t="s">
        <v>21</v>
      </c>
      <c r="B6" s="56" t="s">
        <v>35</v>
      </c>
      <c r="C6" s="57" t="s">
        <v>36</v>
      </c>
      <c r="D6" s="56" t="s">
        <v>35</v>
      </c>
      <c r="E6" s="57" t="s">
        <v>36</v>
      </c>
      <c r="F6" s="56" t="s">
        <v>35</v>
      </c>
      <c r="G6" s="57" t="s">
        <v>36</v>
      </c>
      <c r="H6" s="56" t="s">
        <v>35</v>
      </c>
      <c r="I6" s="57" t="s">
        <v>36</v>
      </c>
      <c r="J6" s="56" t="s">
        <v>35</v>
      </c>
      <c r="K6" s="57" t="s">
        <v>36</v>
      </c>
      <c r="L6" s="56" t="s">
        <v>35</v>
      </c>
      <c r="M6" s="57" t="s">
        <v>36</v>
      </c>
      <c r="N6" s="56" t="s">
        <v>35</v>
      </c>
      <c r="O6" s="57" t="s">
        <v>36</v>
      </c>
      <c r="P6" s="56" t="s">
        <v>35</v>
      </c>
      <c r="Q6" s="57" t="s">
        <v>36</v>
      </c>
      <c r="R6" s="56" t="s">
        <v>35</v>
      </c>
      <c r="S6" s="57" t="s">
        <v>36</v>
      </c>
    </row>
    <row r="7" spans="1:19" x14ac:dyDescent="0.15">
      <c r="A7" s="65">
        <v>1</v>
      </c>
      <c r="B7" s="54">
        <v>47.18</v>
      </c>
      <c r="C7" s="87">
        <v>745.07</v>
      </c>
      <c r="D7" s="54">
        <v>46.64</v>
      </c>
      <c r="E7" s="87">
        <v>744.54</v>
      </c>
      <c r="F7" s="54">
        <v>51.75</v>
      </c>
      <c r="G7" s="87">
        <v>788</v>
      </c>
      <c r="H7" s="54">
        <v>41.77</v>
      </c>
      <c r="I7" s="87">
        <v>649.15</v>
      </c>
      <c r="J7" s="54">
        <v>46.63</v>
      </c>
      <c r="K7" s="87">
        <v>744.52</v>
      </c>
      <c r="L7" s="54">
        <v>49.46</v>
      </c>
      <c r="M7" s="87">
        <v>785.71</v>
      </c>
      <c r="N7" s="54">
        <v>49.46</v>
      </c>
      <c r="O7" s="87">
        <v>785.71</v>
      </c>
      <c r="P7" s="78">
        <v>34.21</v>
      </c>
      <c r="Q7" s="90">
        <v>641.59</v>
      </c>
      <c r="R7" s="54">
        <v>34.21</v>
      </c>
      <c r="S7" s="87">
        <v>641.59</v>
      </c>
    </row>
    <row r="8" spans="1:19" x14ac:dyDescent="0.15">
      <c r="A8" s="66">
        <v>2</v>
      </c>
      <c r="B8" s="54">
        <v>48.9</v>
      </c>
      <c r="C8" s="87">
        <v>680.96</v>
      </c>
      <c r="D8" s="54">
        <v>46.53</v>
      </c>
      <c r="E8" s="87">
        <v>678.58</v>
      </c>
      <c r="F8" s="54">
        <v>37.869999999999997</v>
      </c>
      <c r="G8" s="87">
        <v>539.55999999999995</v>
      </c>
      <c r="H8" s="54">
        <v>40.15</v>
      </c>
      <c r="I8" s="87">
        <v>418.76</v>
      </c>
      <c r="J8" s="54">
        <v>48.95</v>
      </c>
      <c r="K8" s="87">
        <v>681</v>
      </c>
      <c r="L8" s="54">
        <v>38.33</v>
      </c>
      <c r="M8" s="87">
        <v>539.77</v>
      </c>
      <c r="N8" s="54">
        <v>38.340000000000003</v>
      </c>
      <c r="O8" s="87">
        <v>540.03</v>
      </c>
      <c r="P8" s="54">
        <v>35.61</v>
      </c>
      <c r="Q8" s="87">
        <v>414.23</v>
      </c>
      <c r="R8" s="54">
        <v>35.61</v>
      </c>
      <c r="S8" s="87">
        <v>414.23</v>
      </c>
    </row>
    <row r="9" spans="1:19" x14ac:dyDescent="0.15">
      <c r="A9" s="66">
        <v>3</v>
      </c>
      <c r="B9" s="54">
        <v>38.97</v>
      </c>
      <c r="C9" s="87">
        <v>589.72</v>
      </c>
      <c r="D9" s="54">
        <v>38.64</v>
      </c>
      <c r="E9" s="87">
        <v>589.38</v>
      </c>
      <c r="F9" s="54">
        <v>28.71</v>
      </c>
      <c r="G9" s="87">
        <v>567.4</v>
      </c>
      <c r="H9" s="54">
        <v>29.36</v>
      </c>
      <c r="I9" s="87">
        <v>416.65</v>
      </c>
      <c r="J9" s="54">
        <v>37.11</v>
      </c>
      <c r="K9" s="87">
        <v>587.85</v>
      </c>
      <c r="L9" s="54">
        <v>30.41</v>
      </c>
      <c r="M9" s="87">
        <v>441.13</v>
      </c>
      <c r="N9" s="54">
        <v>23.78</v>
      </c>
      <c r="O9" s="87">
        <v>562.47</v>
      </c>
      <c r="P9" s="54">
        <v>26.68</v>
      </c>
      <c r="Q9" s="87">
        <v>414.04</v>
      </c>
      <c r="R9" s="54">
        <v>30.49</v>
      </c>
      <c r="S9" s="87">
        <v>417.77</v>
      </c>
    </row>
    <row r="10" spans="1:19" x14ac:dyDescent="0.15">
      <c r="A10" s="66">
        <v>4</v>
      </c>
      <c r="B10" s="54">
        <v>43.36</v>
      </c>
      <c r="C10" s="87">
        <v>654.26</v>
      </c>
      <c r="D10" s="54">
        <v>42.86</v>
      </c>
      <c r="E10" s="87">
        <v>653.76</v>
      </c>
      <c r="F10" s="54">
        <v>42.53</v>
      </c>
      <c r="G10" s="87">
        <v>609.12</v>
      </c>
      <c r="H10" s="54">
        <v>43.02</v>
      </c>
      <c r="I10" s="87">
        <v>522.86</v>
      </c>
      <c r="J10" s="54">
        <v>41.38</v>
      </c>
      <c r="K10" s="87">
        <v>652.27</v>
      </c>
      <c r="L10" s="54">
        <v>38.049999999999997</v>
      </c>
      <c r="M10" s="87">
        <v>604.82000000000005</v>
      </c>
      <c r="N10" s="54">
        <v>36.78</v>
      </c>
      <c r="O10" s="87">
        <v>603.37</v>
      </c>
      <c r="P10" s="54">
        <v>35.619999999999997</v>
      </c>
      <c r="Q10" s="87">
        <v>495.54</v>
      </c>
      <c r="R10" s="54">
        <v>39.369999999999997</v>
      </c>
      <c r="S10" s="87">
        <v>519.21</v>
      </c>
    </row>
    <row r="11" spans="1:19" x14ac:dyDescent="0.15">
      <c r="A11" s="66">
        <v>5</v>
      </c>
      <c r="B11" s="54">
        <v>42.51</v>
      </c>
      <c r="C11" s="87">
        <v>623.21</v>
      </c>
      <c r="D11" s="54">
        <v>42.5</v>
      </c>
      <c r="E11" s="87">
        <v>623.20000000000005</v>
      </c>
      <c r="F11" s="54">
        <v>34.86</v>
      </c>
      <c r="G11" s="87">
        <v>509.66</v>
      </c>
      <c r="H11" s="54">
        <v>35.770000000000003</v>
      </c>
      <c r="I11" s="87">
        <v>479.8</v>
      </c>
      <c r="J11" s="54">
        <v>40.69</v>
      </c>
      <c r="K11" s="87">
        <v>621.39</v>
      </c>
      <c r="L11" s="54">
        <v>32.64</v>
      </c>
      <c r="M11" s="87">
        <v>578.30999999999995</v>
      </c>
      <c r="N11" s="54">
        <v>37.119999999999997</v>
      </c>
      <c r="O11" s="87">
        <v>511.92</v>
      </c>
      <c r="P11" s="54">
        <v>32.71</v>
      </c>
      <c r="Q11" s="87">
        <v>476.86</v>
      </c>
      <c r="R11" s="54">
        <v>35.33</v>
      </c>
      <c r="S11" s="87">
        <v>479.36</v>
      </c>
    </row>
    <row r="12" spans="1:19" x14ac:dyDescent="0.15">
      <c r="A12" s="66">
        <v>6</v>
      </c>
      <c r="B12" s="54">
        <v>67.59</v>
      </c>
      <c r="C12" s="87">
        <v>874.24</v>
      </c>
      <c r="D12" s="54">
        <v>66.03</v>
      </c>
      <c r="E12" s="87">
        <v>872.68</v>
      </c>
      <c r="F12" s="54">
        <v>47.06</v>
      </c>
      <c r="G12" s="87">
        <v>537.89</v>
      </c>
      <c r="H12" s="54">
        <v>55.11</v>
      </c>
      <c r="I12" s="87">
        <v>706</v>
      </c>
      <c r="J12" s="54">
        <v>67.47</v>
      </c>
      <c r="K12" s="87">
        <v>874.12</v>
      </c>
      <c r="L12" s="54">
        <v>32.32</v>
      </c>
      <c r="M12" s="87">
        <v>891.28</v>
      </c>
      <c r="N12" s="54">
        <v>55.96</v>
      </c>
      <c r="O12" s="87">
        <v>546.79999999999995</v>
      </c>
      <c r="P12" s="54">
        <v>57.12</v>
      </c>
      <c r="Q12" s="87">
        <v>707.86</v>
      </c>
      <c r="R12" s="54">
        <v>51.42</v>
      </c>
      <c r="S12" s="87">
        <v>702.31</v>
      </c>
    </row>
    <row r="13" spans="1:19" x14ac:dyDescent="0.15">
      <c r="A13" s="66">
        <v>7</v>
      </c>
      <c r="B13" s="54">
        <v>63.48</v>
      </c>
      <c r="C13" s="87">
        <v>807.15</v>
      </c>
      <c r="D13" s="54">
        <v>63.89</v>
      </c>
      <c r="E13" s="87">
        <v>807.56</v>
      </c>
      <c r="F13" s="54">
        <v>49.52</v>
      </c>
      <c r="G13" s="87">
        <v>499.96</v>
      </c>
      <c r="H13" s="54">
        <v>52.63</v>
      </c>
      <c r="I13" s="87">
        <v>548.79</v>
      </c>
      <c r="J13" s="54">
        <v>54.33</v>
      </c>
      <c r="K13" s="87">
        <v>798</v>
      </c>
      <c r="L13" s="54">
        <v>25.03</v>
      </c>
      <c r="M13" s="87">
        <v>831.02</v>
      </c>
      <c r="N13" s="54">
        <v>50.1</v>
      </c>
      <c r="O13" s="87">
        <v>500.53</v>
      </c>
      <c r="P13" s="54">
        <v>50.39</v>
      </c>
      <c r="Q13" s="87">
        <v>546.19000000000005</v>
      </c>
      <c r="R13" s="54">
        <v>50.27</v>
      </c>
      <c r="S13" s="87">
        <v>546.42999999999995</v>
      </c>
    </row>
    <row r="14" spans="1:19" x14ac:dyDescent="0.15">
      <c r="A14" s="66">
        <v>8</v>
      </c>
      <c r="B14" s="85" t="s">
        <v>30</v>
      </c>
      <c r="C14" s="88"/>
      <c r="D14" s="85" t="s">
        <v>30</v>
      </c>
      <c r="E14" s="88"/>
      <c r="F14" s="54">
        <v>77.239999999999995</v>
      </c>
      <c r="G14" s="87">
        <v>1058.9100000000001</v>
      </c>
      <c r="H14" s="85" t="s">
        <v>30</v>
      </c>
      <c r="I14" s="88"/>
      <c r="J14" s="85" t="s">
        <v>30</v>
      </c>
      <c r="K14" s="88"/>
      <c r="L14" s="54">
        <v>68.3</v>
      </c>
      <c r="M14" s="87">
        <v>1049.97</v>
      </c>
      <c r="N14" s="54">
        <v>68.3</v>
      </c>
      <c r="O14" s="87">
        <v>1049.97</v>
      </c>
      <c r="P14" s="85" t="s">
        <v>30</v>
      </c>
      <c r="Q14" s="88"/>
      <c r="R14" s="85" t="s">
        <v>30</v>
      </c>
      <c r="S14" s="88"/>
    </row>
    <row r="15" spans="1:19" x14ac:dyDescent="0.15">
      <c r="A15" s="66">
        <v>9</v>
      </c>
      <c r="B15" s="54">
        <v>40.380000000000003</v>
      </c>
      <c r="C15" s="87">
        <v>733.69</v>
      </c>
      <c r="D15" s="54">
        <v>40.44</v>
      </c>
      <c r="E15" s="87">
        <v>733.75</v>
      </c>
      <c r="F15" s="54">
        <v>37.54</v>
      </c>
      <c r="G15" s="87">
        <v>647.05999999999995</v>
      </c>
      <c r="H15" s="54">
        <v>38.67</v>
      </c>
      <c r="I15" s="87">
        <v>624.48</v>
      </c>
      <c r="J15" s="54">
        <v>39.450000000000003</v>
      </c>
      <c r="K15" s="87">
        <v>732.76</v>
      </c>
      <c r="L15" s="54">
        <v>33.520000000000003</v>
      </c>
      <c r="M15" s="87">
        <v>593.57000000000005</v>
      </c>
      <c r="N15" s="54">
        <v>34.29</v>
      </c>
      <c r="O15" s="87">
        <v>643.79999999999995</v>
      </c>
      <c r="P15" s="68">
        <v>38.47</v>
      </c>
      <c r="Q15" s="91">
        <v>661.28</v>
      </c>
      <c r="R15" s="54">
        <v>37.71</v>
      </c>
      <c r="S15" s="87">
        <v>623.52</v>
      </c>
    </row>
    <row r="16" spans="1:19" x14ac:dyDescent="0.15">
      <c r="A16" s="66">
        <v>10</v>
      </c>
      <c r="B16" s="54">
        <v>69.569999999999993</v>
      </c>
      <c r="C16" s="87">
        <v>948.48</v>
      </c>
      <c r="D16" s="54">
        <v>69.180000000000007</v>
      </c>
      <c r="E16" s="87">
        <v>948.1</v>
      </c>
      <c r="F16" s="54">
        <v>40.94</v>
      </c>
      <c r="G16" s="87">
        <v>1022.61</v>
      </c>
      <c r="H16" s="54">
        <v>61.35</v>
      </c>
      <c r="I16" s="87">
        <v>581.87</v>
      </c>
      <c r="J16" s="54">
        <v>69.569999999999993</v>
      </c>
      <c r="K16" s="87">
        <v>948.48</v>
      </c>
      <c r="L16" s="54">
        <v>59.94</v>
      </c>
      <c r="M16" s="87">
        <v>428.06</v>
      </c>
      <c r="N16" s="54">
        <v>13.05</v>
      </c>
      <c r="O16" s="87">
        <v>994.72</v>
      </c>
      <c r="P16" s="70">
        <v>60.69</v>
      </c>
      <c r="Q16" s="92">
        <v>581.79</v>
      </c>
      <c r="R16" s="54">
        <v>60.09</v>
      </c>
      <c r="S16" s="87">
        <v>580.6</v>
      </c>
    </row>
    <row r="17" spans="1:19" x14ac:dyDescent="0.15">
      <c r="A17" s="66">
        <v>11</v>
      </c>
      <c r="B17" s="54">
        <v>41.1</v>
      </c>
      <c r="C17" s="87">
        <v>715</v>
      </c>
      <c r="D17" s="54">
        <v>40.17</v>
      </c>
      <c r="E17" s="87">
        <v>714.07</v>
      </c>
      <c r="F17" s="54">
        <v>37.340000000000003</v>
      </c>
      <c r="G17" s="87">
        <v>641.77</v>
      </c>
      <c r="H17" s="54">
        <v>40.01</v>
      </c>
      <c r="I17" s="87">
        <v>490.06</v>
      </c>
      <c r="J17" s="54">
        <v>41.2</v>
      </c>
      <c r="K17" s="87">
        <v>715.1</v>
      </c>
      <c r="L17" s="54">
        <v>34.5</v>
      </c>
      <c r="M17" s="87">
        <v>468.79</v>
      </c>
      <c r="N17" s="54">
        <v>28.58</v>
      </c>
      <c r="O17" s="87">
        <v>633.02</v>
      </c>
      <c r="P17" s="72">
        <v>39.14</v>
      </c>
      <c r="Q17" s="93">
        <v>487.79</v>
      </c>
      <c r="R17" s="54">
        <v>40.090000000000003</v>
      </c>
      <c r="S17" s="87">
        <v>490.15</v>
      </c>
    </row>
    <row r="18" spans="1:19" x14ac:dyDescent="0.15">
      <c r="A18" s="66">
        <v>12</v>
      </c>
      <c r="B18" s="54">
        <v>43.75</v>
      </c>
      <c r="C18" s="87">
        <v>631.28</v>
      </c>
      <c r="D18" s="54">
        <v>42.71</v>
      </c>
      <c r="E18" s="87">
        <v>630.24</v>
      </c>
      <c r="F18" s="54">
        <v>38.39</v>
      </c>
      <c r="G18" s="87">
        <v>532.79</v>
      </c>
      <c r="H18" s="54">
        <v>37.64</v>
      </c>
      <c r="I18" s="87">
        <v>405.74</v>
      </c>
      <c r="J18" s="54">
        <v>42.9</v>
      </c>
      <c r="K18" s="87">
        <v>630.42999999999995</v>
      </c>
      <c r="L18" s="54">
        <v>37.93</v>
      </c>
      <c r="M18" s="87">
        <v>493.98</v>
      </c>
      <c r="N18" s="54">
        <v>31.02</v>
      </c>
      <c r="O18" s="87">
        <v>525.41</v>
      </c>
      <c r="P18" s="74">
        <v>34.89</v>
      </c>
      <c r="Q18" s="94">
        <v>403.06</v>
      </c>
      <c r="R18" s="54">
        <v>35.17</v>
      </c>
      <c r="S18" s="87">
        <v>403.27</v>
      </c>
    </row>
    <row r="19" spans="1:19" x14ac:dyDescent="0.15">
      <c r="A19" s="66">
        <v>13</v>
      </c>
      <c r="B19" s="54">
        <v>45.19</v>
      </c>
      <c r="C19" s="87">
        <v>725.2</v>
      </c>
      <c r="D19" s="54">
        <v>45.79</v>
      </c>
      <c r="E19" s="87">
        <v>725.8</v>
      </c>
      <c r="F19" s="54">
        <v>45.88</v>
      </c>
      <c r="G19" s="87">
        <v>565.64</v>
      </c>
      <c r="H19" s="54">
        <v>37.770000000000003</v>
      </c>
      <c r="I19" s="87">
        <v>528.42999999999995</v>
      </c>
      <c r="J19" s="54">
        <v>44.31</v>
      </c>
      <c r="K19" s="87">
        <v>724.31</v>
      </c>
      <c r="L19" s="54">
        <v>33.4</v>
      </c>
      <c r="M19" s="87">
        <v>614.76</v>
      </c>
      <c r="N19" s="54">
        <v>46.06</v>
      </c>
      <c r="O19" s="87">
        <v>565.82000000000005</v>
      </c>
      <c r="P19" s="76">
        <v>41.4</v>
      </c>
      <c r="Q19" s="95">
        <v>505.57</v>
      </c>
      <c r="R19" s="54">
        <v>36.51</v>
      </c>
      <c r="S19" s="87">
        <v>527.16999999999996</v>
      </c>
    </row>
    <row r="20" spans="1:19" ht="14" thickBot="1" x14ac:dyDescent="0.2">
      <c r="A20" s="67">
        <v>14</v>
      </c>
      <c r="B20" s="56">
        <v>41.41</v>
      </c>
      <c r="C20" s="89">
        <v>713.06</v>
      </c>
      <c r="D20" s="56">
        <v>40.950000000000003</v>
      </c>
      <c r="E20" s="89">
        <v>712.6</v>
      </c>
      <c r="F20" s="56">
        <v>28.14</v>
      </c>
      <c r="G20" s="89">
        <v>729.08</v>
      </c>
      <c r="H20" s="56">
        <v>38.75</v>
      </c>
      <c r="I20" s="89">
        <v>514.14</v>
      </c>
      <c r="J20" s="56">
        <v>40.520000000000003</v>
      </c>
      <c r="K20" s="89">
        <v>712.18</v>
      </c>
      <c r="L20" s="56">
        <v>35.51</v>
      </c>
      <c r="M20" s="89">
        <v>425.03</v>
      </c>
      <c r="N20" s="56">
        <v>21.55</v>
      </c>
      <c r="O20" s="89">
        <v>722.48</v>
      </c>
      <c r="P20" s="80">
        <v>34.590000000000003</v>
      </c>
      <c r="Q20" s="96">
        <v>509.1</v>
      </c>
      <c r="R20" s="56">
        <v>40.78</v>
      </c>
      <c r="S20" s="89">
        <v>516.17999999999995</v>
      </c>
    </row>
    <row r="21" spans="1:19" ht="14" thickBot="1" x14ac:dyDescent="0.2"/>
    <row r="22" spans="1:19" x14ac:dyDescent="0.15">
      <c r="A22" s="62" t="s">
        <v>19</v>
      </c>
      <c r="B22" s="50" t="s">
        <v>16</v>
      </c>
      <c r="C22" s="51"/>
      <c r="D22" s="50" t="s">
        <v>16</v>
      </c>
      <c r="E22" s="51"/>
      <c r="F22" s="58" t="s">
        <v>32</v>
      </c>
      <c r="G22" s="59"/>
      <c r="H22" s="58" t="s">
        <v>32</v>
      </c>
      <c r="I22" s="59"/>
      <c r="J22" s="58" t="s">
        <v>23</v>
      </c>
      <c r="K22" s="59"/>
      <c r="L22" s="58" t="s">
        <v>22</v>
      </c>
      <c r="M22" s="59"/>
      <c r="N22" s="58" t="s">
        <v>22</v>
      </c>
      <c r="O22" s="59"/>
      <c r="P22" s="58" t="s">
        <v>22</v>
      </c>
      <c r="Q22" s="59"/>
      <c r="R22" s="58" t="s">
        <v>22</v>
      </c>
      <c r="S22" s="59"/>
    </row>
    <row r="23" spans="1:19" x14ac:dyDescent="0.15">
      <c r="A23" s="63" t="s">
        <v>37</v>
      </c>
      <c r="B23" s="52" t="s">
        <v>17</v>
      </c>
      <c r="C23" s="53"/>
      <c r="D23" s="52" t="s">
        <v>34</v>
      </c>
      <c r="E23" s="53"/>
      <c r="F23" s="60" t="s">
        <v>17</v>
      </c>
      <c r="G23" s="61"/>
      <c r="H23" s="60" t="s">
        <v>34</v>
      </c>
      <c r="I23" s="61"/>
      <c r="J23" s="60" t="s">
        <v>17</v>
      </c>
      <c r="K23" s="61"/>
      <c r="L23" s="60" t="s">
        <v>17</v>
      </c>
      <c r="M23" s="61"/>
      <c r="N23" s="60" t="s">
        <v>33</v>
      </c>
      <c r="O23" s="61"/>
      <c r="P23" s="60" t="s">
        <v>34</v>
      </c>
      <c r="Q23" s="61"/>
      <c r="R23" s="60" t="s">
        <v>39</v>
      </c>
      <c r="S23" s="61"/>
    </row>
    <row r="24" spans="1:19" x14ac:dyDescent="0.15">
      <c r="A24" s="63" t="s">
        <v>20</v>
      </c>
      <c r="B24" s="52" t="s">
        <v>40</v>
      </c>
      <c r="C24" s="53"/>
      <c r="D24" s="52" t="s">
        <v>40</v>
      </c>
      <c r="E24" s="53"/>
      <c r="F24" s="52" t="s">
        <v>40</v>
      </c>
      <c r="G24" s="53"/>
      <c r="H24" s="52" t="s">
        <v>40</v>
      </c>
      <c r="I24" s="53"/>
      <c r="J24" s="52" t="s">
        <v>40</v>
      </c>
      <c r="K24" s="53"/>
      <c r="L24" s="52" t="s">
        <v>40</v>
      </c>
      <c r="M24" s="53"/>
      <c r="N24" s="52" t="s">
        <v>40</v>
      </c>
      <c r="O24" s="53"/>
      <c r="P24" s="52" t="s">
        <v>40</v>
      </c>
      <c r="Q24" s="53"/>
      <c r="R24" s="52" t="s">
        <v>40</v>
      </c>
      <c r="S24" s="53"/>
    </row>
    <row r="25" spans="1:19" ht="14" thickBot="1" x14ac:dyDescent="0.2">
      <c r="A25" s="64" t="s">
        <v>21</v>
      </c>
      <c r="B25" s="56" t="s">
        <v>35</v>
      </c>
      <c r="C25" s="57" t="s">
        <v>36</v>
      </c>
      <c r="D25" s="56" t="s">
        <v>35</v>
      </c>
      <c r="E25" s="57" t="s">
        <v>36</v>
      </c>
      <c r="F25" s="56" t="s">
        <v>35</v>
      </c>
      <c r="G25" s="57" t="s">
        <v>36</v>
      </c>
      <c r="H25" s="56" t="s">
        <v>35</v>
      </c>
      <c r="I25" s="57" t="s">
        <v>36</v>
      </c>
      <c r="J25" s="56" t="s">
        <v>35</v>
      </c>
      <c r="K25" s="57" t="s">
        <v>36</v>
      </c>
      <c r="L25" s="56" t="s">
        <v>35</v>
      </c>
      <c r="M25" s="57" t="s">
        <v>36</v>
      </c>
      <c r="N25" s="56" t="s">
        <v>35</v>
      </c>
      <c r="O25" s="57" t="s">
        <v>36</v>
      </c>
      <c r="P25" s="56" t="s">
        <v>35</v>
      </c>
      <c r="Q25" s="57" t="s">
        <v>36</v>
      </c>
      <c r="R25" s="56" t="s">
        <v>35</v>
      </c>
      <c r="S25" s="57" t="s">
        <v>36</v>
      </c>
    </row>
    <row r="26" spans="1:19" x14ac:dyDescent="0.15">
      <c r="A26" s="65">
        <v>1</v>
      </c>
      <c r="B26" s="54"/>
      <c r="C26" s="55"/>
      <c r="D26" s="54"/>
      <c r="E26" s="55"/>
      <c r="F26" s="54"/>
      <c r="G26" s="55"/>
      <c r="H26" s="54"/>
      <c r="I26" s="55"/>
      <c r="J26" s="54"/>
      <c r="K26" s="55"/>
      <c r="L26" s="54"/>
      <c r="M26" s="55"/>
      <c r="N26" s="54"/>
      <c r="O26" s="55"/>
      <c r="P26" s="78">
        <v>32.56</v>
      </c>
      <c r="Q26" s="79">
        <v>639.94000000000005</v>
      </c>
      <c r="R26" s="54">
        <v>32.56</v>
      </c>
      <c r="S26" s="55">
        <v>639.94000000000005</v>
      </c>
    </row>
    <row r="27" spans="1:19" x14ac:dyDescent="0.15">
      <c r="A27" s="66">
        <v>2</v>
      </c>
      <c r="B27" s="54"/>
      <c r="C27" s="55"/>
      <c r="D27" s="54"/>
      <c r="E27" s="55"/>
      <c r="F27" s="54"/>
      <c r="G27" s="55"/>
      <c r="H27" s="54"/>
      <c r="I27" s="55"/>
      <c r="J27" s="54"/>
      <c r="K27" s="55"/>
      <c r="L27" s="54"/>
      <c r="M27" s="55"/>
      <c r="N27" s="54"/>
      <c r="O27" s="55"/>
      <c r="P27" s="54">
        <v>32.61</v>
      </c>
      <c r="Q27" s="55">
        <v>411.23</v>
      </c>
      <c r="R27" s="54">
        <v>32.61</v>
      </c>
      <c r="S27" s="55">
        <v>411.23</v>
      </c>
    </row>
    <row r="28" spans="1:19" x14ac:dyDescent="0.15">
      <c r="A28" s="66">
        <v>3</v>
      </c>
      <c r="B28" s="54"/>
      <c r="C28" s="55"/>
      <c r="D28" s="54"/>
      <c r="E28" s="55"/>
      <c r="F28" s="54"/>
      <c r="G28" s="55"/>
      <c r="H28" s="54"/>
      <c r="I28" s="55"/>
      <c r="J28" s="54"/>
      <c r="K28" s="55"/>
      <c r="L28" s="54"/>
      <c r="M28" s="55"/>
      <c r="N28" s="54"/>
      <c r="O28" s="55"/>
      <c r="P28" s="54">
        <v>21.94</v>
      </c>
      <c r="Q28" s="55">
        <v>409.31</v>
      </c>
      <c r="R28" s="54">
        <v>29.98</v>
      </c>
      <c r="S28" s="55">
        <v>417.26</v>
      </c>
    </row>
    <row r="29" spans="1:19" x14ac:dyDescent="0.15">
      <c r="A29" s="66">
        <v>4</v>
      </c>
      <c r="B29" s="54"/>
      <c r="C29" s="55"/>
      <c r="D29" s="54"/>
      <c r="E29" s="55"/>
      <c r="F29" s="54"/>
      <c r="G29" s="55"/>
      <c r="H29" s="54"/>
      <c r="I29" s="55"/>
      <c r="J29" s="54"/>
      <c r="K29" s="55"/>
      <c r="L29" s="54"/>
      <c r="M29" s="55"/>
      <c r="N29" s="54"/>
      <c r="O29" s="55"/>
      <c r="P29" s="54"/>
      <c r="Q29" s="55"/>
      <c r="R29" s="54">
        <v>31.82</v>
      </c>
      <c r="S29" s="55">
        <v>511.66</v>
      </c>
    </row>
    <row r="30" spans="1:19" x14ac:dyDescent="0.15">
      <c r="A30" s="66">
        <v>5</v>
      </c>
      <c r="B30" s="54"/>
      <c r="C30" s="55"/>
      <c r="D30" s="54"/>
      <c r="E30" s="55"/>
      <c r="F30" s="54"/>
      <c r="G30" s="55"/>
      <c r="H30" s="54"/>
      <c r="I30" s="55"/>
      <c r="J30" s="54"/>
      <c r="K30" s="55"/>
      <c r="L30" s="54"/>
      <c r="M30" s="55"/>
      <c r="N30" s="54"/>
      <c r="O30" s="55"/>
      <c r="P30" s="54"/>
      <c r="Q30" s="55"/>
      <c r="R30" s="54">
        <v>32.15</v>
      </c>
      <c r="S30" s="55">
        <v>476.18</v>
      </c>
    </row>
    <row r="31" spans="1:19" x14ac:dyDescent="0.15">
      <c r="A31" s="66">
        <v>6</v>
      </c>
      <c r="B31" s="54"/>
      <c r="C31" s="55"/>
      <c r="D31" s="54"/>
      <c r="E31" s="55"/>
      <c r="F31" s="54"/>
      <c r="G31" s="55"/>
      <c r="H31" s="54"/>
      <c r="I31" s="55"/>
      <c r="J31" s="54"/>
      <c r="K31" s="55"/>
      <c r="L31" s="54"/>
      <c r="M31" s="55"/>
      <c r="N31" s="54"/>
      <c r="O31" s="55"/>
      <c r="P31" s="54"/>
      <c r="Q31" s="55"/>
      <c r="R31" s="54">
        <v>50.51</v>
      </c>
      <c r="S31" s="55">
        <v>701.4</v>
      </c>
    </row>
    <row r="32" spans="1:19" x14ac:dyDescent="0.15">
      <c r="A32" s="66">
        <v>7</v>
      </c>
      <c r="B32" s="54"/>
      <c r="C32" s="55"/>
      <c r="D32" s="54"/>
      <c r="E32" s="55"/>
      <c r="F32" s="54"/>
      <c r="G32" s="55"/>
      <c r="H32" s="54"/>
      <c r="I32" s="55"/>
      <c r="J32" s="54"/>
      <c r="K32" s="55"/>
      <c r="L32" s="54"/>
      <c r="M32" s="55"/>
      <c r="N32" s="54"/>
      <c r="O32" s="55"/>
      <c r="P32" s="54"/>
      <c r="Q32" s="55"/>
      <c r="R32" s="54">
        <v>45.57</v>
      </c>
      <c r="S32" s="55">
        <v>541.72</v>
      </c>
    </row>
    <row r="33" spans="1:19" x14ac:dyDescent="0.15">
      <c r="A33" s="66">
        <v>8</v>
      </c>
      <c r="B33" s="82" t="s">
        <v>30</v>
      </c>
      <c r="C33" s="83"/>
      <c r="D33" s="82" t="s">
        <v>30</v>
      </c>
      <c r="E33" s="83"/>
      <c r="F33" s="54"/>
      <c r="G33" s="55"/>
      <c r="H33" s="82" t="s">
        <v>30</v>
      </c>
      <c r="I33" s="83"/>
      <c r="J33" s="82" t="s">
        <v>30</v>
      </c>
      <c r="K33" s="83"/>
      <c r="L33" s="54"/>
      <c r="M33" s="55"/>
      <c r="N33" s="54"/>
      <c r="O33" s="55"/>
      <c r="P33" s="82" t="s">
        <v>30</v>
      </c>
      <c r="Q33" s="83"/>
      <c r="R33" s="82" t="s">
        <v>30</v>
      </c>
      <c r="S33" s="84"/>
    </row>
    <row r="34" spans="1:19" x14ac:dyDescent="0.15">
      <c r="A34" s="66">
        <v>9</v>
      </c>
      <c r="B34" s="54"/>
      <c r="C34" s="55"/>
      <c r="D34" s="54"/>
      <c r="E34" s="55"/>
      <c r="F34" s="54"/>
      <c r="G34" s="55"/>
      <c r="H34" s="54"/>
      <c r="I34" s="55"/>
      <c r="J34" s="54"/>
      <c r="K34" s="55"/>
      <c r="L34" s="54"/>
      <c r="M34" s="55"/>
      <c r="N34" s="54"/>
      <c r="O34" s="55"/>
      <c r="P34" s="68"/>
      <c r="Q34" s="69"/>
      <c r="R34" s="54">
        <v>34.200000000000003</v>
      </c>
      <c r="S34" s="55">
        <v>620</v>
      </c>
    </row>
    <row r="35" spans="1:19" x14ac:dyDescent="0.15">
      <c r="A35" s="66">
        <v>10</v>
      </c>
      <c r="B35" s="54"/>
      <c r="C35" s="55"/>
      <c r="D35" s="54"/>
      <c r="E35" s="55"/>
      <c r="F35" s="54"/>
      <c r="G35" s="55"/>
      <c r="H35" s="54"/>
      <c r="I35" s="55"/>
      <c r="J35" s="54"/>
      <c r="K35" s="55"/>
      <c r="L35" s="54"/>
      <c r="M35" s="55"/>
      <c r="N35" s="54"/>
      <c r="O35" s="55"/>
      <c r="P35" s="70"/>
      <c r="Q35" s="71"/>
      <c r="R35" s="54">
        <v>56.3</v>
      </c>
      <c r="S35" s="55">
        <v>576.82000000000005</v>
      </c>
    </row>
    <row r="36" spans="1:19" x14ac:dyDescent="0.15">
      <c r="A36" s="66">
        <v>11</v>
      </c>
      <c r="B36" s="54"/>
      <c r="C36" s="55"/>
      <c r="D36" s="54"/>
      <c r="E36" s="55"/>
      <c r="F36" s="54"/>
      <c r="G36" s="55"/>
      <c r="H36" s="54"/>
      <c r="I36" s="55"/>
      <c r="J36" s="54"/>
      <c r="K36" s="55"/>
      <c r="L36" s="54"/>
      <c r="M36" s="55"/>
      <c r="N36" s="54"/>
      <c r="O36" s="55"/>
      <c r="P36" s="72"/>
      <c r="Q36" s="73"/>
      <c r="R36" s="54">
        <v>31.89</v>
      </c>
      <c r="S36" s="55">
        <v>481.94</v>
      </c>
    </row>
    <row r="37" spans="1:19" x14ac:dyDescent="0.15">
      <c r="A37" s="66">
        <v>12</v>
      </c>
      <c r="B37" s="54"/>
      <c r="C37" s="55"/>
      <c r="D37" s="54"/>
      <c r="E37" s="55"/>
      <c r="F37" s="54"/>
      <c r="G37" s="55"/>
      <c r="H37" s="54"/>
      <c r="I37" s="55"/>
      <c r="J37" s="54"/>
      <c r="K37" s="55"/>
      <c r="L37" s="54"/>
      <c r="M37" s="55"/>
      <c r="N37" s="54"/>
      <c r="O37" s="55"/>
      <c r="P37" s="74"/>
      <c r="Q37" s="75"/>
      <c r="R37" s="54">
        <v>31.38</v>
      </c>
      <c r="S37" s="55">
        <v>399.48</v>
      </c>
    </row>
    <row r="38" spans="1:19" x14ac:dyDescent="0.15">
      <c r="A38" s="66">
        <v>13</v>
      </c>
      <c r="B38" s="54"/>
      <c r="C38" s="55"/>
      <c r="D38" s="54"/>
      <c r="E38" s="55"/>
      <c r="F38" s="54"/>
      <c r="G38" s="55"/>
      <c r="H38" s="54"/>
      <c r="I38" s="55"/>
      <c r="J38" s="54"/>
      <c r="K38" s="55"/>
      <c r="L38" s="54"/>
      <c r="M38" s="55"/>
      <c r="N38" s="54"/>
      <c r="O38" s="55"/>
      <c r="P38" s="76"/>
      <c r="Q38" s="77"/>
      <c r="R38" s="54">
        <v>33.39</v>
      </c>
      <c r="S38" s="55">
        <v>524.05999999999995</v>
      </c>
    </row>
    <row r="39" spans="1:19" ht="14" thickBot="1" x14ac:dyDescent="0.2">
      <c r="A39" s="67">
        <v>14</v>
      </c>
      <c r="B39" s="56"/>
      <c r="C39" s="57"/>
      <c r="D39" s="56"/>
      <c r="E39" s="57"/>
      <c r="F39" s="56"/>
      <c r="G39" s="57"/>
      <c r="H39" s="56"/>
      <c r="I39" s="57"/>
      <c r="J39" s="56"/>
      <c r="K39" s="57"/>
      <c r="L39" s="56"/>
      <c r="M39" s="57"/>
      <c r="N39" s="56"/>
      <c r="O39" s="57"/>
      <c r="P39" s="80"/>
      <c r="Q39" s="81"/>
      <c r="R39" s="56">
        <v>35.78</v>
      </c>
      <c r="S39" s="57">
        <v>511.17</v>
      </c>
    </row>
    <row r="40" spans="1:19" x14ac:dyDescent="0.15">
      <c r="I40" s="47" t="s">
        <v>38</v>
      </c>
    </row>
  </sheetData>
  <mergeCells count="60">
    <mergeCell ref="N24:O24"/>
    <mergeCell ref="P24:Q24"/>
    <mergeCell ref="R24:S24"/>
    <mergeCell ref="B33:C33"/>
    <mergeCell ref="D33:E33"/>
    <mergeCell ref="H33:I33"/>
    <mergeCell ref="J33:K33"/>
    <mergeCell ref="P33:Q33"/>
    <mergeCell ref="R33:S33"/>
    <mergeCell ref="B24:C24"/>
    <mergeCell ref="D24:E24"/>
    <mergeCell ref="F24:G24"/>
    <mergeCell ref="H24:I24"/>
    <mergeCell ref="J24:K24"/>
    <mergeCell ref="L24:M24"/>
    <mergeCell ref="R22:S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B22:C22"/>
    <mergeCell ref="D22:E22"/>
    <mergeCell ref="F22:G22"/>
    <mergeCell ref="H22:I22"/>
    <mergeCell ref="J22:K22"/>
    <mergeCell ref="L22:M22"/>
    <mergeCell ref="N22:O22"/>
    <mergeCell ref="P22:Q22"/>
    <mergeCell ref="L3:M3"/>
    <mergeCell ref="J3:K3"/>
    <mergeCell ref="R4:S4"/>
    <mergeCell ref="P4:Q4"/>
    <mergeCell ref="N4:O4"/>
    <mergeCell ref="L4:M4"/>
    <mergeCell ref="J4:K4"/>
    <mergeCell ref="N5:O5"/>
    <mergeCell ref="P5:Q5"/>
    <mergeCell ref="R5:S5"/>
    <mergeCell ref="R3:S3"/>
    <mergeCell ref="P3:Q3"/>
    <mergeCell ref="N3:O3"/>
    <mergeCell ref="J5:K5"/>
    <mergeCell ref="L5:M5"/>
    <mergeCell ref="D5:E5"/>
    <mergeCell ref="F3:G3"/>
    <mergeCell ref="H3:I3"/>
    <mergeCell ref="H4:I4"/>
    <mergeCell ref="H5:I5"/>
    <mergeCell ref="B3:C3"/>
    <mergeCell ref="B4:C4"/>
    <mergeCell ref="B5:C5"/>
    <mergeCell ref="F4:G4"/>
    <mergeCell ref="F5:G5"/>
    <mergeCell ref="D3:E3"/>
    <mergeCell ref="D4:E4"/>
  </mergeCells>
  <conditionalFormatting sqref="B7:B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3 C15:C2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13 B15:B20 F7:F20 J7:J13 J15:J20 L7:L20 N7:N20 P7:P13 D7:D13 D15:D20 R7:R13 R15:R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3 C15:C20 E7:E13 E15:E20 I7:I13 I15:I20 M7:M20 O7:O20 Q7:Q13 S7:S13 S15:S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3 C15:C20 E7:E13 E15:E20 G7:G20 I7:I13 I15:I20 K7:K13 K15:K20 M7:M20 O7:O20 Q7:Q13 S7:S13 S15:S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13 B15:B20 D15:D20 D7:D13 F7:F20 H7:H13 J7:J13 J15:J20 L7:L20 N7:N20 P7:P13 R7:R13 H15:H20 R15:R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32 B34:B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2 C34:C3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32 B34:B39 F26:F39 J26:J32 J34:J39 L26:L39 N26:N39 P26:P32 D26:D32 D34:D39 R26:R32 R34:R3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2 C34:C39 E26:E32 E34:E39 I26:I32 I34:I39 M26:M39 O26:O39 Q26:Q32 S26:S32 S34:S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2 C34:C39 E26:E32 E34:E39 G26:G39 I26:I32 I34:I39 K26:K32 K34:K39 M26:M39 O26:O39 Q26:Q32 S26:S32 S34:S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32 B34:B39 D34:D39 D26:D32 F26:F39 H26:H32 J26:J32 J34:J39 L26:L39 N26:N39 P26:P32 R26:R32 H34:H39 R34:R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3 P15:P20 R15:R20 R7:R13 N7:N20 L7:L20 J7:J13 J15:J20 H7:H13 H15:H20 F7:F20 D7:D13 D15:D20 B7:B13 B15:B20 B26:B32 B34:B39 D26:D32 D34:D39 F26:F39 H26:H32 H34:H39 J26:J32 J34:J39 L26:L39 N26:N39 P26:P32 P34:P39 R26:R32 R34:R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32 Q34:Q39 S26:S32 S34:S39 O26:O39 M26:M39 K26:K32 K34:K39 I26:I32 I34:I39 G26:G39 E26:E32 E34:E39 C26:C32 C34:C39 C7:C13 C15:C20 E7:E13 E15:E20 G7:G20 I7:I13 I15:I20 K7:K13 K15:K20 M7:M20 O7:O20 Q7:Q13 Q15:Q20 S7:S13 S15:S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5E24-8A3D-6845-9E71-A4EFA7FC769D}">
  <dimension ref="A1:AN41"/>
  <sheetViews>
    <sheetView tabSelected="1" topLeftCell="K1" workbookViewId="0">
      <selection activeCell="K18" sqref="K18"/>
    </sheetView>
  </sheetViews>
  <sheetFormatPr baseColWidth="10" defaultRowHeight="13" x14ac:dyDescent="0.15"/>
  <cols>
    <col min="1" max="2" width="10.83203125" style="47"/>
    <col min="3" max="3" width="12.33203125" style="104" bestFit="1" customWidth="1"/>
    <col min="4" max="4" width="10.83203125" style="47"/>
    <col min="5" max="5" width="12.33203125" style="104" bestFit="1" customWidth="1"/>
    <col min="6" max="9" width="10.83203125" style="47"/>
    <col min="10" max="10" width="12.83203125" style="104" bestFit="1" customWidth="1"/>
    <col min="11" max="14" width="10.83203125" style="47"/>
    <col min="15" max="15" width="12.33203125" style="48" bestFit="1" customWidth="1"/>
    <col min="16" max="19" width="10.83203125" style="47"/>
    <col min="20" max="20" width="12.33203125" style="48" bestFit="1" customWidth="1"/>
    <col min="21" max="24" width="10.83203125" style="47"/>
    <col min="25" max="25" width="12.33203125" style="48" bestFit="1" customWidth="1"/>
    <col min="26" max="29" width="10.83203125" style="47"/>
    <col min="30" max="30" width="12.33203125" style="48" bestFit="1" customWidth="1"/>
    <col min="31" max="34" width="10.83203125" style="47"/>
    <col min="35" max="35" width="12.33203125" style="48" bestFit="1" customWidth="1"/>
    <col min="36" max="39" width="10.83203125" style="47"/>
    <col min="40" max="40" width="12.33203125" style="48" bestFit="1" customWidth="1"/>
    <col min="41" max="16384" width="10.83203125" style="47"/>
  </cols>
  <sheetData>
    <row r="1" spans="1:40" s="49" customFormat="1" x14ac:dyDescent="0.15">
      <c r="A1" s="48" t="s">
        <v>25</v>
      </c>
      <c r="B1" s="49" t="s">
        <v>24</v>
      </c>
      <c r="C1" s="49" t="s">
        <v>26</v>
      </c>
      <c r="D1" s="49" t="s">
        <v>27</v>
      </c>
      <c r="E1" s="49" t="s">
        <v>28</v>
      </c>
      <c r="F1" s="49" t="s">
        <v>29</v>
      </c>
      <c r="G1" s="49" t="s">
        <v>31</v>
      </c>
      <c r="J1" s="104"/>
      <c r="O1" s="104"/>
      <c r="T1" s="104"/>
      <c r="Y1" s="104"/>
      <c r="AD1" s="104"/>
      <c r="AI1" s="104"/>
      <c r="AN1" s="104"/>
    </row>
    <row r="2" spans="1:40" ht="14" thickBot="1" x14ac:dyDescent="0.2"/>
    <row r="3" spans="1:40" x14ac:dyDescent="0.15">
      <c r="A3" s="62" t="s">
        <v>19</v>
      </c>
      <c r="B3" s="102" t="s">
        <v>16</v>
      </c>
      <c r="C3" s="114"/>
      <c r="D3" s="102" t="s">
        <v>16</v>
      </c>
      <c r="E3" s="112"/>
      <c r="F3" s="101" t="s">
        <v>32</v>
      </c>
      <c r="G3" s="103"/>
      <c r="H3" s="103"/>
      <c r="I3" s="103"/>
      <c r="J3" s="106"/>
      <c r="K3" s="101" t="s">
        <v>32</v>
      </c>
      <c r="L3" s="103"/>
      <c r="M3" s="103"/>
      <c r="N3" s="103"/>
      <c r="O3" s="106"/>
      <c r="P3" s="101" t="s">
        <v>23</v>
      </c>
      <c r="Q3" s="103"/>
      <c r="R3" s="103"/>
      <c r="S3" s="103"/>
      <c r="T3" s="106"/>
      <c r="U3" s="101" t="s">
        <v>22</v>
      </c>
      <c r="V3" s="103"/>
      <c r="W3" s="103"/>
      <c r="X3" s="103"/>
      <c r="Y3" s="106"/>
      <c r="Z3" s="101" t="s">
        <v>22</v>
      </c>
      <c r="AA3" s="103"/>
      <c r="AB3" s="103"/>
      <c r="AC3" s="103"/>
      <c r="AD3" s="106"/>
      <c r="AE3" s="101" t="s">
        <v>22</v>
      </c>
      <c r="AF3" s="103"/>
      <c r="AG3" s="103"/>
      <c r="AH3" s="103"/>
      <c r="AI3" s="106"/>
      <c r="AJ3" s="101" t="s">
        <v>22</v>
      </c>
      <c r="AK3" s="103"/>
      <c r="AL3" s="103"/>
      <c r="AM3" s="103"/>
      <c r="AN3" s="106"/>
    </row>
    <row r="4" spans="1:40" x14ac:dyDescent="0.15">
      <c r="A4" s="63" t="s">
        <v>37</v>
      </c>
      <c r="B4" s="85" t="s">
        <v>17</v>
      </c>
      <c r="C4" s="115"/>
      <c r="D4" s="85" t="s">
        <v>34</v>
      </c>
      <c r="E4" s="110"/>
      <c r="F4" s="86" t="s">
        <v>17</v>
      </c>
      <c r="G4" s="100"/>
      <c r="H4" s="100"/>
      <c r="I4" s="100"/>
      <c r="J4" s="107"/>
      <c r="K4" s="86" t="s">
        <v>34</v>
      </c>
      <c r="L4" s="100"/>
      <c r="M4" s="100"/>
      <c r="N4" s="100"/>
      <c r="O4" s="107"/>
      <c r="P4" s="86" t="s">
        <v>17</v>
      </c>
      <c r="Q4" s="100"/>
      <c r="R4" s="100"/>
      <c r="S4" s="100"/>
      <c r="T4" s="107"/>
      <c r="U4" s="86" t="s">
        <v>17</v>
      </c>
      <c r="V4" s="100"/>
      <c r="W4" s="100"/>
      <c r="X4" s="100"/>
      <c r="Y4" s="107"/>
      <c r="Z4" s="86" t="s">
        <v>33</v>
      </c>
      <c r="AA4" s="100"/>
      <c r="AB4" s="100"/>
      <c r="AC4" s="100"/>
      <c r="AD4" s="107"/>
      <c r="AE4" s="86" t="s">
        <v>34</v>
      </c>
      <c r="AF4" s="100"/>
      <c r="AG4" s="100"/>
      <c r="AH4" s="100"/>
      <c r="AI4" s="107"/>
      <c r="AJ4" s="86" t="s">
        <v>39</v>
      </c>
      <c r="AK4" s="100"/>
      <c r="AL4" s="100"/>
      <c r="AM4" s="100"/>
      <c r="AN4" s="107"/>
    </row>
    <row r="5" spans="1:40" x14ac:dyDescent="0.15">
      <c r="A5" s="63" t="s">
        <v>20</v>
      </c>
      <c r="B5" s="85" t="s">
        <v>18</v>
      </c>
      <c r="C5" s="115"/>
      <c r="D5" s="85" t="s">
        <v>18</v>
      </c>
      <c r="E5" s="110"/>
      <c r="F5" s="86" t="s">
        <v>18</v>
      </c>
      <c r="G5" s="100"/>
      <c r="H5" s="100"/>
      <c r="I5" s="100"/>
      <c r="J5" s="107"/>
      <c r="K5" s="86" t="s">
        <v>18</v>
      </c>
      <c r="L5" s="100"/>
      <c r="M5" s="100"/>
      <c r="N5" s="100"/>
      <c r="O5" s="107"/>
      <c r="P5" s="86" t="s">
        <v>18</v>
      </c>
      <c r="Q5" s="100"/>
      <c r="R5" s="100"/>
      <c r="S5" s="100"/>
      <c r="T5" s="107"/>
      <c r="U5" s="86" t="s">
        <v>18</v>
      </c>
      <c r="V5" s="100"/>
      <c r="W5" s="100"/>
      <c r="X5" s="100"/>
      <c r="Y5" s="107"/>
      <c r="Z5" s="86" t="s">
        <v>18</v>
      </c>
      <c r="AA5" s="100"/>
      <c r="AB5" s="100"/>
      <c r="AC5" s="100"/>
      <c r="AD5" s="107"/>
      <c r="AE5" s="86" t="s">
        <v>18</v>
      </c>
      <c r="AF5" s="100"/>
      <c r="AG5" s="100"/>
      <c r="AH5" s="100"/>
      <c r="AI5" s="107"/>
      <c r="AJ5" s="86" t="s">
        <v>18</v>
      </c>
      <c r="AK5" s="100"/>
      <c r="AL5" s="100"/>
      <c r="AM5" s="100"/>
      <c r="AN5" s="107"/>
    </row>
    <row r="6" spans="1:40" ht="14" thickBot="1" x14ac:dyDescent="0.2">
      <c r="A6" s="64" t="s">
        <v>21</v>
      </c>
      <c r="B6" s="56" t="s">
        <v>35</v>
      </c>
      <c r="C6" s="108" t="s">
        <v>36</v>
      </c>
      <c r="D6" s="56" t="s">
        <v>35</v>
      </c>
      <c r="E6" s="111" t="s">
        <v>36</v>
      </c>
      <c r="F6" s="56" t="s">
        <v>43</v>
      </c>
      <c r="G6" s="98" t="s">
        <v>35</v>
      </c>
      <c r="H6" s="98" t="s">
        <v>41</v>
      </c>
      <c r="I6" s="98" t="s">
        <v>42</v>
      </c>
      <c r="J6" s="108" t="s">
        <v>36</v>
      </c>
      <c r="K6" s="56" t="s">
        <v>43</v>
      </c>
      <c r="L6" s="98" t="s">
        <v>35</v>
      </c>
      <c r="M6" s="98" t="s">
        <v>41</v>
      </c>
      <c r="N6" s="98" t="s">
        <v>42</v>
      </c>
      <c r="O6" s="108" t="s">
        <v>36</v>
      </c>
      <c r="P6" s="56" t="s">
        <v>43</v>
      </c>
      <c r="Q6" s="98" t="s">
        <v>35</v>
      </c>
      <c r="R6" s="98" t="s">
        <v>41</v>
      </c>
      <c r="S6" s="98" t="s">
        <v>42</v>
      </c>
      <c r="T6" s="108" t="s">
        <v>36</v>
      </c>
      <c r="U6" s="56" t="s">
        <v>43</v>
      </c>
      <c r="V6" s="98" t="s">
        <v>35</v>
      </c>
      <c r="W6" s="98" t="s">
        <v>41</v>
      </c>
      <c r="X6" s="98" t="s">
        <v>42</v>
      </c>
      <c r="Y6" s="108" t="s">
        <v>36</v>
      </c>
      <c r="Z6" s="56" t="s">
        <v>43</v>
      </c>
      <c r="AA6" s="98" t="s">
        <v>35</v>
      </c>
      <c r="AB6" s="98" t="s">
        <v>41</v>
      </c>
      <c r="AC6" s="98" t="s">
        <v>42</v>
      </c>
      <c r="AD6" s="108" t="s">
        <v>36</v>
      </c>
      <c r="AE6" s="56" t="s">
        <v>43</v>
      </c>
      <c r="AF6" s="98" t="s">
        <v>35</v>
      </c>
      <c r="AG6" s="98" t="s">
        <v>41</v>
      </c>
      <c r="AH6" s="98" t="s">
        <v>42</v>
      </c>
      <c r="AI6" s="108" t="s">
        <v>36</v>
      </c>
      <c r="AJ6" s="56" t="s">
        <v>43</v>
      </c>
      <c r="AK6" s="98" t="s">
        <v>35</v>
      </c>
      <c r="AL6" s="98" t="s">
        <v>41</v>
      </c>
      <c r="AM6" s="98" t="s">
        <v>42</v>
      </c>
      <c r="AN6" s="108" t="s">
        <v>36</v>
      </c>
    </row>
    <row r="7" spans="1:40" x14ac:dyDescent="0.15">
      <c r="A7" s="65">
        <v>1</v>
      </c>
      <c r="B7" s="54">
        <v>47.18</v>
      </c>
      <c r="C7" s="109">
        <v>865.24</v>
      </c>
      <c r="D7" s="54">
        <v>46.64</v>
      </c>
      <c r="E7" s="113">
        <v>864.7</v>
      </c>
      <c r="F7" s="54"/>
      <c r="G7" s="99"/>
      <c r="H7" s="99"/>
      <c r="I7" s="99"/>
      <c r="J7" s="109"/>
      <c r="K7" s="54"/>
      <c r="L7" s="99"/>
      <c r="M7" s="99"/>
      <c r="N7" s="99"/>
      <c r="O7" s="109"/>
      <c r="P7" s="54"/>
      <c r="Q7" s="99"/>
      <c r="R7" s="99"/>
      <c r="S7" s="99"/>
      <c r="T7" s="109">
        <f>SUM(Q7:S7)</f>
        <v>0</v>
      </c>
      <c r="U7" s="54"/>
      <c r="V7" s="99"/>
      <c r="W7" s="99"/>
      <c r="X7" s="99"/>
      <c r="Y7" s="109">
        <f>SUM(V7:X7)</f>
        <v>0</v>
      </c>
      <c r="Z7" s="54"/>
      <c r="AA7" s="99"/>
      <c r="AB7" s="99"/>
      <c r="AC7" s="99"/>
      <c r="AD7" s="109">
        <f>SUM(AA7:AC7)</f>
        <v>0</v>
      </c>
      <c r="AE7" s="54"/>
      <c r="AF7" s="99"/>
      <c r="AG7" s="99"/>
      <c r="AH7" s="99"/>
      <c r="AI7" s="109">
        <f>SUM(AF7:AH7)</f>
        <v>0</v>
      </c>
      <c r="AJ7" s="54"/>
      <c r="AK7" s="99"/>
      <c r="AL7" s="99"/>
      <c r="AM7" s="99"/>
      <c r="AN7" s="109">
        <f>SUM(AK7:AM7)</f>
        <v>0</v>
      </c>
    </row>
    <row r="8" spans="1:40" x14ac:dyDescent="0.15">
      <c r="A8" s="66">
        <v>2</v>
      </c>
      <c r="B8" s="54">
        <v>48.9</v>
      </c>
      <c r="C8" s="109">
        <v>866.96</v>
      </c>
      <c r="D8" s="54">
        <v>46.53</v>
      </c>
      <c r="E8" s="113">
        <v>864.58</v>
      </c>
      <c r="F8" s="54"/>
      <c r="G8" s="99"/>
      <c r="H8" s="99"/>
      <c r="I8" s="99"/>
      <c r="J8" s="109"/>
      <c r="K8" s="54"/>
      <c r="L8" s="99"/>
      <c r="M8" s="99"/>
      <c r="N8" s="99"/>
      <c r="O8" s="109"/>
      <c r="P8" s="54"/>
      <c r="Q8" s="99"/>
      <c r="R8" s="99"/>
      <c r="S8" s="99"/>
      <c r="T8" s="109">
        <f t="shared" ref="T8:T20" si="0">SUM(Q8:S8)</f>
        <v>0</v>
      </c>
      <c r="U8" s="54"/>
      <c r="V8" s="99"/>
      <c r="W8" s="99"/>
      <c r="X8" s="99"/>
      <c r="Y8" s="109">
        <f t="shared" ref="Y8:Y20" si="1">SUM(V8:X8)</f>
        <v>0</v>
      </c>
      <c r="Z8" s="54"/>
      <c r="AA8" s="99"/>
      <c r="AB8" s="99"/>
      <c r="AC8" s="99"/>
      <c r="AD8" s="109">
        <f t="shared" ref="AD8:AD20" si="2">SUM(AA8:AC8)</f>
        <v>0</v>
      </c>
      <c r="AE8" s="54"/>
      <c r="AF8" s="99"/>
      <c r="AG8" s="99"/>
      <c r="AH8" s="99"/>
      <c r="AI8" s="109">
        <f t="shared" ref="AI8:AI20" si="3">SUM(AF8:AH8)</f>
        <v>0</v>
      </c>
      <c r="AJ8" s="54"/>
      <c r="AK8" s="99"/>
      <c r="AL8" s="99"/>
      <c r="AM8" s="99"/>
      <c r="AN8" s="109">
        <f t="shared" ref="AN8:AN20" si="4">SUM(AK8:AM8)</f>
        <v>0</v>
      </c>
    </row>
    <row r="9" spans="1:40" x14ac:dyDescent="0.15">
      <c r="A9" s="66">
        <v>3</v>
      </c>
      <c r="B9" s="54">
        <v>38.97</v>
      </c>
      <c r="C9" s="109">
        <v>857.03</v>
      </c>
      <c r="D9" s="54">
        <v>38.64</v>
      </c>
      <c r="E9" s="113">
        <v>856.69</v>
      </c>
      <c r="F9" s="54"/>
      <c r="G9" s="99"/>
      <c r="H9" s="99"/>
      <c r="I9" s="99"/>
      <c r="J9" s="109"/>
      <c r="K9" s="54"/>
      <c r="L9" s="99"/>
      <c r="M9" s="99"/>
      <c r="N9" s="99"/>
      <c r="O9" s="109"/>
      <c r="P9" s="54"/>
      <c r="Q9" s="99"/>
      <c r="R9" s="99"/>
      <c r="S9" s="99"/>
      <c r="T9" s="109">
        <f t="shared" si="0"/>
        <v>0</v>
      </c>
      <c r="U9" s="54"/>
      <c r="V9" s="99"/>
      <c r="W9" s="99"/>
      <c r="X9" s="99"/>
      <c r="Y9" s="109">
        <f t="shared" si="1"/>
        <v>0</v>
      </c>
      <c r="Z9" s="54"/>
      <c r="AA9" s="99"/>
      <c r="AB9" s="99"/>
      <c r="AC9" s="99"/>
      <c r="AD9" s="109">
        <f t="shared" si="2"/>
        <v>0</v>
      </c>
      <c r="AE9" s="54"/>
      <c r="AF9" s="99"/>
      <c r="AG9" s="99"/>
      <c r="AH9" s="99"/>
      <c r="AI9" s="109">
        <f t="shared" si="3"/>
        <v>0</v>
      </c>
      <c r="AJ9" s="54"/>
      <c r="AK9" s="99"/>
      <c r="AL9" s="99"/>
      <c r="AM9" s="99"/>
      <c r="AN9" s="109">
        <f t="shared" si="4"/>
        <v>0</v>
      </c>
    </row>
    <row r="10" spans="1:40" x14ac:dyDescent="0.15">
      <c r="A10" s="66">
        <v>4</v>
      </c>
      <c r="B10" s="54">
        <v>43.36</v>
      </c>
      <c r="C10" s="109">
        <v>861.42</v>
      </c>
      <c r="D10" s="54">
        <v>42.86</v>
      </c>
      <c r="E10" s="113">
        <v>860.92</v>
      </c>
      <c r="F10" s="54"/>
      <c r="G10" s="99"/>
      <c r="H10" s="99"/>
      <c r="I10" s="99"/>
      <c r="J10" s="109"/>
      <c r="K10" s="54"/>
      <c r="L10" s="99"/>
      <c r="M10" s="99"/>
      <c r="N10" s="99"/>
      <c r="O10" s="109"/>
      <c r="P10" s="54"/>
      <c r="Q10" s="99"/>
      <c r="R10" s="99"/>
      <c r="S10" s="99"/>
      <c r="T10" s="109">
        <f>SUM(Q10:S10)</f>
        <v>0</v>
      </c>
      <c r="U10" s="54"/>
      <c r="V10" s="99"/>
      <c r="W10" s="99"/>
      <c r="X10" s="99"/>
      <c r="Y10" s="109">
        <f>SUM(V10:X10)</f>
        <v>0</v>
      </c>
      <c r="Z10" s="54"/>
      <c r="AA10" s="99"/>
      <c r="AB10" s="99"/>
      <c r="AC10" s="99"/>
      <c r="AD10" s="109">
        <f>SUM(AA10:AC10)</f>
        <v>0</v>
      </c>
      <c r="AE10" s="54"/>
      <c r="AF10" s="99"/>
      <c r="AG10" s="99"/>
      <c r="AH10" s="99"/>
      <c r="AI10" s="109">
        <f>SUM(AF10:AH10)</f>
        <v>0</v>
      </c>
      <c r="AJ10" s="54"/>
      <c r="AK10" s="99"/>
      <c r="AL10" s="99"/>
      <c r="AM10" s="99"/>
      <c r="AN10" s="109">
        <f>SUM(AK10:AM10)</f>
        <v>0</v>
      </c>
    </row>
    <row r="11" spans="1:40" x14ac:dyDescent="0.15">
      <c r="A11" s="66">
        <v>5</v>
      </c>
      <c r="B11" s="54">
        <v>42.51</v>
      </c>
      <c r="C11" s="109">
        <v>860.57</v>
      </c>
      <c r="D11" s="54">
        <v>42.5</v>
      </c>
      <c r="E11" s="113">
        <v>860.56</v>
      </c>
      <c r="F11" s="54"/>
      <c r="G11" s="99"/>
      <c r="H11" s="99"/>
      <c r="I11" s="99"/>
      <c r="J11" s="109"/>
      <c r="K11" s="54"/>
      <c r="L11" s="99"/>
      <c r="M11" s="99"/>
      <c r="N11" s="99"/>
      <c r="O11" s="109"/>
      <c r="P11" s="54"/>
      <c r="Q11" s="99"/>
      <c r="R11" s="99"/>
      <c r="S11" s="99"/>
      <c r="T11" s="109">
        <f t="shared" si="0"/>
        <v>0</v>
      </c>
      <c r="U11" s="54"/>
      <c r="V11" s="99"/>
      <c r="W11" s="99"/>
      <c r="X11" s="99"/>
      <c r="Y11" s="109">
        <f t="shared" si="1"/>
        <v>0</v>
      </c>
      <c r="Z11" s="54"/>
      <c r="AA11" s="99"/>
      <c r="AB11" s="99"/>
      <c r="AC11" s="99"/>
      <c r="AD11" s="109">
        <f t="shared" si="2"/>
        <v>0</v>
      </c>
      <c r="AE11" s="54"/>
      <c r="AF11" s="99"/>
      <c r="AG11" s="99"/>
      <c r="AH11" s="99"/>
      <c r="AI11" s="109">
        <f t="shared" si="3"/>
        <v>0</v>
      </c>
      <c r="AJ11" s="54"/>
      <c r="AK11" s="99"/>
      <c r="AL11" s="99"/>
      <c r="AM11" s="99"/>
      <c r="AN11" s="109">
        <f t="shared" si="4"/>
        <v>0</v>
      </c>
    </row>
    <row r="12" spans="1:40" x14ac:dyDescent="0.15">
      <c r="A12" s="66">
        <v>6</v>
      </c>
      <c r="B12" s="54">
        <v>67.59</v>
      </c>
      <c r="C12" s="109">
        <v>982.21</v>
      </c>
      <c r="D12" s="54">
        <v>66.03</v>
      </c>
      <c r="E12" s="113">
        <v>980.65</v>
      </c>
      <c r="F12" s="54"/>
      <c r="G12" s="99"/>
      <c r="H12" s="99"/>
      <c r="I12" s="99"/>
      <c r="J12" s="109"/>
      <c r="K12" s="54"/>
      <c r="L12" s="99"/>
      <c r="M12" s="99"/>
      <c r="N12" s="99"/>
      <c r="O12" s="109"/>
      <c r="P12" s="54"/>
      <c r="Q12" s="99"/>
      <c r="R12" s="99"/>
      <c r="S12" s="99"/>
      <c r="T12" s="109">
        <f>SUM(Q12:S12)</f>
        <v>0</v>
      </c>
      <c r="U12" s="54"/>
      <c r="V12" s="99"/>
      <c r="W12" s="99"/>
      <c r="X12" s="99"/>
      <c r="Y12" s="109">
        <f>SUM(V12:X12)</f>
        <v>0</v>
      </c>
      <c r="Z12" s="54"/>
      <c r="AA12" s="99"/>
      <c r="AB12" s="99"/>
      <c r="AC12" s="99"/>
      <c r="AD12" s="109">
        <f>SUM(AA12:AC12)</f>
        <v>0</v>
      </c>
      <c r="AE12" s="54"/>
      <c r="AF12" s="99"/>
      <c r="AG12" s="99"/>
      <c r="AH12" s="99"/>
      <c r="AI12" s="109">
        <f>SUM(AF12:AH12)</f>
        <v>0</v>
      </c>
      <c r="AJ12" s="54"/>
      <c r="AK12" s="99"/>
      <c r="AL12" s="99"/>
      <c r="AM12" s="99"/>
      <c r="AN12" s="109">
        <f>SUM(AK12:AM12)</f>
        <v>0</v>
      </c>
    </row>
    <row r="13" spans="1:40" x14ac:dyDescent="0.15">
      <c r="A13" s="66">
        <v>7</v>
      </c>
      <c r="B13" s="54">
        <v>63.48</v>
      </c>
      <c r="C13" s="109">
        <v>915.9</v>
      </c>
      <c r="D13" s="54">
        <v>63.89</v>
      </c>
      <c r="E13" s="113">
        <v>916.31</v>
      </c>
      <c r="F13" s="54"/>
      <c r="G13" s="99"/>
      <c r="H13" s="99"/>
      <c r="I13" s="99"/>
      <c r="J13" s="109"/>
      <c r="K13" s="54"/>
      <c r="L13" s="99"/>
      <c r="M13" s="99"/>
      <c r="N13" s="99"/>
      <c r="O13" s="109"/>
      <c r="P13" s="54"/>
      <c r="Q13" s="99"/>
      <c r="R13" s="99"/>
      <c r="S13" s="99"/>
      <c r="T13" s="109">
        <f t="shared" si="0"/>
        <v>0</v>
      </c>
      <c r="U13" s="54"/>
      <c r="V13" s="99"/>
      <c r="W13" s="99"/>
      <c r="X13" s="99"/>
      <c r="Y13" s="109">
        <f t="shared" si="1"/>
        <v>0</v>
      </c>
      <c r="Z13" s="54"/>
      <c r="AA13" s="99"/>
      <c r="AB13" s="99"/>
      <c r="AC13" s="99"/>
      <c r="AD13" s="109">
        <f t="shared" si="2"/>
        <v>0</v>
      </c>
      <c r="AE13" s="54"/>
      <c r="AF13" s="99"/>
      <c r="AG13" s="99"/>
      <c r="AH13" s="99"/>
      <c r="AI13" s="109">
        <f t="shared" si="3"/>
        <v>0</v>
      </c>
      <c r="AJ13" s="54"/>
      <c r="AK13" s="99"/>
      <c r="AL13" s="99"/>
      <c r="AM13" s="99"/>
      <c r="AN13" s="109">
        <f t="shared" si="4"/>
        <v>0</v>
      </c>
    </row>
    <row r="14" spans="1:40" x14ac:dyDescent="0.15">
      <c r="A14" s="66">
        <v>8</v>
      </c>
      <c r="B14" s="85" t="s">
        <v>30</v>
      </c>
      <c r="C14" s="115"/>
      <c r="D14" s="85"/>
      <c r="E14" s="110"/>
      <c r="F14" s="54"/>
      <c r="G14" s="99"/>
      <c r="H14" s="99"/>
      <c r="I14" s="99"/>
      <c r="J14" s="109"/>
      <c r="K14" s="54"/>
      <c r="L14" s="99"/>
      <c r="M14" s="99"/>
      <c r="N14" s="99"/>
      <c r="O14" s="109"/>
      <c r="P14" s="54"/>
      <c r="Q14" s="99"/>
      <c r="R14" s="99"/>
      <c r="S14" s="99"/>
      <c r="T14" s="109">
        <f t="shared" si="0"/>
        <v>0</v>
      </c>
      <c r="U14" s="54"/>
      <c r="V14" s="99"/>
      <c r="W14" s="99"/>
      <c r="X14" s="99"/>
      <c r="Y14" s="109">
        <f t="shared" si="1"/>
        <v>0</v>
      </c>
      <c r="Z14" s="54"/>
      <c r="AA14" s="99"/>
      <c r="AB14" s="99"/>
      <c r="AC14" s="99"/>
      <c r="AD14" s="109">
        <f t="shared" si="2"/>
        <v>0</v>
      </c>
      <c r="AE14" s="54"/>
      <c r="AF14" s="99"/>
      <c r="AG14" s="99"/>
      <c r="AH14" s="99"/>
      <c r="AI14" s="109">
        <f t="shared" si="3"/>
        <v>0</v>
      </c>
      <c r="AJ14" s="54"/>
      <c r="AK14" s="99"/>
      <c r="AL14" s="99"/>
      <c r="AM14" s="99"/>
      <c r="AN14" s="109">
        <f t="shared" si="4"/>
        <v>0</v>
      </c>
    </row>
    <row r="15" spans="1:40" x14ac:dyDescent="0.15">
      <c r="A15" s="66">
        <v>9</v>
      </c>
      <c r="B15" s="54">
        <v>40.380000000000003</v>
      </c>
      <c r="C15" s="109">
        <v>892.8</v>
      </c>
      <c r="D15" s="54">
        <v>40.44</v>
      </c>
      <c r="E15" s="113">
        <v>892.86</v>
      </c>
      <c r="F15" s="54"/>
      <c r="G15" s="99"/>
      <c r="H15" s="99"/>
      <c r="I15" s="99"/>
      <c r="J15" s="109"/>
      <c r="K15" s="54"/>
      <c r="L15" s="99"/>
      <c r="M15" s="99"/>
      <c r="N15" s="99"/>
      <c r="O15" s="109"/>
      <c r="P15" s="54"/>
      <c r="Q15" s="99"/>
      <c r="R15" s="99"/>
      <c r="S15" s="99"/>
      <c r="T15" s="109">
        <f t="shared" si="0"/>
        <v>0</v>
      </c>
      <c r="U15" s="54"/>
      <c r="V15" s="99"/>
      <c r="W15" s="99"/>
      <c r="X15" s="99"/>
      <c r="Y15" s="109">
        <f t="shared" si="1"/>
        <v>0</v>
      </c>
      <c r="Z15" s="54"/>
      <c r="AA15" s="99"/>
      <c r="AB15" s="99"/>
      <c r="AC15" s="99"/>
      <c r="AD15" s="109">
        <f t="shared" si="2"/>
        <v>0</v>
      </c>
      <c r="AE15" s="54"/>
      <c r="AF15" s="99"/>
      <c r="AG15" s="99"/>
      <c r="AH15" s="99"/>
      <c r="AI15" s="109">
        <f t="shared" si="3"/>
        <v>0</v>
      </c>
      <c r="AJ15" s="54"/>
      <c r="AK15" s="99"/>
      <c r="AL15" s="99"/>
      <c r="AM15" s="99"/>
      <c r="AN15" s="109">
        <f t="shared" si="4"/>
        <v>0</v>
      </c>
    </row>
    <row r="16" spans="1:40" x14ac:dyDescent="0.15">
      <c r="A16" s="66">
        <v>10</v>
      </c>
      <c r="B16" s="54">
        <v>69.569999999999993</v>
      </c>
      <c r="C16" s="109">
        <v>984.18</v>
      </c>
      <c r="D16" s="54">
        <v>69.180000000000007</v>
      </c>
      <c r="E16" s="113">
        <v>983.8</v>
      </c>
      <c r="F16" s="54"/>
      <c r="G16" s="99"/>
      <c r="H16" s="99"/>
      <c r="I16" s="99"/>
      <c r="J16" s="109"/>
      <c r="K16" s="54"/>
      <c r="L16" s="99"/>
      <c r="M16" s="99"/>
      <c r="N16" s="99"/>
      <c r="O16" s="109"/>
      <c r="P16" s="54"/>
      <c r="Q16" s="99"/>
      <c r="R16" s="99"/>
      <c r="S16" s="99"/>
      <c r="T16" s="109">
        <f t="shared" si="0"/>
        <v>0</v>
      </c>
      <c r="U16" s="54"/>
      <c r="V16" s="99"/>
      <c r="W16" s="99"/>
      <c r="X16" s="99"/>
      <c r="Y16" s="109">
        <f t="shared" si="1"/>
        <v>0</v>
      </c>
      <c r="Z16" s="54"/>
      <c r="AA16" s="99"/>
      <c r="AB16" s="99"/>
      <c r="AC16" s="99"/>
      <c r="AD16" s="109">
        <f t="shared" si="2"/>
        <v>0</v>
      </c>
      <c r="AE16" s="54"/>
      <c r="AF16" s="99"/>
      <c r="AG16" s="99"/>
      <c r="AH16" s="99"/>
      <c r="AI16" s="109">
        <f t="shared" si="3"/>
        <v>0</v>
      </c>
      <c r="AJ16" s="54"/>
      <c r="AK16" s="99"/>
      <c r="AL16" s="99"/>
      <c r="AM16" s="99"/>
      <c r="AN16" s="109">
        <f t="shared" si="4"/>
        <v>0</v>
      </c>
    </row>
    <row r="17" spans="1:40" x14ac:dyDescent="0.15">
      <c r="A17" s="66">
        <v>11</v>
      </c>
      <c r="B17" s="54">
        <v>41.1</v>
      </c>
      <c r="C17" s="109">
        <v>884.33</v>
      </c>
      <c r="D17" s="54">
        <v>40.17</v>
      </c>
      <c r="E17" s="113">
        <v>883.4</v>
      </c>
      <c r="F17" s="54"/>
      <c r="G17" s="99"/>
      <c r="H17" s="99"/>
      <c r="I17" s="99"/>
      <c r="J17" s="109"/>
      <c r="K17" s="54"/>
      <c r="L17" s="99"/>
      <c r="M17" s="99"/>
      <c r="N17" s="99"/>
      <c r="O17" s="109"/>
      <c r="P17" s="54"/>
      <c r="Q17" s="99"/>
      <c r="R17" s="99"/>
      <c r="S17" s="99"/>
      <c r="T17" s="109">
        <f t="shared" si="0"/>
        <v>0</v>
      </c>
      <c r="U17" s="54"/>
      <c r="V17" s="99"/>
      <c r="W17" s="99"/>
      <c r="X17" s="99"/>
      <c r="Y17" s="109">
        <f t="shared" si="1"/>
        <v>0</v>
      </c>
      <c r="Z17" s="54"/>
      <c r="AA17" s="99"/>
      <c r="AB17" s="99"/>
      <c r="AC17" s="99"/>
      <c r="AD17" s="109">
        <f t="shared" si="2"/>
        <v>0</v>
      </c>
      <c r="AE17" s="54"/>
      <c r="AF17" s="99"/>
      <c r="AG17" s="99"/>
      <c r="AH17" s="99"/>
      <c r="AI17" s="109">
        <f t="shared" si="3"/>
        <v>0</v>
      </c>
      <c r="AJ17" s="54"/>
      <c r="AK17" s="99"/>
      <c r="AL17" s="99"/>
      <c r="AM17" s="99"/>
      <c r="AN17" s="109">
        <f t="shared" si="4"/>
        <v>0</v>
      </c>
    </row>
    <row r="18" spans="1:40" x14ac:dyDescent="0.15">
      <c r="A18" s="66">
        <v>12</v>
      </c>
      <c r="B18" s="54">
        <v>43.75</v>
      </c>
      <c r="C18" s="109">
        <v>861.8</v>
      </c>
      <c r="D18" s="54">
        <v>42.71</v>
      </c>
      <c r="E18" s="113">
        <v>860.76</v>
      </c>
      <c r="F18" s="54"/>
      <c r="G18" s="99"/>
      <c r="H18" s="99"/>
      <c r="I18" s="99"/>
      <c r="J18" s="109"/>
      <c r="K18" s="54"/>
      <c r="L18" s="99"/>
      <c r="M18" s="99"/>
      <c r="N18" s="99"/>
      <c r="O18" s="109"/>
      <c r="P18" s="54"/>
      <c r="Q18" s="99"/>
      <c r="R18" s="99"/>
      <c r="S18" s="99"/>
      <c r="T18" s="109">
        <f t="shared" si="0"/>
        <v>0</v>
      </c>
      <c r="U18" s="54"/>
      <c r="V18" s="99"/>
      <c r="W18" s="99"/>
      <c r="X18" s="99"/>
      <c r="Y18" s="109">
        <f t="shared" si="1"/>
        <v>0</v>
      </c>
      <c r="Z18" s="54"/>
      <c r="AA18" s="99"/>
      <c r="AB18" s="99"/>
      <c r="AC18" s="99"/>
      <c r="AD18" s="109">
        <f t="shared" si="2"/>
        <v>0</v>
      </c>
      <c r="AE18" s="54"/>
      <c r="AF18" s="99"/>
      <c r="AG18" s="99"/>
      <c r="AH18" s="99"/>
      <c r="AI18" s="109">
        <f t="shared" si="3"/>
        <v>0</v>
      </c>
      <c r="AJ18" s="54"/>
      <c r="AK18" s="99"/>
      <c r="AL18" s="99"/>
      <c r="AM18" s="99"/>
      <c r="AN18" s="109">
        <f t="shared" si="4"/>
        <v>0</v>
      </c>
    </row>
    <row r="19" spans="1:40" x14ac:dyDescent="0.15">
      <c r="A19" s="66">
        <v>13</v>
      </c>
      <c r="B19" s="54">
        <v>45.19</v>
      </c>
      <c r="C19" s="109">
        <v>897.61</v>
      </c>
      <c r="D19" s="54">
        <v>45.79</v>
      </c>
      <c r="E19" s="113">
        <v>898.21</v>
      </c>
      <c r="F19" s="54"/>
      <c r="G19" s="99"/>
      <c r="H19" s="99"/>
      <c r="I19" s="99"/>
      <c r="J19" s="109"/>
      <c r="K19" s="54"/>
      <c r="L19" s="99"/>
      <c r="M19" s="99"/>
      <c r="N19" s="99"/>
      <c r="O19" s="109"/>
      <c r="P19" s="54"/>
      <c r="Q19" s="99"/>
      <c r="R19" s="99"/>
      <c r="S19" s="99"/>
      <c r="T19" s="109">
        <f t="shared" si="0"/>
        <v>0</v>
      </c>
      <c r="U19" s="54"/>
      <c r="V19" s="99"/>
      <c r="W19" s="99"/>
      <c r="X19" s="99"/>
      <c r="Y19" s="109">
        <f t="shared" si="1"/>
        <v>0</v>
      </c>
      <c r="Z19" s="54"/>
      <c r="AA19" s="99"/>
      <c r="AB19" s="99"/>
      <c r="AC19" s="99"/>
      <c r="AD19" s="109">
        <f t="shared" si="2"/>
        <v>0</v>
      </c>
      <c r="AE19" s="54"/>
      <c r="AF19" s="99"/>
      <c r="AG19" s="99"/>
      <c r="AH19" s="99"/>
      <c r="AI19" s="109">
        <f t="shared" si="3"/>
        <v>0</v>
      </c>
      <c r="AJ19" s="54"/>
      <c r="AK19" s="99"/>
      <c r="AL19" s="99"/>
      <c r="AM19" s="99"/>
      <c r="AN19" s="109">
        <f t="shared" si="4"/>
        <v>0</v>
      </c>
    </row>
    <row r="20" spans="1:40" ht="14" thickBot="1" x14ac:dyDescent="0.2">
      <c r="A20" s="67">
        <v>14</v>
      </c>
      <c r="B20" s="56">
        <v>41.41</v>
      </c>
      <c r="C20" s="108">
        <v>884.64</v>
      </c>
      <c r="D20" s="56">
        <v>40.950000000000003</v>
      </c>
      <c r="E20" s="111">
        <v>884.18</v>
      </c>
      <c r="F20" s="56"/>
      <c r="G20" s="98"/>
      <c r="H20" s="98"/>
      <c r="I20" s="98"/>
      <c r="J20" s="108"/>
      <c r="K20" s="56"/>
      <c r="L20" s="98"/>
      <c r="M20" s="98"/>
      <c r="N20" s="98"/>
      <c r="O20" s="108"/>
      <c r="P20" s="56"/>
      <c r="Q20" s="98"/>
      <c r="R20" s="98"/>
      <c r="S20" s="98"/>
      <c r="T20" s="108">
        <f t="shared" si="0"/>
        <v>0</v>
      </c>
      <c r="U20" s="56"/>
      <c r="V20" s="98"/>
      <c r="W20" s="98"/>
      <c r="X20" s="98"/>
      <c r="Y20" s="108">
        <f t="shared" si="1"/>
        <v>0</v>
      </c>
      <c r="Z20" s="56"/>
      <c r="AA20" s="98"/>
      <c r="AB20" s="98"/>
      <c r="AC20" s="98"/>
      <c r="AD20" s="108">
        <f t="shared" si="2"/>
        <v>0</v>
      </c>
      <c r="AE20" s="56"/>
      <c r="AF20" s="98"/>
      <c r="AG20" s="98"/>
      <c r="AH20" s="98"/>
      <c r="AI20" s="108">
        <f t="shared" si="3"/>
        <v>0</v>
      </c>
      <c r="AJ20" s="56"/>
      <c r="AK20" s="98"/>
      <c r="AL20" s="98"/>
      <c r="AM20" s="98"/>
      <c r="AN20" s="108">
        <f t="shared" si="4"/>
        <v>0</v>
      </c>
    </row>
    <row r="21" spans="1:40" ht="14" thickBot="1" x14ac:dyDescent="0.2"/>
    <row r="22" spans="1:40" x14ac:dyDescent="0.15">
      <c r="A22" s="62" t="s">
        <v>19</v>
      </c>
      <c r="B22" s="102" t="s">
        <v>16</v>
      </c>
      <c r="C22" s="114"/>
      <c r="D22" s="102" t="s">
        <v>16</v>
      </c>
      <c r="E22" s="114"/>
      <c r="F22" s="101"/>
      <c r="G22" s="103"/>
      <c r="H22" s="103"/>
      <c r="I22" s="103"/>
      <c r="J22" s="106"/>
      <c r="K22" s="101"/>
      <c r="L22" s="103"/>
      <c r="M22" s="103"/>
      <c r="N22" s="103"/>
      <c r="O22" s="106"/>
      <c r="P22" s="101" t="s">
        <v>23</v>
      </c>
      <c r="Q22" s="103"/>
      <c r="R22" s="103"/>
      <c r="S22" s="103"/>
      <c r="T22" s="106"/>
      <c r="U22" s="101" t="s">
        <v>22</v>
      </c>
      <c r="V22" s="103"/>
      <c r="W22" s="103"/>
      <c r="X22" s="103"/>
      <c r="Y22" s="106"/>
      <c r="Z22" s="101" t="s">
        <v>22</v>
      </c>
      <c r="AA22" s="103"/>
      <c r="AB22" s="103"/>
      <c r="AC22" s="103"/>
      <c r="AD22" s="106"/>
      <c r="AE22" s="101" t="s">
        <v>22</v>
      </c>
      <c r="AF22" s="103"/>
      <c r="AG22" s="103"/>
      <c r="AH22" s="103"/>
      <c r="AI22" s="106"/>
      <c r="AJ22" s="101" t="s">
        <v>22</v>
      </c>
      <c r="AK22" s="103"/>
      <c r="AL22" s="103"/>
      <c r="AM22" s="103"/>
      <c r="AN22" s="106"/>
    </row>
    <row r="23" spans="1:40" x14ac:dyDescent="0.15">
      <c r="A23" s="63" t="s">
        <v>37</v>
      </c>
      <c r="B23" s="85" t="s">
        <v>17</v>
      </c>
      <c r="C23" s="115"/>
      <c r="D23" s="85" t="s">
        <v>34</v>
      </c>
      <c r="E23" s="115"/>
      <c r="F23" s="86"/>
      <c r="G23" s="100"/>
      <c r="H23" s="100"/>
      <c r="I23" s="100"/>
      <c r="J23" s="107"/>
      <c r="K23" s="86"/>
      <c r="L23" s="100"/>
      <c r="M23" s="100"/>
      <c r="N23" s="100"/>
      <c r="O23" s="107"/>
      <c r="P23" s="86" t="s">
        <v>17</v>
      </c>
      <c r="Q23" s="100"/>
      <c r="R23" s="100"/>
      <c r="S23" s="100"/>
      <c r="T23" s="107"/>
      <c r="U23" s="86" t="s">
        <v>17</v>
      </c>
      <c r="V23" s="100"/>
      <c r="W23" s="100"/>
      <c r="X23" s="100"/>
      <c r="Y23" s="107"/>
      <c r="Z23" s="86" t="s">
        <v>33</v>
      </c>
      <c r="AA23" s="100"/>
      <c r="AB23" s="100"/>
      <c r="AC23" s="100"/>
      <c r="AD23" s="107"/>
      <c r="AE23" s="86" t="s">
        <v>34</v>
      </c>
      <c r="AF23" s="100"/>
      <c r="AG23" s="100"/>
      <c r="AH23" s="100"/>
      <c r="AI23" s="107"/>
      <c r="AJ23" s="86" t="s">
        <v>39</v>
      </c>
      <c r="AK23" s="100"/>
      <c r="AL23" s="100"/>
      <c r="AM23" s="100"/>
      <c r="AN23" s="107"/>
    </row>
    <row r="24" spans="1:40" x14ac:dyDescent="0.15">
      <c r="A24" s="63" t="s">
        <v>20</v>
      </c>
      <c r="B24" s="85" t="s">
        <v>40</v>
      </c>
      <c r="C24" s="115"/>
      <c r="D24" s="85" t="s">
        <v>40</v>
      </c>
      <c r="E24" s="115"/>
      <c r="F24" s="86"/>
      <c r="G24" s="100"/>
      <c r="H24" s="100"/>
      <c r="I24" s="100"/>
      <c r="J24" s="107"/>
      <c r="K24" s="86"/>
      <c r="L24" s="100"/>
      <c r="M24" s="100"/>
      <c r="N24" s="100"/>
      <c r="O24" s="107"/>
      <c r="P24" s="86" t="s">
        <v>40</v>
      </c>
      <c r="Q24" s="100"/>
      <c r="R24" s="100"/>
      <c r="S24" s="100"/>
      <c r="T24" s="107"/>
      <c r="U24" s="86" t="s">
        <v>40</v>
      </c>
      <c r="V24" s="100"/>
      <c r="W24" s="100"/>
      <c r="X24" s="100"/>
      <c r="Y24" s="107"/>
      <c r="Z24" s="86" t="s">
        <v>40</v>
      </c>
      <c r="AA24" s="100"/>
      <c r="AB24" s="100"/>
      <c r="AC24" s="100"/>
      <c r="AD24" s="107"/>
      <c r="AE24" s="86" t="s">
        <v>40</v>
      </c>
      <c r="AF24" s="100"/>
      <c r="AG24" s="100"/>
      <c r="AH24" s="100"/>
      <c r="AI24" s="107"/>
      <c r="AJ24" s="86" t="s">
        <v>40</v>
      </c>
      <c r="AK24" s="100"/>
      <c r="AL24" s="100"/>
      <c r="AM24" s="100"/>
      <c r="AN24" s="107"/>
    </row>
    <row r="25" spans="1:40" ht="14" thickBot="1" x14ac:dyDescent="0.2">
      <c r="A25" s="64" t="s">
        <v>21</v>
      </c>
      <c r="B25" s="56" t="s">
        <v>35</v>
      </c>
      <c r="C25" s="108" t="s">
        <v>36</v>
      </c>
      <c r="D25" s="56" t="s">
        <v>35</v>
      </c>
      <c r="E25" s="108" t="s">
        <v>36</v>
      </c>
      <c r="F25" s="56"/>
      <c r="G25" s="98"/>
      <c r="H25" s="98"/>
      <c r="I25" s="98"/>
      <c r="J25" s="108"/>
      <c r="K25" s="56"/>
      <c r="L25" s="98"/>
      <c r="M25" s="98"/>
      <c r="N25" s="98"/>
      <c r="O25" s="108"/>
      <c r="P25" s="56" t="s">
        <v>43</v>
      </c>
      <c r="Q25" s="98" t="s">
        <v>35</v>
      </c>
      <c r="R25" s="98" t="s">
        <v>41</v>
      </c>
      <c r="S25" s="98" t="s">
        <v>42</v>
      </c>
      <c r="T25" s="108" t="s">
        <v>36</v>
      </c>
      <c r="U25" s="56" t="s">
        <v>43</v>
      </c>
      <c r="V25" s="98" t="s">
        <v>35</v>
      </c>
      <c r="W25" s="98" t="s">
        <v>41</v>
      </c>
      <c r="X25" s="98" t="s">
        <v>42</v>
      </c>
      <c r="Y25" s="108" t="s">
        <v>36</v>
      </c>
      <c r="Z25" s="56" t="s">
        <v>43</v>
      </c>
      <c r="AA25" s="98" t="s">
        <v>35</v>
      </c>
      <c r="AB25" s="98" t="s">
        <v>41</v>
      </c>
      <c r="AC25" s="98" t="s">
        <v>42</v>
      </c>
      <c r="AD25" s="108" t="s">
        <v>36</v>
      </c>
      <c r="AE25" s="56" t="s">
        <v>43</v>
      </c>
      <c r="AF25" s="98" t="s">
        <v>35</v>
      </c>
      <c r="AG25" s="98" t="s">
        <v>41</v>
      </c>
      <c r="AH25" s="98" t="s">
        <v>42</v>
      </c>
      <c r="AI25" s="108" t="s">
        <v>36</v>
      </c>
      <c r="AJ25" s="56" t="s">
        <v>43</v>
      </c>
      <c r="AK25" s="98" t="s">
        <v>35</v>
      </c>
      <c r="AL25" s="98" t="s">
        <v>41</v>
      </c>
      <c r="AM25" s="98" t="s">
        <v>42</v>
      </c>
      <c r="AN25" s="108" t="s">
        <v>36</v>
      </c>
    </row>
    <row r="26" spans="1:40" x14ac:dyDescent="0.15">
      <c r="A26" s="65">
        <v>1</v>
      </c>
      <c r="B26" s="54">
        <v>44.99</v>
      </c>
      <c r="C26" s="109">
        <v>742.88</v>
      </c>
      <c r="D26" s="54">
        <v>44.45</v>
      </c>
      <c r="E26" s="109">
        <v>556.32000000000005</v>
      </c>
      <c r="F26" s="54"/>
      <c r="G26" s="99"/>
      <c r="H26" s="99"/>
      <c r="I26" s="99"/>
      <c r="J26" s="109"/>
      <c r="K26" s="54"/>
      <c r="L26" s="99"/>
      <c r="M26" s="99"/>
      <c r="N26" s="99"/>
      <c r="O26" s="109"/>
      <c r="P26" s="54"/>
      <c r="Q26" s="99"/>
      <c r="R26" s="99"/>
      <c r="S26" s="99"/>
      <c r="T26" s="109">
        <f>SUM(Q26:S26)</f>
        <v>0</v>
      </c>
      <c r="U26" s="54"/>
      <c r="V26" s="99"/>
      <c r="W26" s="99"/>
      <c r="X26" s="99"/>
      <c r="Y26" s="109">
        <f>SUM(V26:X26)</f>
        <v>0</v>
      </c>
      <c r="Z26" s="54"/>
      <c r="AA26" s="99"/>
      <c r="AB26" s="99"/>
      <c r="AC26" s="99"/>
      <c r="AD26" s="109">
        <f>SUM(AA26:AC26)</f>
        <v>0</v>
      </c>
      <c r="AE26" s="54"/>
      <c r="AF26" s="99"/>
      <c r="AG26" s="99"/>
      <c r="AH26" s="99"/>
      <c r="AI26" s="109">
        <f>SUM(AF26:AH26)</f>
        <v>0</v>
      </c>
      <c r="AJ26" s="54"/>
      <c r="AK26" s="99"/>
      <c r="AL26" s="99"/>
      <c r="AM26" s="99"/>
      <c r="AN26" s="109">
        <f>SUM(AK26:AM26)</f>
        <v>0</v>
      </c>
    </row>
    <row r="27" spans="1:40" x14ac:dyDescent="0.15">
      <c r="A27" s="66">
        <v>2</v>
      </c>
      <c r="B27" s="54">
        <v>45.06</v>
      </c>
      <c r="C27" s="109">
        <v>677.12</v>
      </c>
      <c r="D27" s="54">
        <v>43.02</v>
      </c>
      <c r="E27" s="109">
        <v>506.61</v>
      </c>
      <c r="F27" s="54"/>
      <c r="G27" s="99"/>
      <c r="H27" s="99"/>
      <c r="I27" s="99"/>
      <c r="J27" s="109"/>
      <c r="K27" s="54"/>
      <c r="L27" s="99"/>
      <c r="M27" s="99"/>
      <c r="N27" s="99"/>
      <c r="O27" s="109"/>
      <c r="P27" s="54"/>
      <c r="Q27" s="99"/>
      <c r="R27" s="99"/>
      <c r="S27" s="99"/>
      <c r="T27" s="109">
        <f t="shared" ref="T27:T39" si="5">SUM(Q27:S27)</f>
        <v>0</v>
      </c>
      <c r="U27" s="54"/>
      <c r="V27" s="99"/>
      <c r="W27" s="99"/>
      <c r="X27" s="99"/>
      <c r="Y27" s="109">
        <f t="shared" ref="Y27:Y39" si="6">SUM(V27:X27)</f>
        <v>0</v>
      </c>
      <c r="Z27" s="54"/>
      <c r="AA27" s="99"/>
      <c r="AB27" s="99"/>
      <c r="AC27" s="99"/>
      <c r="AD27" s="109">
        <f t="shared" ref="AD27:AD39" si="7">SUM(AA27:AC27)</f>
        <v>0</v>
      </c>
      <c r="AE27" s="54"/>
      <c r="AF27" s="99"/>
      <c r="AG27" s="99"/>
      <c r="AH27" s="99"/>
      <c r="AI27" s="109">
        <f t="shared" ref="AI27:AI39" si="8">SUM(AF27:AH27)</f>
        <v>0</v>
      </c>
      <c r="AJ27" s="54"/>
      <c r="AK27" s="99"/>
      <c r="AL27" s="99"/>
      <c r="AM27" s="99"/>
      <c r="AN27" s="109">
        <f t="shared" ref="AN27:AN39" si="9">SUM(AK27:AM27)</f>
        <v>0</v>
      </c>
    </row>
    <row r="28" spans="1:40" x14ac:dyDescent="0.15">
      <c r="A28" s="66">
        <v>3</v>
      </c>
      <c r="B28" s="54">
        <v>33.950000000000003</v>
      </c>
      <c r="C28" s="109">
        <v>584.70000000000005</v>
      </c>
      <c r="D28" s="54">
        <v>33.700000000000003</v>
      </c>
      <c r="E28" s="109">
        <v>437.64</v>
      </c>
      <c r="F28" s="54"/>
      <c r="G28" s="99"/>
      <c r="H28" s="99"/>
      <c r="I28" s="99"/>
      <c r="J28" s="109"/>
      <c r="K28" s="54"/>
      <c r="L28" s="99"/>
      <c r="M28" s="99"/>
      <c r="N28" s="99"/>
      <c r="O28" s="109"/>
      <c r="P28" s="54"/>
      <c r="Q28" s="99"/>
      <c r="R28" s="99"/>
      <c r="S28" s="99"/>
      <c r="T28" s="109">
        <f t="shared" si="5"/>
        <v>0</v>
      </c>
      <c r="U28" s="54"/>
      <c r="V28" s="99"/>
      <c r="W28" s="99"/>
      <c r="X28" s="99"/>
      <c r="Y28" s="109">
        <f t="shared" si="6"/>
        <v>0</v>
      </c>
      <c r="Z28" s="54"/>
      <c r="AA28" s="99"/>
      <c r="AB28" s="99"/>
      <c r="AC28" s="99"/>
      <c r="AD28" s="109">
        <f t="shared" si="7"/>
        <v>0</v>
      </c>
      <c r="AE28" s="54"/>
      <c r="AF28" s="99"/>
      <c r="AG28" s="99"/>
      <c r="AH28" s="99"/>
      <c r="AI28" s="109">
        <f t="shared" si="8"/>
        <v>0</v>
      </c>
      <c r="AJ28" s="54"/>
      <c r="AK28" s="99"/>
      <c r="AL28" s="99"/>
      <c r="AM28" s="99"/>
      <c r="AN28" s="109">
        <f t="shared" si="9"/>
        <v>0</v>
      </c>
    </row>
    <row r="29" spans="1:40" x14ac:dyDescent="0.15">
      <c r="A29" s="66">
        <v>4</v>
      </c>
      <c r="B29" s="54">
        <v>39.46</v>
      </c>
      <c r="C29" s="109">
        <v>650.36</v>
      </c>
      <c r="D29" s="54">
        <v>38.94</v>
      </c>
      <c r="E29" s="109">
        <v>487</v>
      </c>
      <c r="F29" s="54"/>
      <c r="G29" s="99"/>
      <c r="H29" s="99"/>
      <c r="I29" s="99"/>
      <c r="J29" s="109"/>
      <c r="K29" s="54"/>
      <c r="L29" s="99"/>
      <c r="M29" s="99"/>
      <c r="N29" s="99"/>
      <c r="O29" s="109"/>
      <c r="P29" s="54"/>
      <c r="Q29" s="99"/>
      <c r="R29" s="99"/>
      <c r="S29" s="99"/>
      <c r="T29" s="109">
        <f t="shared" si="5"/>
        <v>0</v>
      </c>
      <c r="U29" s="54"/>
      <c r="V29" s="99"/>
      <c r="W29" s="99"/>
      <c r="X29" s="99"/>
      <c r="Y29" s="109">
        <f t="shared" si="6"/>
        <v>0</v>
      </c>
      <c r="Z29" s="54"/>
      <c r="AA29" s="99"/>
      <c r="AB29" s="99"/>
      <c r="AC29" s="99"/>
      <c r="AD29" s="109">
        <f t="shared" si="7"/>
        <v>0</v>
      </c>
      <c r="AE29" s="54"/>
      <c r="AF29" s="99"/>
      <c r="AG29" s="99"/>
      <c r="AH29" s="99"/>
      <c r="AI29" s="109">
        <f t="shared" si="8"/>
        <v>0</v>
      </c>
      <c r="AJ29" s="54"/>
      <c r="AK29" s="99"/>
      <c r="AL29" s="99"/>
      <c r="AM29" s="99"/>
      <c r="AN29" s="109">
        <f t="shared" si="9"/>
        <v>0</v>
      </c>
    </row>
    <row r="30" spans="1:40" x14ac:dyDescent="0.15">
      <c r="A30" s="66">
        <v>5</v>
      </c>
      <c r="B30" s="54">
        <v>34.409999999999997</v>
      </c>
      <c r="C30" s="109">
        <v>615.11</v>
      </c>
      <c r="D30" s="54">
        <v>36.64</v>
      </c>
      <c r="E30" s="109">
        <v>462.56</v>
      </c>
      <c r="F30" s="54"/>
      <c r="G30" s="99"/>
      <c r="H30" s="99"/>
      <c r="I30" s="99"/>
      <c r="J30" s="109"/>
      <c r="K30" s="54"/>
      <c r="L30" s="99"/>
      <c r="M30" s="99"/>
      <c r="N30" s="99"/>
      <c r="O30" s="109"/>
      <c r="P30" s="54"/>
      <c r="Q30" s="99"/>
      <c r="R30" s="99"/>
      <c r="S30" s="99"/>
      <c r="T30" s="109">
        <f t="shared" si="5"/>
        <v>0</v>
      </c>
      <c r="U30" s="54"/>
      <c r="V30" s="99"/>
      <c r="W30" s="99"/>
      <c r="X30" s="99"/>
      <c r="Y30" s="109">
        <f t="shared" si="6"/>
        <v>0</v>
      </c>
      <c r="Z30" s="54"/>
      <c r="AA30" s="99"/>
      <c r="AB30" s="99"/>
      <c r="AC30" s="99"/>
      <c r="AD30" s="109">
        <f t="shared" si="7"/>
        <v>0</v>
      </c>
      <c r="AE30" s="54"/>
      <c r="AF30" s="99"/>
      <c r="AG30" s="99"/>
      <c r="AH30" s="99"/>
      <c r="AI30" s="109">
        <f t="shared" si="8"/>
        <v>0</v>
      </c>
      <c r="AJ30" s="54"/>
      <c r="AK30" s="99"/>
      <c r="AL30" s="99"/>
      <c r="AM30" s="99"/>
      <c r="AN30" s="109">
        <f t="shared" si="9"/>
        <v>0</v>
      </c>
    </row>
    <row r="31" spans="1:40" x14ac:dyDescent="0.15">
      <c r="A31" s="66">
        <v>6</v>
      </c>
      <c r="B31" s="54">
        <v>63.65</v>
      </c>
      <c r="C31" s="109">
        <v>870.3</v>
      </c>
      <c r="D31" s="54">
        <v>63.21</v>
      </c>
      <c r="E31" s="109">
        <v>654.85</v>
      </c>
      <c r="F31" s="54"/>
      <c r="G31" s="99"/>
      <c r="H31" s="99"/>
      <c r="I31" s="99"/>
      <c r="J31" s="109"/>
      <c r="K31" s="54"/>
      <c r="L31" s="99"/>
      <c r="M31" s="99"/>
      <c r="N31" s="99"/>
      <c r="O31" s="109"/>
      <c r="P31" s="54"/>
      <c r="Q31" s="99"/>
      <c r="R31" s="99"/>
      <c r="S31" s="99"/>
      <c r="T31" s="109">
        <f t="shared" si="5"/>
        <v>0</v>
      </c>
      <c r="U31" s="54"/>
      <c r="V31" s="99"/>
      <c r="W31" s="99"/>
      <c r="X31" s="99"/>
      <c r="Y31" s="109">
        <f t="shared" si="6"/>
        <v>0</v>
      </c>
      <c r="Z31" s="54"/>
      <c r="AA31" s="99"/>
      <c r="AB31" s="99"/>
      <c r="AC31" s="99"/>
      <c r="AD31" s="109">
        <f t="shared" si="7"/>
        <v>0</v>
      </c>
      <c r="AE31" s="54"/>
      <c r="AF31" s="99"/>
      <c r="AG31" s="99"/>
      <c r="AH31" s="99"/>
      <c r="AI31" s="109">
        <f t="shared" si="8"/>
        <v>0</v>
      </c>
      <c r="AJ31" s="54"/>
      <c r="AK31" s="99"/>
      <c r="AL31" s="99"/>
      <c r="AM31" s="99"/>
      <c r="AN31" s="109">
        <f>SUM(AK31:AM31)</f>
        <v>0</v>
      </c>
    </row>
    <row r="32" spans="1:40" x14ac:dyDescent="0.15">
      <c r="A32" s="66">
        <v>7</v>
      </c>
      <c r="B32" s="54">
        <v>62.92</v>
      </c>
      <c r="C32" s="109">
        <v>806.6</v>
      </c>
      <c r="D32" s="54">
        <v>61.23</v>
      </c>
      <c r="E32" s="109">
        <v>606.67999999999995</v>
      </c>
      <c r="F32" s="54"/>
      <c r="G32" s="99"/>
      <c r="H32" s="99"/>
      <c r="I32" s="99"/>
      <c r="J32" s="109"/>
      <c r="K32" s="54"/>
      <c r="L32" s="99"/>
      <c r="M32" s="99"/>
      <c r="N32" s="99"/>
      <c r="O32" s="109"/>
      <c r="P32" s="54"/>
      <c r="Q32" s="99"/>
      <c r="R32" s="99"/>
      <c r="S32" s="99"/>
      <c r="T32" s="109">
        <f t="shared" si="5"/>
        <v>0</v>
      </c>
      <c r="U32" s="54"/>
      <c r="V32" s="99"/>
      <c r="W32" s="99"/>
      <c r="X32" s="99"/>
      <c r="Y32" s="109">
        <f t="shared" si="6"/>
        <v>0</v>
      </c>
      <c r="Z32" s="54"/>
      <c r="AA32" s="99"/>
      <c r="AB32" s="99"/>
      <c r="AC32" s="99"/>
      <c r="AD32" s="109">
        <f t="shared" si="7"/>
        <v>0</v>
      </c>
      <c r="AE32" s="54"/>
      <c r="AF32" s="99"/>
      <c r="AG32" s="99"/>
      <c r="AH32" s="99"/>
      <c r="AI32" s="109">
        <f t="shared" si="8"/>
        <v>0</v>
      </c>
      <c r="AJ32" s="54"/>
      <c r="AK32" s="99"/>
      <c r="AL32" s="99"/>
      <c r="AM32" s="99"/>
      <c r="AN32" s="109">
        <f t="shared" si="9"/>
        <v>0</v>
      </c>
    </row>
    <row r="33" spans="1:40" x14ac:dyDescent="0.15">
      <c r="A33" s="66">
        <v>8</v>
      </c>
      <c r="B33" s="86" t="s">
        <v>30</v>
      </c>
      <c r="C33" s="107"/>
      <c r="D33" s="86" t="s">
        <v>30</v>
      </c>
      <c r="E33" s="107"/>
      <c r="F33" s="54"/>
      <c r="G33" s="99"/>
      <c r="H33" s="99"/>
      <c r="I33" s="99"/>
      <c r="J33" s="109"/>
      <c r="K33" s="54"/>
      <c r="L33" s="99"/>
      <c r="M33" s="99"/>
      <c r="N33" s="99"/>
      <c r="O33" s="109"/>
      <c r="P33" s="54" t="s">
        <v>30</v>
      </c>
      <c r="Q33" s="99"/>
      <c r="R33" s="99"/>
      <c r="S33" s="99"/>
      <c r="T33" s="109">
        <f t="shared" si="5"/>
        <v>0</v>
      </c>
      <c r="U33" s="54"/>
      <c r="V33" s="99"/>
      <c r="W33" s="99"/>
      <c r="X33" s="99"/>
      <c r="Y33" s="109">
        <f t="shared" si="6"/>
        <v>0</v>
      </c>
      <c r="Z33" s="54"/>
      <c r="AA33" s="99"/>
      <c r="AB33" s="99"/>
      <c r="AC33" s="99"/>
      <c r="AD33" s="109">
        <f t="shared" si="7"/>
        <v>0</v>
      </c>
      <c r="AE33" s="54"/>
      <c r="AF33" s="99"/>
      <c r="AG33" s="99"/>
      <c r="AH33" s="99"/>
      <c r="AI33" s="109">
        <f t="shared" si="8"/>
        <v>0</v>
      </c>
      <c r="AJ33" s="54"/>
      <c r="AK33" s="99"/>
      <c r="AL33" s="99"/>
      <c r="AM33" s="99"/>
      <c r="AN33" s="109">
        <f t="shared" si="9"/>
        <v>0</v>
      </c>
    </row>
    <row r="34" spans="1:40" x14ac:dyDescent="0.15">
      <c r="A34" s="66">
        <v>9</v>
      </c>
      <c r="B34" s="54">
        <v>37.33</v>
      </c>
      <c r="C34" s="109">
        <v>730.64</v>
      </c>
      <c r="D34" s="54">
        <v>37.619999999999997</v>
      </c>
      <c r="E34" s="109">
        <v>546.13</v>
      </c>
      <c r="F34" s="54"/>
      <c r="G34" s="99"/>
      <c r="H34" s="99"/>
      <c r="I34" s="99"/>
      <c r="J34" s="109"/>
      <c r="K34" s="54"/>
      <c r="L34" s="99"/>
      <c r="M34" s="99"/>
      <c r="N34" s="99"/>
      <c r="O34" s="109"/>
      <c r="P34" s="54"/>
      <c r="Q34" s="99"/>
      <c r="R34" s="99"/>
      <c r="S34" s="99"/>
      <c r="T34" s="109">
        <f t="shared" si="5"/>
        <v>0</v>
      </c>
      <c r="U34" s="54"/>
      <c r="V34" s="99"/>
      <c r="W34" s="99"/>
      <c r="X34" s="99"/>
      <c r="Y34" s="109">
        <f t="shared" si="6"/>
        <v>0</v>
      </c>
      <c r="Z34" s="54"/>
      <c r="AA34" s="99"/>
      <c r="AB34" s="99"/>
      <c r="AC34" s="99"/>
      <c r="AD34" s="109">
        <f t="shared" si="7"/>
        <v>0</v>
      </c>
      <c r="AE34" s="54"/>
      <c r="AF34" s="99"/>
      <c r="AG34" s="99"/>
      <c r="AH34" s="99"/>
      <c r="AI34" s="109">
        <f t="shared" si="8"/>
        <v>0</v>
      </c>
      <c r="AJ34" s="54"/>
      <c r="AK34" s="99"/>
      <c r="AL34" s="99"/>
      <c r="AM34" s="99"/>
      <c r="AN34" s="109">
        <f t="shared" si="9"/>
        <v>0</v>
      </c>
    </row>
    <row r="35" spans="1:40" x14ac:dyDescent="0.15">
      <c r="A35" s="66">
        <v>10</v>
      </c>
      <c r="B35" s="54">
        <v>68.64</v>
      </c>
      <c r="C35" s="109">
        <v>947.56</v>
      </c>
      <c r="D35" s="54">
        <v>65.739999999999995</v>
      </c>
      <c r="E35" s="109">
        <v>710.38</v>
      </c>
      <c r="F35" s="54"/>
      <c r="G35" s="99"/>
      <c r="H35" s="99"/>
      <c r="I35" s="99"/>
      <c r="J35" s="109"/>
      <c r="K35" s="54"/>
      <c r="L35" s="99"/>
      <c r="M35" s="99"/>
      <c r="N35" s="99"/>
      <c r="O35" s="109"/>
      <c r="P35" s="54"/>
      <c r="Q35" s="99"/>
      <c r="R35" s="99"/>
      <c r="S35" s="99"/>
      <c r="T35" s="109">
        <f t="shared" si="5"/>
        <v>0</v>
      </c>
      <c r="U35" s="54"/>
      <c r="V35" s="99"/>
      <c r="W35" s="99"/>
      <c r="X35" s="99"/>
      <c r="Y35" s="109">
        <f t="shared" si="6"/>
        <v>0</v>
      </c>
      <c r="Z35" s="54"/>
      <c r="AA35" s="99"/>
      <c r="AB35" s="99"/>
      <c r="AC35" s="99"/>
      <c r="AD35" s="109">
        <f t="shared" si="7"/>
        <v>0</v>
      </c>
      <c r="AE35" s="54"/>
      <c r="AF35" s="99"/>
      <c r="AG35" s="99"/>
      <c r="AH35" s="99"/>
      <c r="AI35" s="109">
        <f t="shared" si="8"/>
        <v>0</v>
      </c>
      <c r="AJ35" s="54"/>
      <c r="AK35" s="99"/>
      <c r="AL35" s="99"/>
      <c r="AM35" s="99"/>
      <c r="AN35" s="109">
        <f t="shared" si="9"/>
        <v>0</v>
      </c>
    </row>
    <row r="36" spans="1:40" x14ac:dyDescent="0.15">
      <c r="A36" s="66">
        <v>11</v>
      </c>
      <c r="B36" s="54">
        <v>38.409999999999997</v>
      </c>
      <c r="C36" s="109">
        <v>712.3</v>
      </c>
      <c r="D36" s="54">
        <v>37.46</v>
      </c>
      <c r="E36" s="109">
        <v>531.72</v>
      </c>
      <c r="F36" s="54"/>
      <c r="G36" s="99"/>
      <c r="H36" s="99"/>
      <c r="I36" s="99"/>
      <c r="J36" s="109"/>
      <c r="K36" s="54"/>
      <c r="L36" s="99"/>
      <c r="M36" s="99"/>
      <c r="N36" s="99"/>
      <c r="O36" s="109"/>
      <c r="P36" s="54"/>
      <c r="Q36" s="99"/>
      <c r="R36" s="99"/>
      <c r="S36" s="99"/>
      <c r="T36" s="109">
        <f t="shared" si="5"/>
        <v>0</v>
      </c>
      <c r="U36" s="54"/>
      <c r="V36" s="99"/>
      <c r="W36" s="99"/>
      <c r="X36" s="99"/>
      <c r="Y36" s="109">
        <f t="shared" si="6"/>
        <v>0</v>
      </c>
      <c r="Z36" s="54"/>
      <c r="AA36" s="99"/>
      <c r="AB36" s="99"/>
      <c r="AC36" s="99"/>
      <c r="AD36" s="109">
        <f t="shared" si="7"/>
        <v>0</v>
      </c>
      <c r="AE36" s="54"/>
      <c r="AF36" s="99"/>
      <c r="AG36" s="99"/>
      <c r="AH36" s="99"/>
      <c r="AI36" s="109">
        <f t="shared" si="8"/>
        <v>0</v>
      </c>
      <c r="AJ36" s="54"/>
      <c r="AK36" s="99"/>
      <c r="AL36" s="99"/>
      <c r="AM36" s="99"/>
      <c r="AN36" s="109">
        <f t="shared" si="9"/>
        <v>0</v>
      </c>
    </row>
    <row r="37" spans="1:40" x14ac:dyDescent="0.15">
      <c r="A37" s="66">
        <v>12</v>
      </c>
      <c r="B37" s="54">
        <v>39.47</v>
      </c>
      <c r="C37" s="109">
        <v>627</v>
      </c>
      <c r="D37" s="54">
        <v>38.590000000000003</v>
      </c>
      <c r="E37" s="109">
        <v>469.51</v>
      </c>
      <c r="F37" s="54"/>
      <c r="G37" s="99"/>
      <c r="H37" s="99"/>
      <c r="I37" s="99"/>
      <c r="J37" s="109"/>
      <c r="K37" s="54"/>
      <c r="L37" s="99"/>
      <c r="M37" s="99"/>
      <c r="N37" s="99"/>
      <c r="O37" s="109"/>
      <c r="P37" s="54"/>
      <c r="Q37" s="99"/>
      <c r="R37" s="99"/>
      <c r="S37" s="99"/>
      <c r="T37" s="109">
        <f t="shared" si="5"/>
        <v>0</v>
      </c>
      <c r="U37" s="54"/>
      <c r="V37" s="99"/>
      <c r="W37" s="99"/>
      <c r="X37" s="99"/>
      <c r="Y37" s="109">
        <f t="shared" si="6"/>
        <v>0</v>
      </c>
      <c r="Z37" s="54"/>
      <c r="AA37" s="99"/>
      <c r="AB37" s="99"/>
      <c r="AC37" s="99"/>
      <c r="AD37" s="109">
        <f t="shared" si="7"/>
        <v>0</v>
      </c>
      <c r="AE37" s="54"/>
      <c r="AF37" s="99"/>
      <c r="AG37" s="99"/>
      <c r="AH37" s="99"/>
      <c r="AI37" s="109">
        <f t="shared" si="8"/>
        <v>0</v>
      </c>
      <c r="AJ37" s="54"/>
      <c r="AK37" s="99"/>
      <c r="AL37" s="99"/>
      <c r="AM37" s="99"/>
      <c r="AN37" s="109">
        <f t="shared" si="9"/>
        <v>0</v>
      </c>
    </row>
    <row r="38" spans="1:40" x14ac:dyDescent="0.15">
      <c r="A38" s="66">
        <v>13</v>
      </c>
      <c r="B38" s="54">
        <v>40.42</v>
      </c>
      <c r="C38" s="109">
        <v>720.42</v>
      </c>
      <c r="D38" s="54">
        <v>42.03</v>
      </c>
      <c r="E38" s="109">
        <v>540.78</v>
      </c>
      <c r="F38" s="54"/>
      <c r="G38" s="99"/>
      <c r="H38" s="99"/>
      <c r="I38" s="99"/>
      <c r="J38" s="109"/>
      <c r="K38" s="54"/>
      <c r="L38" s="99"/>
      <c r="M38" s="99"/>
      <c r="N38" s="99"/>
      <c r="O38" s="109"/>
      <c r="P38" s="54"/>
      <c r="Q38" s="99"/>
      <c r="R38" s="99"/>
      <c r="S38" s="99"/>
      <c r="T38" s="109">
        <f t="shared" si="5"/>
        <v>0</v>
      </c>
      <c r="U38" s="54"/>
      <c r="V38" s="99"/>
      <c r="W38" s="99"/>
      <c r="X38" s="99"/>
      <c r="Y38" s="109">
        <f t="shared" si="6"/>
        <v>0</v>
      </c>
      <c r="Z38" s="54"/>
      <c r="AA38" s="99"/>
      <c r="AB38" s="99"/>
      <c r="AC38" s="99"/>
      <c r="AD38" s="109">
        <f t="shared" si="7"/>
        <v>0</v>
      </c>
      <c r="AE38" s="54"/>
      <c r="AF38" s="99"/>
      <c r="AG38" s="99"/>
      <c r="AH38" s="99"/>
      <c r="AI38" s="109">
        <f t="shared" si="8"/>
        <v>0</v>
      </c>
      <c r="AJ38" s="54"/>
      <c r="AK38" s="99"/>
      <c r="AL38" s="99"/>
      <c r="AM38" s="99"/>
      <c r="AN38" s="109">
        <f t="shared" si="9"/>
        <v>0</v>
      </c>
    </row>
    <row r="39" spans="1:40" ht="14" thickBot="1" x14ac:dyDescent="0.2">
      <c r="A39" s="67">
        <v>14</v>
      </c>
      <c r="B39" s="56">
        <v>38.56</v>
      </c>
      <c r="C39" s="108">
        <v>710.22</v>
      </c>
      <c r="D39" s="56">
        <v>38.19</v>
      </c>
      <c r="E39" s="108">
        <v>530.82000000000005</v>
      </c>
      <c r="F39" s="56"/>
      <c r="G39" s="98"/>
      <c r="H39" s="98"/>
      <c r="I39" s="98"/>
      <c r="J39" s="108"/>
      <c r="K39" s="56"/>
      <c r="L39" s="98"/>
      <c r="M39" s="98"/>
      <c r="N39" s="98"/>
      <c r="O39" s="108"/>
      <c r="P39" s="56"/>
      <c r="Q39" s="98"/>
      <c r="R39" s="98"/>
      <c r="S39" s="98"/>
      <c r="T39" s="108">
        <f t="shared" si="5"/>
        <v>0</v>
      </c>
      <c r="U39" s="56"/>
      <c r="V39" s="98"/>
      <c r="W39" s="98"/>
      <c r="X39" s="98"/>
      <c r="Y39" s="108">
        <f t="shared" si="6"/>
        <v>0</v>
      </c>
      <c r="Z39" s="56"/>
      <c r="AA39" s="98"/>
      <c r="AB39" s="98"/>
      <c r="AC39" s="98"/>
      <c r="AD39" s="108">
        <f t="shared" si="7"/>
        <v>0</v>
      </c>
      <c r="AE39" s="56"/>
      <c r="AF39" s="98"/>
      <c r="AG39" s="98"/>
      <c r="AH39" s="98"/>
      <c r="AI39" s="108">
        <f t="shared" si="8"/>
        <v>0</v>
      </c>
      <c r="AJ39" s="56"/>
      <c r="AK39" s="98"/>
      <c r="AL39" s="98"/>
      <c r="AM39" s="98"/>
      <c r="AN39" s="108">
        <f t="shared" si="9"/>
        <v>0</v>
      </c>
    </row>
    <row r="40" spans="1:40" x14ac:dyDescent="0.15">
      <c r="Z40" s="97"/>
      <c r="AC40" s="97"/>
      <c r="AD40" s="105"/>
      <c r="AE40" s="97"/>
      <c r="AH40" s="97"/>
      <c r="AI40" s="105"/>
    </row>
    <row r="41" spans="1:40" x14ac:dyDescent="0.15">
      <c r="Z41" s="97"/>
      <c r="AC41" s="97"/>
      <c r="AD41" s="105"/>
      <c r="AE41" s="97"/>
      <c r="AH41" s="97"/>
      <c r="AI41" s="105"/>
    </row>
  </sheetData>
  <conditionalFormatting sqref="B1:B1048576 D1:D1048576 G2:G1048576 Q1:Q1048576 V1:V1048576 AA1:AA1048576 AF1:AF1048576 AK1:AK1048576 L1:L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E1:E1048576 J1:J1048576 T1:T1048576 Y1:Y1048576 AD1:AD1048576 AI1:AI1048576 AN1:AN1048576 O1:O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 P1:P1048576 U1:U1048576 Z1:Z1048576 AE1:AE1048576 AJ1:AJ1048576 K1:K1048576">
    <cfRule type="colorScale" priority="3">
      <colorScale>
        <cfvo type="min"/>
        <cfvo type="max"/>
        <color theme="3" tint="0.89999084444715716"/>
        <color theme="3" tint="0.249977111117893"/>
      </colorScale>
    </cfRule>
  </conditionalFormatting>
  <conditionalFormatting sqref="H1:H1048576 R1:R1048576 W1:W1048576 AB1:AB1048576 AG1:AG1048576 AL1:AL1048576 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 S1:S1048576 X1:X1048576 AC1:AC1048576 AH1:AH1048576 AM1:AM1048576 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10m span</vt:lpstr>
      <vt:lpstr>10m span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Karolina Hirt</dc:creator>
  <cp:lastModifiedBy>Natasha Karolina Hirt</cp:lastModifiedBy>
  <dcterms:created xsi:type="dcterms:W3CDTF">2024-05-08T15:27:40Z</dcterms:created>
  <dcterms:modified xsi:type="dcterms:W3CDTF">2024-06-07T00:18:19Z</dcterms:modified>
</cp:coreProperties>
</file>