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520119B6-A035-4BC1-B9F4-BFB7CBB029D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3" r:id="rId1"/>
    <sheet name="n = 10" sheetId="2" r:id="rId2"/>
    <sheet name="n = 5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34" i="3"/>
  <c r="G51" i="3"/>
  <c r="O51" i="3"/>
  <c r="N51" i="3"/>
  <c r="J51" i="3"/>
  <c r="I40" i="3"/>
  <c r="I36" i="3"/>
  <c r="I51" i="3"/>
  <c r="H51" i="3"/>
  <c r="H34" i="3"/>
  <c r="O34" i="3"/>
  <c r="N34" i="3"/>
  <c r="J34" i="3"/>
  <c r="I34" i="3"/>
  <c r="N17" i="3"/>
  <c r="O17" i="3"/>
  <c r="J17" i="3"/>
  <c r="I17" i="3"/>
  <c r="H17" i="3"/>
  <c r="O51" i="1"/>
  <c r="N51" i="1"/>
  <c r="I40" i="1"/>
  <c r="I42" i="1"/>
  <c r="I51" i="1"/>
  <c r="H51" i="1"/>
  <c r="N34" i="1"/>
  <c r="O34" i="1"/>
  <c r="J34" i="1"/>
  <c r="J23" i="1"/>
  <c r="J25" i="1"/>
  <c r="I34" i="1"/>
  <c r="H34" i="1"/>
  <c r="O17" i="1"/>
  <c r="N17" i="1"/>
  <c r="J8" i="1"/>
  <c r="J6" i="1"/>
  <c r="J17" i="1" s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7" i="1"/>
  <c r="I17" i="1" l="1"/>
</calcChain>
</file>

<file path=xl/sharedStrings.xml><?xml version="1.0" encoding="utf-8"?>
<sst xmlns="http://schemas.openxmlformats.org/spreadsheetml/2006/main" count="672" uniqueCount="135">
  <si>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</si>
  <si>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</si>
  <si>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</si>
  <si>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</si>
  <si>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</si>
  <si>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</si>
  <si>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</si>
  <si>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</si>
  <si>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delta basic</t>
  </si>
  <si>
    <t>swap delta sabre</t>
  </si>
  <si>
    <t>depth basic</t>
  </si>
  <si>
    <t>depth sabre</t>
  </si>
  <si>
    <t>depth lookahead</t>
  </si>
  <si>
    <t>depth delta basic</t>
  </si>
  <si>
    <t>depth delta sabre</t>
  </si>
  <si>
    <t>full_5_4</t>
  </si>
  <si>
    <t>ghz</t>
  </si>
  <si>
    <t>nan</t>
  </si>
  <si>
    <t>dj</t>
  </si>
  <si>
    <t>graphstate</t>
  </si>
  <si>
    <t>qft</t>
  </si>
  <si>
    <t>wstate</t>
  </si>
  <si>
    <t>qftentangled</t>
  </si>
  <si>
    <t>33.33</t>
  </si>
  <si>
    <t>vqe</t>
  </si>
  <si>
    <t>qaoa</t>
  </si>
  <si>
    <t>realamprandom</t>
  </si>
  <si>
    <t>twolocalrandom</t>
  </si>
  <si>
    <t>su2random</t>
  </si>
  <si>
    <t>qnn</t>
  </si>
  <si>
    <t>portfolioqaoa</t>
  </si>
  <si>
    <t>random</t>
  </si>
  <si>
    <t>portfoliovqe</t>
  </si>
  <si>
    <t>grid_6_4</t>
  </si>
  <si>
    <t>66.67</t>
  </si>
  <si>
    <t>37.04</t>
  </si>
  <si>
    <t>ring_5_4</t>
  </si>
  <si>
    <t>11.11</t>
  </si>
  <si>
    <t>6.25</t>
  </si>
  <si>
    <t>10</t>
  </si>
  <si>
    <t>-16.67</t>
  </si>
  <si>
    <t>91.67</t>
  </si>
  <si>
    <t>64.29</t>
  </si>
  <si>
    <t>-33.33</t>
  </si>
  <si>
    <t>24.44</t>
  </si>
  <si>
    <t>-19.23</t>
  </si>
  <si>
    <t>61.9</t>
  </si>
  <si>
    <t>71.33</t>
  </si>
  <si>
    <t>18.87</t>
  </si>
  <si>
    <t>54.55</t>
  </si>
  <si>
    <t>58.21</t>
  </si>
  <si>
    <t>26.88</t>
  </si>
  <si>
    <t>48.48</t>
  </si>
  <si>
    <t>-61.9</t>
  </si>
  <si>
    <t>59.86</t>
  </si>
  <si>
    <t>66.1</t>
  </si>
  <si>
    <t>78.73</t>
  </si>
  <si>
    <t>47.31</t>
  </si>
  <si>
    <t>50.54</t>
  </si>
  <si>
    <t>78.58</t>
  </si>
  <si>
    <t>62.43</t>
  </si>
  <si>
    <t>58.26</t>
  </si>
  <si>
    <t>7.69</t>
  </si>
  <si>
    <t>69.01</t>
  </si>
  <si>
    <t>51.52</t>
  </si>
  <si>
    <t>44.07</t>
  </si>
  <si>
    <t>-25.32</t>
  </si>
  <si>
    <t>69.4</t>
  </si>
  <si>
    <t>44.68</t>
  </si>
  <si>
    <t>-1.33</t>
  </si>
  <si>
    <t>-72.73</t>
  </si>
  <si>
    <t>61.33</t>
  </si>
  <si>
    <t>32.42</t>
  </si>
  <si>
    <t>54.8</t>
  </si>
  <si>
    <t>2.44</t>
  </si>
  <si>
    <t>65.89</t>
  </si>
  <si>
    <t>58.42</t>
  </si>
  <si>
    <t>14.29</t>
  </si>
  <si>
    <t>88.89</t>
  </si>
  <si>
    <t>68.35</t>
  </si>
  <si>
    <t>32.43</t>
  </si>
  <si>
    <t>-5.88</t>
  </si>
  <si>
    <t>64.79</t>
  </si>
  <si>
    <t>34.34</t>
  </si>
  <si>
    <t>30.11</t>
  </si>
  <si>
    <t>61.11</t>
  </si>
  <si>
    <t>48.33</t>
  </si>
  <si>
    <t>65.62</t>
  </si>
  <si>
    <t>-83.33</t>
  </si>
  <si>
    <t>77.66</t>
  </si>
  <si>
    <t>20.75</t>
  </si>
  <si>
    <t>55.15</t>
  </si>
  <si>
    <t>-96.77</t>
  </si>
  <si>
    <t>62.58</t>
  </si>
  <si>
    <t>48.85</t>
  </si>
  <si>
    <t>-81.08</t>
  </si>
  <si>
    <t>56.05</t>
  </si>
  <si>
    <t>26.98</t>
  </si>
  <si>
    <t>69.93</t>
  </si>
  <si>
    <t>11.7</t>
  </si>
  <si>
    <t>82.06</t>
  </si>
  <si>
    <t>59.18</t>
  </si>
  <si>
    <t>-12.16</t>
  </si>
  <si>
    <t>44.7</t>
  </si>
  <si>
    <t>-2.47</t>
  </si>
  <si>
    <t>82.17</t>
  </si>
  <si>
    <t>54.28</t>
  </si>
  <si>
    <t>53.4</t>
  </si>
  <si>
    <t>-54.84</t>
  </si>
  <si>
    <t>69.53</t>
  </si>
  <si>
    <t>39.87</t>
  </si>
  <si>
    <t>45.65</t>
  </si>
  <si>
    <t>66.54</t>
  </si>
  <si>
    <t>19.94</t>
  </si>
  <si>
    <t>6.42</t>
  </si>
  <si>
    <t>-88.89</t>
  </si>
  <si>
    <t>57.72</t>
  </si>
  <si>
    <t>35.8</t>
  </si>
  <si>
    <t>64.86</t>
  </si>
  <si>
    <t>-32.88</t>
  </si>
  <si>
    <t>71.8</t>
  </si>
  <si>
    <t>49.4</t>
  </si>
  <si>
    <t>-108.33</t>
  </si>
  <si>
    <t>-66.67</t>
  </si>
  <si>
    <t>37.84</t>
  </si>
  <si>
    <t>26.67</t>
  </si>
  <si>
    <t>59.32</t>
  </si>
  <si>
    <t>35.48</t>
  </si>
  <si>
    <t>-34.62</t>
  </si>
  <si>
    <t>41.03</t>
  </si>
  <si>
    <t>68.59</t>
  </si>
  <si>
    <t>41.96</t>
  </si>
  <si>
    <t>-35.42</t>
  </si>
  <si>
    <t>47.71</t>
  </si>
  <si>
    <t>35.98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</si>
</sst>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tabSelected="1" workbookViewId="0">
      <pane ySplit="1" topLeftCell="A24" activePane="bottomLeft" state="frozen"/>
      <selection pane="bottomLeft" activeCell="R29" sqref="R29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s="3">
        <v>15</v>
      </c>
      <c r="D2">
        <v>17</v>
      </c>
      <c r="E2">
        <v>17</v>
      </c>
      <c r="F2">
        <v>0</v>
      </c>
      <c r="G2">
        <v>18</v>
      </c>
      <c r="H2" t="s">
        <v>17</v>
      </c>
      <c r="I2" t="s">
        <v>17</v>
      </c>
      <c r="J2" t="s">
        <v>17</v>
      </c>
      <c r="K2">
        <v>17</v>
      </c>
      <c r="L2">
        <v>32</v>
      </c>
      <c r="M2" t="s">
        <v>17</v>
      </c>
      <c r="N2" t="s">
        <v>17</v>
      </c>
      <c r="O2" t="s">
        <v>17</v>
      </c>
    </row>
    <row r="3" spans="1:15" x14ac:dyDescent="0.35">
      <c r="A3" t="s">
        <v>15</v>
      </c>
      <c r="B3" t="s">
        <v>18</v>
      </c>
      <c r="C3" s="3">
        <v>15</v>
      </c>
      <c r="D3">
        <v>118</v>
      </c>
      <c r="E3">
        <v>22</v>
      </c>
      <c r="F3">
        <v>114</v>
      </c>
      <c r="G3">
        <v>27</v>
      </c>
      <c r="H3">
        <v>9</v>
      </c>
      <c r="I3" s="3">
        <v>92.11</v>
      </c>
      <c r="J3" s="3">
        <v>66.67</v>
      </c>
      <c r="K3">
        <v>101</v>
      </c>
      <c r="L3">
        <v>61</v>
      </c>
      <c r="M3">
        <v>32</v>
      </c>
      <c r="N3" s="3">
        <v>68.319999999999993</v>
      </c>
      <c r="O3" s="3">
        <v>47.54</v>
      </c>
    </row>
    <row r="4" spans="1:15" x14ac:dyDescent="0.35">
      <c r="A4" t="s">
        <v>15</v>
      </c>
      <c r="B4" t="s">
        <v>19</v>
      </c>
      <c r="C4" s="3">
        <v>15</v>
      </c>
      <c r="D4">
        <v>150</v>
      </c>
      <c r="E4">
        <v>30</v>
      </c>
      <c r="F4">
        <v>63</v>
      </c>
      <c r="G4">
        <v>12</v>
      </c>
      <c r="H4">
        <v>36</v>
      </c>
      <c r="I4" s="3">
        <v>42.86</v>
      </c>
      <c r="J4">
        <v>-200</v>
      </c>
      <c r="K4">
        <v>73</v>
      </c>
      <c r="L4">
        <v>36</v>
      </c>
      <c r="M4">
        <v>38</v>
      </c>
      <c r="N4" s="3">
        <v>47.95</v>
      </c>
      <c r="O4" s="3">
        <v>-5.56</v>
      </c>
    </row>
    <row r="5" spans="1:15" x14ac:dyDescent="0.35">
      <c r="A5" t="s">
        <v>15</v>
      </c>
      <c r="B5" t="s">
        <v>24</v>
      </c>
      <c r="C5" s="3">
        <v>15</v>
      </c>
      <c r="D5">
        <v>253</v>
      </c>
      <c r="E5">
        <v>31</v>
      </c>
      <c r="F5">
        <v>0</v>
      </c>
      <c r="G5">
        <v>15</v>
      </c>
      <c r="H5" t="s">
        <v>17</v>
      </c>
      <c r="I5" t="s">
        <v>17</v>
      </c>
      <c r="J5" t="s">
        <v>17</v>
      </c>
      <c r="K5">
        <v>31</v>
      </c>
      <c r="L5">
        <v>50</v>
      </c>
      <c r="M5" t="s">
        <v>17</v>
      </c>
      <c r="N5" t="s">
        <v>17</v>
      </c>
      <c r="O5" t="s">
        <v>17</v>
      </c>
    </row>
    <row r="6" spans="1:15" x14ac:dyDescent="0.35">
      <c r="A6" t="s">
        <v>15</v>
      </c>
      <c r="B6" t="s">
        <v>21</v>
      </c>
      <c r="C6" s="3">
        <v>15</v>
      </c>
      <c r="D6">
        <v>253</v>
      </c>
      <c r="E6">
        <v>135</v>
      </c>
      <c r="F6">
        <v>0</v>
      </c>
      <c r="G6">
        <v>15</v>
      </c>
      <c r="H6" t="s">
        <v>17</v>
      </c>
      <c r="I6" t="s">
        <v>17</v>
      </c>
      <c r="J6" t="s">
        <v>17</v>
      </c>
      <c r="K6">
        <v>135</v>
      </c>
      <c r="L6">
        <v>141</v>
      </c>
      <c r="M6" t="s">
        <v>17</v>
      </c>
      <c r="N6" t="s">
        <v>17</v>
      </c>
      <c r="O6" t="s">
        <v>17</v>
      </c>
    </row>
    <row r="7" spans="1:15" x14ac:dyDescent="0.35">
      <c r="A7" t="s">
        <v>15</v>
      </c>
      <c r="B7" t="s">
        <v>25</v>
      </c>
      <c r="C7" s="3">
        <v>15</v>
      </c>
      <c r="D7">
        <v>285</v>
      </c>
      <c r="E7">
        <v>34</v>
      </c>
      <c r="F7">
        <v>135</v>
      </c>
      <c r="G7">
        <v>21</v>
      </c>
      <c r="H7">
        <v>63</v>
      </c>
      <c r="I7" s="3">
        <v>53.33</v>
      </c>
      <c r="J7">
        <v>-200</v>
      </c>
      <c r="K7">
        <v>242</v>
      </c>
      <c r="L7">
        <v>51</v>
      </c>
      <c r="M7">
        <v>55</v>
      </c>
      <c r="N7" s="3">
        <v>77.27</v>
      </c>
      <c r="O7" s="3">
        <v>-7.84</v>
      </c>
    </row>
    <row r="8" spans="1:15" x14ac:dyDescent="0.35">
      <c r="A8" t="s">
        <v>15</v>
      </c>
      <c r="B8" t="s">
        <v>20</v>
      </c>
      <c r="C8" s="3">
        <v>15</v>
      </c>
      <c r="D8">
        <v>591</v>
      </c>
      <c r="E8">
        <v>118</v>
      </c>
      <c r="F8">
        <v>735</v>
      </c>
      <c r="G8">
        <v>162</v>
      </c>
      <c r="H8" t="s">
        <v>17</v>
      </c>
      <c r="I8" t="s">
        <v>17</v>
      </c>
      <c r="J8" t="s">
        <v>17</v>
      </c>
      <c r="K8">
        <v>638</v>
      </c>
      <c r="L8">
        <v>316</v>
      </c>
      <c r="M8" t="s">
        <v>17</v>
      </c>
      <c r="N8" t="s">
        <v>17</v>
      </c>
      <c r="O8" t="s">
        <v>17</v>
      </c>
    </row>
    <row r="9" spans="1:15" x14ac:dyDescent="0.35">
      <c r="A9" t="s">
        <v>15</v>
      </c>
      <c r="B9" t="s">
        <v>22</v>
      </c>
      <c r="C9" s="3">
        <v>15</v>
      </c>
      <c r="D9">
        <v>608</v>
      </c>
      <c r="E9">
        <v>122</v>
      </c>
      <c r="F9">
        <v>735</v>
      </c>
      <c r="G9">
        <v>195</v>
      </c>
      <c r="H9" t="s">
        <v>17</v>
      </c>
      <c r="I9" t="s">
        <v>17</v>
      </c>
      <c r="J9" t="s">
        <v>17</v>
      </c>
      <c r="K9">
        <v>642</v>
      </c>
      <c r="L9">
        <v>382</v>
      </c>
      <c r="M9" t="s">
        <v>17</v>
      </c>
      <c r="N9" t="s">
        <v>17</v>
      </c>
      <c r="O9" t="s">
        <v>17</v>
      </c>
    </row>
    <row r="10" spans="1:15" x14ac:dyDescent="0.35">
      <c r="A10" t="s">
        <v>15</v>
      </c>
      <c r="B10" t="s">
        <v>26</v>
      </c>
      <c r="C10" s="3">
        <v>15</v>
      </c>
      <c r="D10">
        <v>615</v>
      </c>
      <c r="E10">
        <v>77</v>
      </c>
      <c r="F10">
        <v>2385</v>
      </c>
      <c r="G10">
        <v>600</v>
      </c>
      <c r="H10" t="s">
        <v>17</v>
      </c>
      <c r="I10" t="s">
        <v>17</v>
      </c>
      <c r="J10" t="s">
        <v>17</v>
      </c>
      <c r="K10">
        <v>1683</v>
      </c>
      <c r="L10">
        <v>499</v>
      </c>
      <c r="M10" t="s">
        <v>17</v>
      </c>
      <c r="N10" t="s">
        <v>17</v>
      </c>
      <c r="O10" t="s">
        <v>17</v>
      </c>
    </row>
    <row r="11" spans="1:15" x14ac:dyDescent="0.35">
      <c r="A11" t="s">
        <v>15</v>
      </c>
      <c r="B11" t="s">
        <v>27</v>
      </c>
      <c r="C11" s="3">
        <v>15</v>
      </c>
      <c r="D11">
        <v>615</v>
      </c>
      <c r="E11">
        <v>77</v>
      </c>
      <c r="F11">
        <v>2385</v>
      </c>
      <c r="G11">
        <v>579</v>
      </c>
      <c r="H11" t="s">
        <v>17</v>
      </c>
      <c r="I11" t="s">
        <v>17</v>
      </c>
      <c r="J11" t="s">
        <v>17</v>
      </c>
      <c r="K11">
        <v>1683</v>
      </c>
      <c r="L11">
        <v>455</v>
      </c>
      <c r="M11" t="s">
        <v>17</v>
      </c>
      <c r="N11" t="s">
        <v>17</v>
      </c>
      <c r="O11" t="s">
        <v>17</v>
      </c>
    </row>
    <row r="12" spans="1:15" x14ac:dyDescent="0.35">
      <c r="A12" t="s">
        <v>15</v>
      </c>
      <c r="B12" t="s">
        <v>28</v>
      </c>
      <c r="C12" s="3">
        <v>15</v>
      </c>
      <c r="D12">
        <v>675</v>
      </c>
      <c r="E12">
        <v>81</v>
      </c>
      <c r="F12">
        <v>2385</v>
      </c>
      <c r="G12">
        <v>654</v>
      </c>
      <c r="H12" t="s">
        <v>17</v>
      </c>
      <c r="I12" t="s">
        <v>17</v>
      </c>
      <c r="J12" t="s">
        <v>17</v>
      </c>
      <c r="K12">
        <v>1717</v>
      </c>
      <c r="L12">
        <v>532</v>
      </c>
      <c r="M12" t="s">
        <v>17</v>
      </c>
      <c r="N12" t="s">
        <v>17</v>
      </c>
      <c r="O12" t="s">
        <v>17</v>
      </c>
    </row>
    <row r="13" spans="1:15" x14ac:dyDescent="0.35">
      <c r="A13" t="s">
        <v>15</v>
      </c>
      <c r="B13" t="s">
        <v>29</v>
      </c>
      <c r="C13" s="3">
        <v>15</v>
      </c>
      <c r="D13">
        <v>914</v>
      </c>
      <c r="E13">
        <v>158</v>
      </c>
      <c r="F13">
        <v>1548</v>
      </c>
      <c r="G13">
        <v>417</v>
      </c>
      <c r="H13" t="s">
        <v>17</v>
      </c>
      <c r="I13" t="s">
        <v>17</v>
      </c>
      <c r="J13" t="s">
        <v>17</v>
      </c>
      <c r="K13">
        <v>1268</v>
      </c>
      <c r="L13">
        <v>549</v>
      </c>
      <c r="M13" t="s">
        <v>17</v>
      </c>
      <c r="N13" t="s">
        <v>17</v>
      </c>
      <c r="O13" t="s">
        <v>17</v>
      </c>
    </row>
    <row r="14" spans="1:15" x14ac:dyDescent="0.35">
      <c r="A14" t="s">
        <v>15</v>
      </c>
      <c r="B14" t="s">
        <v>30</v>
      </c>
      <c r="C14" s="3">
        <v>15</v>
      </c>
      <c r="D14">
        <v>1260</v>
      </c>
      <c r="E14">
        <v>192</v>
      </c>
      <c r="F14">
        <v>2385</v>
      </c>
      <c r="G14">
        <v>555</v>
      </c>
      <c r="H14" t="s">
        <v>17</v>
      </c>
      <c r="I14" t="s">
        <v>17</v>
      </c>
      <c r="J14" t="s">
        <v>17</v>
      </c>
      <c r="K14">
        <v>1922</v>
      </c>
      <c r="L14">
        <v>737</v>
      </c>
      <c r="M14" t="s">
        <v>17</v>
      </c>
      <c r="N14" t="s">
        <v>17</v>
      </c>
      <c r="O14" t="s">
        <v>17</v>
      </c>
    </row>
    <row r="15" spans="1:15" x14ac:dyDescent="0.35">
      <c r="A15" t="s">
        <v>15</v>
      </c>
      <c r="B15" t="s">
        <v>31</v>
      </c>
      <c r="C15" s="3">
        <v>15</v>
      </c>
      <c r="D15">
        <v>1992</v>
      </c>
      <c r="E15">
        <v>412</v>
      </c>
      <c r="F15">
        <v>1023</v>
      </c>
      <c r="G15">
        <v>711</v>
      </c>
      <c r="H15" t="s">
        <v>17</v>
      </c>
      <c r="I15" t="s">
        <v>17</v>
      </c>
      <c r="J15" t="s">
        <v>17</v>
      </c>
      <c r="K15">
        <v>1646</v>
      </c>
      <c r="L15">
        <v>1105</v>
      </c>
      <c r="M15" t="s">
        <v>17</v>
      </c>
      <c r="N15" t="s">
        <v>17</v>
      </c>
      <c r="O15" t="s">
        <v>17</v>
      </c>
    </row>
    <row r="16" spans="1:15" x14ac:dyDescent="0.35">
      <c r="A16" t="s">
        <v>15</v>
      </c>
      <c r="B16" t="s">
        <v>32</v>
      </c>
      <c r="C16" s="3">
        <v>15</v>
      </c>
      <c r="D16">
        <v>2505</v>
      </c>
      <c r="E16">
        <v>327</v>
      </c>
      <c r="F16">
        <v>2385</v>
      </c>
      <c r="G16">
        <v>624</v>
      </c>
      <c r="H16" t="s">
        <v>17</v>
      </c>
      <c r="I16" t="s">
        <v>17</v>
      </c>
      <c r="J16" t="s">
        <v>17</v>
      </c>
      <c r="K16">
        <v>2078</v>
      </c>
      <c r="L16">
        <v>1161</v>
      </c>
      <c r="M16" t="s">
        <v>17</v>
      </c>
      <c r="N16" t="s">
        <v>17</v>
      </c>
      <c r="O16" t="s">
        <v>17</v>
      </c>
    </row>
    <row r="17" spans="1:15" s="2" customFormat="1" x14ac:dyDescent="0.35">
      <c r="G17" s="2" t="str">
        <f>A16&amp;" ("&amp;H17&amp;")"</f>
        <v>full_5_4 (3)</v>
      </c>
      <c r="H17" s="2">
        <f>COUNT(H2:H16)</f>
        <v>3</v>
      </c>
      <c r="I17" s="2">
        <f>AVERAGE(I2:I16)</f>
        <v>62.766666666666673</v>
      </c>
      <c r="J17" s="2">
        <f>AVERAGE(J2:J16)</f>
        <v>-111.11</v>
      </c>
      <c r="N17" s="2">
        <f>AVERAGE(N2:N16)</f>
        <v>64.513333333333335</v>
      </c>
      <c r="O17" s="2">
        <f>AVERAGE(O2:O16)</f>
        <v>11.38</v>
      </c>
    </row>
    <row r="19" spans="1:15" x14ac:dyDescent="0.35">
      <c r="A19" t="s">
        <v>33</v>
      </c>
      <c r="B19" t="s">
        <v>16</v>
      </c>
      <c r="C19" s="3">
        <v>15</v>
      </c>
      <c r="D19">
        <v>17</v>
      </c>
      <c r="E19">
        <v>17</v>
      </c>
      <c r="F19">
        <v>15</v>
      </c>
      <c r="G19">
        <v>30</v>
      </c>
      <c r="H19">
        <v>39</v>
      </c>
      <c r="I19">
        <v>-160</v>
      </c>
      <c r="J19">
        <v>-30</v>
      </c>
      <c r="K19">
        <v>32</v>
      </c>
      <c r="L19">
        <v>44</v>
      </c>
      <c r="M19">
        <v>29</v>
      </c>
      <c r="N19" s="3">
        <v>9.3800000000000008</v>
      </c>
      <c r="O19" s="3">
        <v>34.090000000000003</v>
      </c>
    </row>
    <row r="20" spans="1:15" x14ac:dyDescent="0.35">
      <c r="A20" t="s">
        <v>33</v>
      </c>
      <c r="B20" t="s">
        <v>18</v>
      </c>
      <c r="C20" s="3">
        <v>15</v>
      </c>
      <c r="D20">
        <v>118</v>
      </c>
      <c r="E20">
        <v>22</v>
      </c>
      <c r="F20">
        <v>261</v>
      </c>
      <c r="G20">
        <v>36</v>
      </c>
      <c r="H20">
        <v>21</v>
      </c>
      <c r="I20" s="3">
        <v>91.95</v>
      </c>
      <c r="J20" s="3">
        <v>41.67</v>
      </c>
      <c r="K20">
        <v>125</v>
      </c>
      <c r="L20">
        <v>77</v>
      </c>
      <c r="M20">
        <v>40</v>
      </c>
      <c r="N20">
        <v>68</v>
      </c>
      <c r="O20" s="3">
        <v>48.05</v>
      </c>
    </row>
    <row r="21" spans="1:15" x14ac:dyDescent="0.35">
      <c r="A21" t="s">
        <v>33</v>
      </c>
      <c r="B21" t="s">
        <v>19</v>
      </c>
      <c r="C21" s="3">
        <v>15</v>
      </c>
      <c r="D21">
        <v>150</v>
      </c>
      <c r="E21">
        <v>30</v>
      </c>
      <c r="F21">
        <v>87</v>
      </c>
      <c r="G21">
        <v>24</v>
      </c>
      <c r="H21">
        <v>54</v>
      </c>
      <c r="I21" s="3">
        <v>37.93</v>
      </c>
      <c r="J21">
        <v>-125</v>
      </c>
      <c r="K21">
        <v>88</v>
      </c>
      <c r="L21">
        <v>34</v>
      </c>
      <c r="M21">
        <v>28</v>
      </c>
      <c r="N21" s="3">
        <v>68.180000000000007</v>
      </c>
      <c r="O21" s="3">
        <v>17.649999999999999</v>
      </c>
    </row>
    <row r="22" spans="1:15" x14ac:dyDescent="0.35">
      <c r="A22" t="s">
        <v>33</v>
      </c>
      <c r="B22" t="s">
        <v>24</v>
      </c>
      <c r="C22" s="3">
        <v>15</v>
      </c>
      <c r="D22">
        <v>253</v>
      </c>
      <c r="E22">
        <v>31</v>
      </c>
      <c r="F22">
        <v>66</v>
      </c>
      <c r="G22">
        <v>3</v>
      </c>
      <c r="H22">
        <v>54</v>
      </c>
      <c r="I22" s="3">
        <v>18.18</v>
      </c>
      <c r="J22">
        <v>-1700</v>
      </c>
      <c r="K22">
        <v>80</v>
      </c>
      <c r="L22">
        <v>31</v>
      </c>
      <c r="M22">
        <v>45</v>
      </c>
      <c r="N22" s="3">
        <v>43.75</v>
      </c>
      <c r="O22" s="3">
        <v>-45.16</v>
      </c>
    </row>
    <row r="23" spans="1:15" x14ac:dyDescent="0.35">
      <c r="A23" t="s">
        <v>33</v>
      </c>
      <c r="B23" t="s">
        <v>21</v>
      </c>
      <c r="C23" s="3">
        <v>15</v>
      </c>
      <c r="D23">
        <v>253</v>
      </c>
      <c r="E23">
        <v>135</v>
      </c>
      <c r="F23">
        <v>21</v>
      </c>
      <c r="G23">
        <v>21</v>
      </c>
      <c r="H23">
        <v>39</v>
      </c>
      <c r="I23" s="3">
        <v>-85.71</v>
      </c>
      <c r="J23" s="3">
        <v>-85.71</v>
      </c>
      <c r="K23">
        <v>147</v>
      </c>
      <c r="L23">
        <v>147</v>
      </c>
      <c r="M23">
        <v>99</v>
      </c>
      <c r="N23" s="3">
        <v>32.65</v>
      </c>
      <c r="O23" s="3">
        <v>32.65</v>
      </c>
    </row>
    <row r="24" spans="1:15" x14ac:dyDescent="0.35">
      <c r="A24" t="s">
        <v>33</v>
      </c>
      <c r="B24" t="s">
        <v>25</v>
      </c>
      <c r="C24" s="3">
        <v>15</v>
      </c>
      <c r="D24">
        <v>285</v>
      </c>
      <c r="E24">
        <v>34</v>
      </c>
      <c r="F24">
        <v>300</v>
      </c>
      <c r="G24">
        <v>48</v>
      </c>
      <c r="H24">
        <v>135</v>
      </c>
      <c r="I24" s="3">
        <v>55</v>
      </c>
      <c r="J24" s="3">
        <v>-181.25</v>
      </c>
      <c r="K24">
        <v>335</v>
      </c>
      <c r="L24">
        <v>59</v>
      </c>
      <c r="M24">
        <v>58</v>
      </c>
      <c r="N24" s="3">
        <v>82.69</v>
      </c>
      <c r="O24" s="3">
        <v>1.69</v>
      </c>
    </row>
    <row r="25" spans="1:15" x14ac:dyDescent="0.35">
      <c r="A25" t="s">
        <v>33</v>
      </c>
      <c r="B25" t="s">
        <v>20</v>
      </c>
      <c r="C25" s="3">
        <v>15</v>
      </c>
      <c r="D25">
        <v>591</v>
      </c>
      <c r="E25">
        <v>118</v>
      </c>
      <c r="F25">
        <v>1584</v>
      </c>
      <c r="G25">
        <v>303</v>
      </c>
      <c r="H25">
        <v>441</v>
      </c>
      <c r="I25" s="3">
        <v>72.16</v>
      </c>
      <c r="J25" s="3">
        <v>-45.54</v>
      </c>
      <c r="K25">
        <v>709</v>
      </c>
      <c r="L25">
        <v>310</v>
      </c>
      <c r="M25">
        <v>197</v>
      </c>
      <c r="N25" s="3">
        <v>72.209999999999994</v>
      </c>
      <c r="O25" s="3">
        <v>36.450000000000003</v>
      </c>
    </row>
    <row r="26" spans="1:15" x14ac:dyDescent="0.35">
      <c r="A26" t="s">
        <v>33</v>
      </c>
      <c r="B26" t="s">
        <v>22</v>
      </c>
      <c r="C26" s="3">
        <v>15</v>
      </c>
      <c r="D26">
        <v>608</v>
      </c>
      <c r="E26">
        <v>122</v>
      </c>
      <c r="F26">
        <v>1425</v>
      </c>
      <c r="G26">
        <v>297</v>
      </c>
      <c r="H26">
        <v>537</v>
      </c>
      <c r="I26" s="3">
        <v>62.32</v>
      </c>
      <c r="J26" s="3">
        <v>-80.81</v>
      </c>
      <c r="K26">
        <v>705</v>
      </c>
      <c r="L26">
        <v>288</v>
      </c>
      <c r="M26">
        <v>234</v>
      </c>
      <c r="N26" s="3">
        <v>66.81</v>
      </c>
      <c r="O26" s="3">
        <v>18.75</v>
      </c>
    </row>
    <row r="27" spans="1:15" x14ac:dyDescent="0.35">
      <c r="A27" t="s">
        <v>33</v>
      </c>
      <c r="B27" t="s">
        <v>26</v>
      </c>
      <c r="C27" s="3">
        <v>15</v>
      </c>
      <c r="D27">
        <v>615</v>
      </c>
      <c r="E27">
        <v>77</v>
      </c>
      <c r="F27">
        <v>4404</v>
      </c>
      <c r="G27">
        <v>648</v>
      </c>
      <c r="H27">
        <v>711</v>
      </c>
      <c r="I27" s="3">
        <v>83.86</v>
      </c>
      <c r="J27" s="3">
        <v>-9.7200000000000006</v>
      </c>
      <c r="K27">
        <v>1828</v>
      </c>
      <c r="L27">
        <v>442</v>
      </c>
      <c r="M27">
        <v>224</v>
      </c>
      <c r="N27" s="3">
        <v>87.75</v>
      </c>
      <c r="O27" s="3">
        <v>49.32</v>
      </c>
    </row>
    <row r="28" spans="1:15" x14ac:dyDescent="0.35">
      <c r="A28" t="s">
        <v>33</v>
      </c>
      <c r="B28" t="s">
        <v>27</v>
      </c>
      <c r="C28" s="3">
        <v>15</v>
      </c>
      <c r="D28">
        <v>615</v>
      </c>
      <c r="E28">
        <v>77</v>
      </c>
      <c r="F28">
        <v>4404</v>
      </c>
      <c r="G28">
        <v>645</v>
      </c>
      <c r="H28">
        <v>711</v>
      </c>
      <c r="I28" s="3">
        <v>83.86</v>
      </c>
      <c r="J28" s="3">
        <v>-10.23</v>
      </c>
      <c r="K28">
        <v>1828</v>
      </c>
      <c r="L28">
        <v>395</v>
      </c>
      <c r="M28">
        <v>224</v>
      </c>
      <c r="N28" s="3">
        <v>87.75</v>
      </c>
      <c r="O28" s="3">
        <v>43.29</v>
      </c>
    </row>
    <row r="29" spans="1:15" x14ac:dyDescent="0.35">
      <c r="A29" t="s">
        <v>33</v>
      </c>
      <c r="B29" t="s">
        <v>28</v>
      </c>
      <c r="C29" s="3">
        <v>15</v>
      </c>
      <c r="D29">
        <v>675</v>
      </c>
      <c r="E29">
        <v>81</v>
      </c>
      <c r="F29">
        <v>4404</v>
      </c>
      <c r="G29">
        <v>618</v>
      </c>
      <c r="H29">
        <v>711</v>
      </c>
      <c r="I29" s="3">
        <v>83.86</v>
      </c>
      <c r="J29" s="3">
        <v>-15.05</v>
      </c>
      <c r="K29">
        <v>1869</v>
      </c>
      <c r="L29">
        <v>445</v>
      </c>
      <c r="M29">
        <v>230</v>
      </c>
      <c r="N29" s="3">
        <v>87.69</v>
      </c>
      <c r="O29" s="3">
        <v>48.31</v>
      </c>
    </row>
    <row r="30" spans="1:15" x14ac:dyDescent="0.35">
      <c r="A30" t="s">
        <v>33</v>
      </c>
      <c r="B30" t="s">
        <v>29</v>
      </c>
      <c r="C30" s="3">
        <v>15</v>
      </c>
      <c r="D30">
        <v>914</v>
      </c>
      <c r="E30">
        <v>158</v>
      </c>
      <c r="F30">
        <v>2721</v>
      </c>
      <c r="G30">
        <v>450</v>
      </c>
      <c r="H30">
        <v>813</v>
      </c>
      <c r="I30" s="3">
        <v>70.12</v>
      </c>
      <c r="J30" s="3">
        <v>-80.67</v>
      </c>
      <c r="K30">
        <v>1368</v>
      </c>
      <c r="L30">
        <v>448</v>
      </c>
      <c r="M30">
        <v>338</v>
      </c>
      <c r="N30" s="3">
        <v>75.290000000000006</v>
      </c>
      <c r="O30" s="3">
        <v>24.55</v>
      </c>
    </row>
    <row r="31" spans="1:15" x14ac:dyDescent="0.35">
      <c r="A31" t="s">
        <v>33</v>
      </c>
      <c r="B31" t="s">
        <v>30</v>
      </c>
      <c r="C31" s="3">
        <v>15</v>
      </c>
      <c r="D31">
        <v>1260</v>
      </c>
      <c r="E31">
        <v>192</v>
      </c>
      <c r="F31">
        <v>4404</v>
      </c>
      <c r="G31">
        <v>597</v>
      </c>
      <c r="H31">
        <v>1197</v>
      </c>
      <c r="I31" s="3">
        <v>72.819999999999993</v>
      </c>
      <c r="J31" s="3">
        <v>-100.5</v>
      </c>
      <c r="K31">
        <v>2050</v>
      </c>
      <c r="L31">
        <v>601</v>
      </c>
      <c r="M31">
        <v>430</v>
      </c>
      <c r="N31" s="3">
        <v>79.02</v>
      </c>
      <c r="O31" s="3">
        <v>28.45</v>
      </c>
    </row>
    <row r="32" spans="1:15" x14ac:dyDescent="0.35">
      <c r="A32" t="s">
        <v>33</v>
      </c>
      <c r="B32" t="s">
        <v>31</v>
      </c>
      <c r="C32" s="3">
        <v>15</v>
      </c>
      <c r="D32">
        <v>1992</v>
      </c>
      <c r="E32">
        <v>412</v>
      </c>
      <c r="F32">
        <v>1821</v>
      </c>
      <c r="G32">
        <v>924</v>
      </c>
      <c r="H32">
        <v>1257</v>
      </c>
      <c r="I32" s="3">
        <v>30.97</v>
      </c>
      <c r="J32" s="3">
        <v>-36.04</v>
      </c>
      <c r="K32">
        <v>1904</v>
      </c>
      <c r="L32">
        <v>1056</v>
      </c>
      <c r="M32">
        <v>577</v>
      </c>
      <c r="N32" s="3">
        <v>69.7</v>
      </c>
      <c r="O32" s="3">
        <v>45.36</v>
      </c>
    </row>
    <row r="33" spans="1:15" x14ac:dyDescent="0.35">
      <c r="A33" t="s">
        <v>33</v>
      </c>
      <c r="B33" t="s">
        <v>32</v>
      </c>
      <c r="C33" s="3">
        <v>15</v>
      </c>
      <c r="D33">
        <v>2505</v>
      </c>
      <c r="E33">
        <v>327</v>
      </c>
      <c r="F33">
        <v>4404</v>
      </c>
      <c r="G33">
        <v>684</v>
      </c>
      <c r="H33">
        <v>744</v>
      </c>
      <c r="I33" s="3">
        <v>83.11</v>
      </c>
      <c r="J33" s="3">
        <v>-8.77</v>
      </c>
      <c r="K33">
        <v>2212</v>
      </c>
      <c r="L33">
        <v>902</v>
      </c>
      <c r="M33">
        <v>429</v>
      </c>
      <c r="N33" s="3">
        <v>80.61</v>
      </c>
      <c r="O33" s="3">
        <v>52.44</v>
      </c>
    </row>
    <row r="34" spans="1:15" s="2" customFormat="1" x14ac:dyDescent="0.35">
      <c r="G34" s="2" t="str">
        <f>A33&amp;" ("&amp;H34&amp;")"</f>
        <v>grid_6_4 (15)</v>
      </c>
      <c r="H34" s="2">
        <f>COUNT(H19:H33)</f>
        <v>15</v>
      </c>
      <c r="I34" s="2">
        <f>AVERAGE(I19:I33)</f>
        <v>40.028666666666673</v>
      </c>
      <c r="J34" s="2">
        <f>AVERAGE(J19:J33)</f>
        <v>-164.50799999999998</v>
      </c>
      <c r="N34" s="2">
        <f>AVERAGE(N19:N33)</f>
        <v>67.431999999999988</v>
      </c>
      <c r="O34" s="2">
        <f>AVERAGE(O19:O33)</f>
        <v>29.059333333333335</v>
      </c>
    </row>
    <row r="36" spans="1:15" x14ac:dyDescent="0.35">
      <c r="A36" t="s">
        <v>36</v>
      </c>
      <c r="B36" t="s">
        <v>16</v>
      </c>
      <c r="C36" s="3">
        <v>15</v>
      </c>
      <c r="D36">
        <v>17</v>
      </c>
      <c r="E36">
        <v>17</v>
      </c>
      <c r="F36">
        <v>0</v>
      </c>
      <c r="G36">
        <v>18</v>
      </c>
      <c r="H36">
        <v>72</v>
      </c>
      <c r="I36">
        <f>H36</f>
        <v>72</v>
      </c>
      <c r="J36">
        <v>-300</v>
      </c>
      <c r="K36">
        <v>17</v>
      </c>
      <c r="L36">
        <v>35</v>
      </c>
      <c r="M36">
        <v>34</v>
      </c>
      <c r="N36">
        <v>-100</v>
      </c>
      <c r="O36" s="3">
        <v>2.86</v>
      </c>
    </row>
    <row r="37" spans="1:15" x14ac:dyDescent="0.35">
      <c r="A37" t="s">
        <v>36</v>
      </c>
      <c r="B37" t="s">
        <v>18</v>
      </c>
      <c r="C37" s="3">
        <v>15</v>
      </c>
      <c r="D37">
        <v>118</v>
      </c>
      <c r="E37">
        <v>22</v>
      </c>
      <c r="F37">
        <v>153</v>
      </c>
      <c r="G37">
        <v>36</v>
      </c>
      <c r="H37">
        <v>30</v>
      </c>
      <c r="I37" s="3">
        <v>80.39</v>
      </c>
      <c r="J37" s="3">
        <v>16.670000000000002</v>
      </c>
      <c r="K37">
        <v>113</v>
      </c>
      <c r="L37">
        <v>71</v>
      </c>
      <c r="M37">
        <v>32</v>
      </c>
      <c r="N37" s="3">
        <v>71.680000000000007</v>
      </c>
      <c r="O37" s="3">
        <v>54.93</v>
      </c>
    </row>
    <row r="38" spans="1:15" x14ac:dyDescent="0.35">
      <c r="A38" t="s">
        <v>36</v>
      </c>
      <c r="B38" t="s">
        <v>19</v>
      </c>
      <c r="C38" s="3">
        <v>15</v>
      </c>
      <c r="D38">
        <v>150</v>
      </c>
      <c r="E38">
        <v>30</v>
      </c>
      <c r="F38">
        <v>93</v>
      </c>
      <c r="G38">
        <v>27</v>
      </c>
      <c r="H38">
        <v>78</v>
      </c>
      <c r="I38" s="3">
        <v>16.13</v>
      </c>
      <c r="J38" s="3">
        <v>-188.89</v>
      </c>
      <c r="K38">
        <v>92</v>
      </c>
      <c r="L38">
        <v>36</v>
      </c>
      <c r="M38">
        <v>36</v>
      </c>
      <c r="N38" s="3">
        <v>60.87</v>
      </c>
      <c r="O38">
        <v>0</v>
      </c>
    </row>
    <row r="39" spans="1:15" x14ac:dyDescent="0.35">
      <c r="A39" t="s">
        <v>36</v>
      </c>
      <c r="B39" t="s">
        <v>24</v>
      </c>
      <c r="C39" s="3">
        <v>15</v>
      </c>
      <c r="D39">
        <v>253</v>
      </c>
      <c r="E39">
        <v>31</v>
      </c>
      <c r="F39">
        <v>0</v>
      </c>
      <c r="G39">
        <v>18</v>
      </c>
      <c r="H39" t="s">
        <v>17</v>
      </c>
      <c r="I39" t="s">
        <v>17</v>
      </c>
      <c r="J39" t="s">
        <v>17</v>
      </c>
      <c r="K39">
        <v>31</v>
      </c>
      <c r="L39">
        <v>43</v>
      </c>
      <c r="M39" t="s">
        <v>17</v>
      </c>
      <c r="N39" t="s">
        <v>17</v>
      </c>
      <c r="O39" t="s">
        <v>17</v>
      </c>
    </row>
    <row r="40" spans="1:15" x14ac:dyDescent="0.35">
      <c r="A40" t="s">
        <v>36</v>
      </c>
      <c r="B40" t="s">
        <v>21</v>
      </c>
      <c r="C40" s="3">
        <v>15</v>
      </c>
      <c r="D40">
        <v>253</v>
      </c>
      <c r="E40">
        <v>135</v>
      </c>
      <c r="F40">
        <v>0</v>
      </c>
      <c r="G40">
        <v>30</v>
      </c>
      <c r="H40">
        <v>123</v>
      </c>
      <c r="I40">
        <f>H40</f>
        <v>123</v>
      </c>
      <c r="J40">
        <v>-310</v>
      </c>
      <c r="K40">
        <v>135</v>
      </c>
      <c r="L40">
        <v>150</v>
      </c>
      <c r="M40">
        <v>103</v>
      </c>
      <c r="N40" s="3">
        <v>23.7</v>
      </c>
      <c r="O40" s="3">
        <v>31.33</v>
      </c>
    </row>
    <row r="41" spans="1:15" x14ac:dyDescent="0.35">
      <c r="A41" t="s">
        <v>36</v>
      </c>
      <c r="B41" t="s">
        <v>25</v>
      </c>
      <c r="C41" s="3">
        <v>15</v>
      </c>
      <c r="D41">
        <v>285</v>
      </c>
      <c r="E41">
        <v>34</v>
      </c>
      <c r="F41">
        <v>171</v>
      </c>
      <c r="G41">
        <v>54</v>
      </c>
      <c r="H41">
        <v>102</v>
      </c>
      <c r="I41" s="3">
        <v>40.35</v>
      </c>
      <c r="J41" s="3">
        <v>-88.89</v>
      </c>
      <c r="K41">
        <v>250</v>
      </c>
      <c r="L41">
        <v>62</v>
      </c>
      <c r="M41">
        <v>48</v>
      </c>
      <c r="N41" s="3">
        <v>80.8</v>
      </c>
      <c r="O41" s="3">
        <v>22.58</v>
      </c>
    </row>
    <row r="42" spans="1:15" x14ac:dyDescent="0.35">
      <c r="A42" t="s">
        <v>36</v>
      </c>
      <c r="B42" t="s">
        <v>20</v>
      </c>
      <c r="C42" s="3">
        <v>15</v>
      </c>
      <c r="D42">
        <v>591</v>
      </c>
      <c r="E42">
        <v>118</v>
      </c>
      <c r="F42">
        <v>1089</v>
      </c>
      <c r="G42">
        <v>309</v>
      </c>
      <c r="H42" t="s">
        <v>17</v>
      </c>
      <c r="I42" t="s">
        <v>17</v>
      </c>
      <c r="J42" t="s">
        <v>17</v>
      </c>
      <c r="K42">
        <v>609</v>
      </c>
      <c r="L42">
        <v>317</v>
      </c>
      <c r="M42" t="s">
        <v>17</v>
      </c>
      <c r="N42" t="s">
        <v>17</v>
      </c>
      <c r="O42" t="s">
        <v>17</v>
      </c>
    </row>
    <row r="43" spans="1:15" x14ac:dyDescent="0.35">
      <c r="A43" t="s">
        <v>36</v>
      </c>
      <c r="B43" t="s">
        <v>22</v>
      </c>
      <c r="C43" s="3">
        <v>15</v>
      </c>
      <c r="D43">
        <v>608</v>
      </c>
      <c r="E43">
        <v>122</v>
      </c>
      <c r="F43">
        <v>1089</v>
      </c>
      <c r="G43">
        <v>336</v>
      </c>
      <c r="H43" t="s">
        <v>17</v>
      </c>
      <c r="I43" t="s">
        <v>17</v>
      </c>
      <c r="J43" t="s">
        <v>17</v>
      </c>
      <c r="K43">
        <v>613</v>
      </c>
      <c r="L43">
        <v>387</v>
      </c>
      <c r="M43" t="s">
        <v>17</v>
      </c>
      <c r="N43" t="s">
        <v>17</v>
      </c>
      <c r="O43" t="s">
        <v>17</v>
      </c>
    </row>
    <row r="44" spans="1:15" x14ac:dyDescent="0.35">
      <c r="A44" t="s">
        <v>36</v>
      </c>
      <c r="B44" t="s">
        <v>26</v>
      </c>
      <c r="C44" s="3">
        <v>15</v>
      </c>
      <c r="D44">
        <v>615</v>
      </c>
      <c r="E44">
        <v>77</v>
      </c>
      <c r="F44">
        <v>2934</v>
      </c>
      <c r="G44">
        <v>888</v>
      </c>
      <c r="H44" t="s">
        <v>17</v>
      </c>
      <c r="I44" t="s">
        <v>17</v>
      </c>
      <c r="J44" t="s">
        <v>17</v>
      </c>
      <c r="K44">
        <v>1623</v>
      </c>
      <c r="L44">
        <v>587</v>
      </c>
      <c r="M44" t="s">
        <v>17</v>
      </c>
      <c r="N44" t="s">
        <v>17</v>
      </c>
      <c r="O44" t="s">
        <v>17</v>
      </c>
    </row>
    <row r="45" spans="1:15" x14ac:dyDescent="0.35">
      <c r="A45" t="s">
        <v>36</v>
      </c>
      <c r="B45" t="s">
        <v>27</v>
      </c>
      <c r="C45" s="3">
        <v>15</v>
      </c>
      <c r="D45">
        <v>615</v>
      </c>
      <c r="E45">
        <v>77</v>
      </c>
      <c r="F45">
        <v>2934</v>
      </c>
      <c r="G45">
        <v>777</v>
      </c>
      <c r="H45" t="s">
        <v>17</v>
      </c>
      <c r="I45" t="s">
        <v>17</v>
      </c>
      <c r="J45" t="s">
        <v>17</v>
      </c>
      <c r="K45">
        <v>1623</v>
      </c>
      <c r="L45">
        <v>495</v>
      </c>
      <c r="M45" t="s">
        <v>17</v>
      </c>
      <c r="N45" t="s">
        <v>17</v>
      </c>
      <c r="O45" t="s">
        <v>17</v>
      </c>
    </row>
    <row r="46" spans="1:15" x14ac:dyDescent="0.35">
      <c r="A46" t="s">
        <v>36</v>
      </c>
      <c r="B46" t="s">
        <v>28</v>
      </c>
      <c r="C46" s="3">
        <v>15</v>
      </c>
      <c r="D46">
        <v>675</v>
      </c>
      <c r="E46">
        <v>81</v>
      </c>
      <c r="F46">
        <v>2934</v>
      </c>
      <c r="G46">
        <v>831</v>
      </c>
      <c r="H46" t="s">
        <v>17</v>
      </c>
      <c r="I46" t="s">
        <v>17</v>
      </c>
      <c r="J46" t="s">
        <v>17</v>
      </c>
      <c r="K46">
        <v>1661</v>
      </c>
      <c r="L46">
        <v>612</v>
      </c>
      <c r="M46" t="s">
        <v>17</v>
      </c>
      <c r="N46" t="s">
        <v>17</v>
      </c>
      <c r="O46" t="s">
        <v>17</v>
      </c>
    </row>
    <row r="47" spans="1:15" x14ac:dyDescent="0.35">
      <c r="A47" t="s">
        <v>36</v>
      </c>
      <c r="B47" t="s">
        <v>29</v>
      </c>
      <c r="C47" s="3">
        <v>15</v>
      </c>
      <c r="D47">
        <v>914</v>
      </c>
      <c r="E47">
        <v>158</v>
      </c>
      <c r="F47">
        <v>2007</v>
      </c>
      <c r="G47">
        <v>528</v>
      </c>
      <c r="H47" t="s">
        <v>17</v>
      </c>
      <c r="I47" t="s">
        <v>17</v>
      </c>
      <c r="J47" t="s">
        <v>17</v>
      </c>
      <c r="K47">
        <v>1304</v>
      </c>
      <c r="L47">
        <v>590</v>
      </c>
      <c r="M47" t="s">
        <v>17</v>
      </c>
      <c r="N47" t="s">
        <v>17</v>
      </c>
      <c r="O47" t="s">
        <v>17</v>
      </c>
    </row>
    <row r="48" spans="1:15" x14ac:dyDescent="0.35">
      <c r="A48" t="s">
        <v>36</v>
      </c>
      <c r="B48" t="s">
        <v>30</v>
      </c>
      <c r="C48" s="3">
        <v>15</v>
      </c>
      <c r="D48">
        <v>1260</v>
      </c>
      <c r="E48">
        <v>192</v>
      </c>
      <c r="F48">
        <v>2934</v>
      </c>
      <c r="G48">
        <v>765</v>
      </c>
      <c r="H48" t="s">
        <v>17</v>
      </c>
      <c r="I48" t="s">
        <v>17</v>
      </c>
      <c r="J48" t="s">
        <v>17</v>
      </c>
      <c r="K48">
        <v>1933</v>
      </c>
      <c r="L48">
        <v>786</v>
      </c>
      <c r="M48" t="s">
        <v>17</v>
      </c>
      <c r="N48" t="s">
        <v>17</v>
      </c>
      <c r="O48" t="s">
        <v>17</v>
      </c>
    </row>
    <row r="49" spans="1:15" x14ac:dyDescent="0.35">
      <c r="A49" t="s">
        <v>36</v>
      </c>
      <c r="B49" t="s">
        <v>31</v>
      </c>
      <c r="C49" s="3">
        <v>15</v>
      </c>
      <c r="D49">
        <v>1992</v>
      </c>
      <c r="E49">
        <v>412</v>
      </c>
      <c r="F49">
        <v>1872</v>
      </c>
      <c r="G49">
        <v>927</v>
      </c>
      <c r="H49" t="s">
        <v>17</v>
      </c>
      <c r="I49" t="s">
        <v>17</v>
      </c>
      <c r="J49" t="s">
        <v>17</v>
      </c>
      <c r="K49">
        <v>2089</v>
      </c>
      <c r="L49">
        <v>1175</v>
      </c>
      <c r="M49" t="s">
        <v>17</v>
      </c>
      <c r="N49" t="s">
        <v>17</v>
      </c>
      <c r="O49" t="s">
        <v>17</v>
      </c>
    </row>
    <row r="50" spans="1:15" x14ac:dyDescent="0.35">
      <c r="A50" t="s">
        <v>36</v>
      </c>
      <c r="B50" t="s">
        <v>32</v>
      </c>
      <c r="C50" s="3">
        <v>15</v>
      </c>
      <c r="D50">
        <v>2505</v>
      </c>
      <c r="E50">
        <v>327</v>
      </c>
      <c r="F50">
        <v>2934</v>
      </c>
      <c r="G50">
        <v>900</v>
      </c>
      <c r="H50" t="s">
        <v>17</v>
      </c>
      <c r="I50" t="s">
        <v>17</v>
      </c>
      <c r="J50" t="s">
        <v>17</v>
      </c>
      <c r="K50">
        <v>2162</v>
      </c>
      <c r="L50">
        <v>952</v>
      </c>
      <c r="M50" t="s">
        <v>17</v>
      </c>
      <c r="N50" t="s">
        <v>17</v>
      </c>
      <c r="O50" t="s">
        <v>17</v>
      </c>
    </row>
    <row r="51" spans="1:15" s="2" customFormat="1" x14ac:dyDescent="0.35">
      <c r="G51" s="2" t="str">
        <f>A50&amp;" ("&amp;H51&amp;")"</f>
        <v>ring_5_4 (5)</v>
      </c>
      <c r="H51" s="2">
        <f>COUNT(H36:H50)</f>
        <v>5</v>
      </c>
      <c r="I51" s="2">
        <f>AVERAGE(I36:I50)</f>
        <v>66.373999999999995</v>
      </c>
      <c r="J51" s="2">
        <f>AVERAGE(J36:J50)</f>
        <v>-174.22200000000001</v>
      </c>
      <c r="N51" s="2">
        <f>AVERAGE(N36:N50)</f>
        <v>27.410000000000004</v>
      </c>
      <c r="O51" s="2">
        <f>AVERAGE(O36:O50)</f>
        <v>22.34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workbookViewId="0"/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t="s">
        <v>39</v>
      </c>
      <c r="D2">
        <v>12</v>
      </c>
      <c r="E2">
        <v>12</v>
      </c>
      <c r="F2">
        <v>0</v>
      </c>
      <c r="G2">
        <v>0</v>
      </c>
      <c r="H2">
        <v>6</v>
      </c>
      <c r="I2" t="s">
        <v>17</v>
      </c>
      <c r="J2" t="s">
        <v>17</v>
      </c>
      <c r="K2">
        <v>12</v>
      </c>
      <c r="L2">
        <v>12</v>
      </c>
      <c r="M2">
        <v>14</v>
      </c>
      <c r="N2" t="s">
        <v>40</v>
      </c>
      <c r="O2" t="s">
        <v>40</v>
      </c>
    </row>
    <row r="3" spans="1:15" x14ac:dyDescent="0.35">
      <c r="A3" t="s">
        <v>15</v>
      </c>
      <c r="B3" t="s">
        <v>18</v>
      </c>
      <c r="C3" t="s">
        <v>39</v>
      </c>
      <c r="D3">
        <v>79</v>
      </c>
      <c r="E3">
        <v>17</v>
      </c>
      <c r="F3">
        <v>36</v>
      </c>
      <c r="G3">
        <v>12</v>
      </c>
      <c r="H3">
        <v>3</v>
      </c>
      <c r="I3" t="s">
        <v>41</v>
      </c>
      <c r="J3">
        <v>75</v>
      </c>
      <c r="K3">
        <v>56</v>
      </c>
      <c r="L3">
        <v>40</v>
      </c>
      <c r="M3">
        <v>20</v>
      </c>
      <c r="N3" t="s">
        <v>42</v>
      </c>
      <c r="O3">
        <v>50</v>
      </c>
    </row>
    <row r="4" spans="1:15" x14ac:dyDescent="0.35">
      <c r="A4" t="s">
        <v>15</v>
      </c>
      <c r="B4" t="s">
        <v>19</v>
      </c>
      <c r="C4" t="s">
        <v>39</v>
      </c>
      <c r="D4">
        <v>100</v>
      </c>
      <c r="E4">
        <v>22</v>
      </c>
      <c r="F4">
        <v>24</v>
      </c>
      <c r="G4">
        <v>9</v>
      </c>
      <c r="H4">
        <v>12</v>
      </c>
      <c r="I4">
        <v>50</v>
      </c>
      <c r="J4" t="s">
        <v>43</v>
      </c>
      <c r="K4">
        <v>50</v>
      </c>
      <c r="L4">
        <v>25</v>
      </c>
      <c r="M4">
        <v>25</v>
      </c>
      <c r="N4">
        <v>50</v>
      </c>
      <c r="O4">
        <v>0</v>
      </c>
    </row>
    <row r="5" spans="1:15" x14ac:dyDescent="0.35">
      <c r="A5" t="s">
        <v>15</v>
      </c>
      <c r="B5" t="s">
        <v>21</v>
      </c>
      <c r="C5" t="s">
        <v>39</v>
      </c>
      <c r="D5">
        <v>163</v>
      </c>
      <c r="E5">
        <v>90</v>
      </c>
      <c r="F5">
        <v>0</v>
      </c>
      <c r="G5">
        <v>0</v>
      </c>
      <c r="H5">
        <v>9</v>
      </c>
      <c r="I5" t="s">
        <v>17</v>
      </c>
      <c r="J5" t="s">
        <v>17</v>
      </c>
      <c r="K5">
        <v>90</v>
      </c>
      <c r="L5">
        <v>90</v>
      </c>
      <c r="M5">
        <v>68</v>
      </c>
      <c r="N5" t="s">
        <v>44</v>
      </c>
      <c r="O5" t="s">
        <v>44</v>
      </c>
    </row>
    <row r="6" spans="1:15" x14ac:dyDescent="0.35">
      <c r="A6" t="s">
        <v>15</v>
      </c>
      <c r="B6" t="s">
        <v>24</v>
      </c>
      <c r="C6" t="s">
        <v>39</v>
      </c>
      <c r="D6">
        <v>168</v>
      </c>
      <c r="E6">
        <v>26</v>
      </c>
      <c r="F6">
        <v>0</v>
      </c>
      <c r="G6">
        <v>0</v>
      </c>
      <c r="H6">
        <v>12</v>
      </c>
      <c r="I6" t="s">
        <v>17</v>
      </c>
      <c r="J6" t="s">
        <v>17</v>
      </c>
      <c r="K6">
        <v>26</v>
      </c>
      <c r="L6">
        <v>26</v>
      </c>
      <c r="M6">
        <v>31</v>
      </c>
      <c r="N6" t="s">
        <v>45</v>
      </c>
      <c r="O6" t="s">
        <v>45</v>
      </c>
    </row>
    <row r="7" spans="1:15" x14ac:dyDescent="0.35">
      <c r="A7" t="s">
        <v>15</v>
      </c>
      <c r="B7" t="s">
        <v>25</v>
      </c>
      <c r="C7" t="s">
        <v>39</v>
      </c>
      <c r="D7">
        <v>190</v>
      </c>
      <c r="E7">
        <v>34</v>
      </c>
      <c r="F7">
        <v>63</v>
      </c>
      <c r="G7">
        <v>6</v>
      </c>
      <c r="H7">
        <v>24</v>
      </c>
      <c r="I7" t="s">
        <v>46</v>
      </c>
      <c r="J7">
        <v>-300</v>
      </c>
      <c r="K7">
        <v>150</v>
      </c>
      <c r="L7">
        <v>53</v>
      </c>
      <c r="M7">
        <v>43</v>
      </c>
      <c r="N7" t="s">
        <v>47</v>
      </c>
      <c r="O7" t="s">
        <v>48</v>
      </c>
    </row>
    <row r="8" spans="1:15" x14ac:dyDescent="0.35">
      <c r="A8" t="s">
        <v>15</v>
      </c>
      <c r="B8" t="s">
        <v>20</v>
      </c>
      <c r="C8" t="s">
        <v>39</v>
      </c>
      <c r="D8">
        <v>270</v>
      </c>
      <c r="E8">
        <v>78</v>
      </c>
      <c r="F8">
        <v>198</v>
      </c>
      <c r="G8">
        <v>60</v>
      </c>
      <c r="H8">
        <v>90</v>
      </c>
      <c r="I8" t="s">
        <v>49</v>
      </c>
      <c r="J8">
        <v>-50</v>
      </c>
      <c r="K8">
        <v>280</v>
      </c>
      <c r="L8">
        <v>160</v>
      </c>
      <c r="M8">
        <v>117</v>
      </c>
      <c r="N8" t="s">
        <v>50</v>
      </c>
      <c r="O8" t="s">
        <v>51</v>
      </c>
    </row>
    <row r="9" spans="1:15" x14ac:dyDescent="0.35">
      <c r="A9" t="s">
        <v>15</v>
      </c>
      <c r="B9" t="s">
        <v>22</v>
      </c>
      <c r="C9" t="s">
        <v>39</v>
      </c>
      <c r="D9">
        <v>282</v>
      </c>
      <c r="E9">
        <v>82</v>
      </c>
      <c r="F9">
        <v>198</v>
      </c>
      <c r="G9">
        <v>63</v>
      </c>
      <c r="H9">
        <v>102</v>
      </c>
      <c r="I9" t="s">
        <v>52</v>
      </c>
      <c r="J9" t="s">
        <v>53</v>
      </c>
      <c r="K9">
        <v>284</v>
      </c>
      <c r="L9">
        <v>190</v>
      </c>
      <c r="M9">
        <v>114</v>
      </c>
      <c r="N9" t="s">
        <v>54</v>
      </c>
      <c r="O9">
        <v>40</v>
      </c>
    </row>
    <row r="10" spans="1:15" x14ac:dyDescent="0.35">
      <c r="A10" t="s">
        <v>15</v>
      </c>
      <c r="B10" t="s">
        <v>26</v>
      </c>
      <c r="C10" t="s">
        <v>39</v>
      </c>
      <c r="D10">
        <v>335</v>
      </c>
      <c r="E10">
        <v>57</v>
      </c>
      <c r="F10">
        <v>531</v>
      </c>
      <c r="G10">
        <v>192</v>
      </c>
      <c r="H10">
        <v>180</v>
      </c>
      <c r="I10" t="s">
        <v>55</v>
      </c>
      <c r="J10" t="s">
        <v>38</v>
      </c>
      <c r="K10">
        <v>644</v>
      </c>
      <c r="L10">
        <v>260</v>
      </c>
      <c r="M10">
        <v>137</v>
      </c>
      <c r="N10" t="s">
        <v>56</v>
      </c>
      <c r="O10" t="s">
        <v>57</v>
      </c>
    </row>
    <row r="11" spans="1:15" x14ac:dyDescent="0.35">
      <c r="A11" t="s">
        <v>15</v>
      </c>
      <c r="B11" t="s">
        <v>27</v>
      </c>
      <c r="C11" t="s">
        <v>39</v>
      </c>
      <c r="D11">
        <v>335</v>
      </c>
      <c r="E11">
        <v>57</v>
      </c>
      <c r="F11">
        <v>531</v>
      </c>
      <c r="G11">
        <v>240</v>
      </c>
      <c r="H11">
        <v>180</v>
      </c>
      <c r="I11" t="s">
        <v>55</v>
      </c>
      <c r="J11">
        <v>25</v>
      </c>
      <c r="K11">
        <v>644</v>
      </c>
      <c r="L11">
        <v>277</v>
      </c>
      <c r="M11">
        <v>137</v>
      </c>
      <c r="N11" t="s">
        <v>56</v>
      </c>
      <c r="O11" t="s">
        <v>58</v>
      </c>
    </row>
    <row r="12" spans="1:15" x14ac:dyDescent="0.35">
      <c r="A12" t="s">
        <v>15</v>
      </c>
      <c r="B12" t="s">
        <v>28</v>
      </c>
      <c r="C12" t="s">
        <v>39</v>
      </c>
      <c r="D12">
        <v>375</v>
      </c>
      <c r="E12">
        <v>61</v>
      </c>
      <c r="F12">
        <v>531</v>
      </c>
      <c r="G12">
        <v>270</v>
      </c>
      <c r="H12">
        <v>180</v>
      </c>
      <c r="I12" t="s">
        <v>55</v>
      </c>
      <c r="J12" t="s">
        <v>23</v>
      </c>
      <c r="K12">
        <v>663</v>
      </c>
      <c r="L12">
        <v>378</v>
      </c>
      <c r="M12">
        <v>142</v>
      </c>
      <c r="N12" t="s">
        <v>59</v>
      </c>
      <c r="O12" t="s">
        <v>60</v>
      </c>
    </row>
    <row r="13" spans="1:15" x14ac:dyDescent="0.35">
      <c r="A13" t="s">
        <v>15</v>
      </c>
      <c r="B13" t="s">
        <v>29</v>
      </c>
      <c r="C13" t="s">
        <v>39</v>
      </c>
      <c r="D13">
        <v>459</v>
      </c>
      <c r="E13">
        <v>108</v>
      </c>
      <c r="F13">
        <v>345</v>
      </c>
      <c r="G13">
        <v>156</v>
      </c>
      <c r="H13">
        <v>144</v>
      </c>
      <c r="I13" t="s">
        <v>61</v>
      </c>
      <c r="J13" t="s">
        <v>62</v>
      </c>
      <c r="K13">
        <v>513</v>
      </c>
      <c r="L13">
        <v>328</v>
      </c>
      <c r="M13">
        <v>159</v>
      </c>
      <c r="N13" t="s">
        <v>63</v>
      </c>
      <c r="O13" t="s">
        <v>64</v>
      </c>
    </row>
    <row r="14" spans="1:15" x14ac:dyDescent="0.35">
      <c r="A14" t="s">
        <v>15</v>
      </c>
      <c r="B14" t="s">
        <v>30</v>
      </c>
      <c r="C14" t="s">
        <v>39</v>
      </c>
      <c r="D14">
        <v>612</v>
      </c>
      <c r="E14">
        <v>132</v>
      </c>
      <c r="F14">
        <v>531</v>
      </c>
      <c r="G14">
        <v>237</v>
      </c>
      <c r="H14">
        <v>297</v>
      </c>
      <c r="I14" t="s">
        <v>65</v>
      </c>
      <c r="J14" t="s">
        <v>66</v>
      </c>
      <c r="K14">
        <v>781</v>
      </c>
      <c r="L14">
        <v>432</v>
      </c>
      <c r="M14">
        <v>239</v>
      </c>
      <c r="N14" t="s">
        <v>67</v>
      </c>
      <c r="O14" t="s">
        <v>68</v>
      </c>
    </row>
    <row r="15" spans="1:15" x14ac:dyDescent="0.35">
      <c r="A15" t="s">
        <v>15</v>
      </c>
      <c r="B15" t="s">
        <v>31</v>
      </c>
      <c r="C15" t="s">
        <v>39</v>
      </c>
      <c r="D15">
        <v>646</v>
      </c>
      <c r="E15">
        <v>155</v>
      </c>
      <c r="F15">
        <v>225</v>
      </c>
      <c r="G15">
        <v>132</v>
      </c>
      <c r="H15">
        <v>228</v>
      </c>
      <c r="I15" t="s">
        <v>69</v>
      </c>
      <c r="J15" t="s">
        <v>70</v>
      </c>
      <c r="K15">
        <v>512</v>
      </c>
      <c r="L15">
        <v>293</v>
      </c>
      <c r="M15">
        <v>198</v>
      </c>
      <c r="N15" t="s">
        <v>71</v>
      </c>
      <c r="O15" t="s">
        <v>72</v>
      </c>
    </row>
    <row r="16" spans="1:15" x14ac:dyDescent="0.35">
      <c r="A16" t="s">
        <v>15</v>
      </c>
      <c r="B16" t="s">
        <v>32</v>
      </c>
      <c r="C16" t="s">
        <v>39</v>
      </c>
      <c r="D16">
        <v>1145</v>
      </c>
      <c r="E16">
        <v>217</v>
      </c>
      <c r="F16">
        <v>531</v>
      </c>
      <c r="G16">
        <v>246</v>
      </c>
      <c r="H16">
        <v>240</v>
      </c>
      <c r="I16" t="s">
        <v>73</v>
      </c>
      <c r="J16" t="s">
        <v>74</v>
      </c>
      <c r="K16">
        <v>818</v>
      </c>
      <c r="L16">
        <v>671</v>
      </c>
      <c r="M16">
        <v>279</v>
      </c>
      <c r="N16" t="s">
        <v>75</v>
      </c>
      <c r="O16" t="s">
        <v>76</v>
      </c>
    </row>
    <row r="17" spans="1:15" x14ac:dyDescent="0.35">
      <c r="A17" t="s">
        <v>33</v>
      </c>
      <c r="B17" t="s">
        <v>16</v>
      </c>
      <c r="C17" t="s">
        <v>39</v>
      </c>
      <c r="D17">
        <v>12</v>
      </c>
      <c r="E17">
        <v>12</v>
      </c>
      <c r="F17">
        <v>9</v>
      </c>
      <c r="G17">
        <v>12</v>
      </c>
      <c r="H17">
        <v>18</v>
      </c>
      <c r="I17">
        <v>-100</v>
      </c>
      <c r="J17">
        <v>-50</v>
      </c>
      <c r="K17">
        <v>21</v>
      </c>
      <c r="L17">
        <v>18</v>
      </c>
      <c r="M17">
        <v>18</v>
      </c>
      <c r="N17" t="s">
        <v>77</v>
      </c>
      <c r="O17">
        <v>0</v>
      </c>
    </row>
    <row r="18" spans="1:15" x14ac:dyDescent="0.35">
      <c r="A18" t="s">
        <v>33</v>
      </c>
      <c r="B18" t="s">
        <v>18</v>
      </c>
      <c r="C18" t="s">
        <v>39</v>
      </c>
      <c r="D18">
        <v>79</v>
      </c>
      <c r="E18">
        <v>17</v>
      </c>
      <c r="F18">
        <v>108</v>
      </c>
      <c r="G18">
        <v>15</v>
      </c>
      <c r="H18">
        <v>12</v>
      </c>
      <c r="I18" t="s">
        <v>78</v>
      </c>
      <c r="J18">
        <v>20</v>
      </c>
      <c r="K18">
        <v>79</v>
      </c>
      <c r="L18">
        <v>37</v>
      </c>
      <c r="M18">
        <v>25</v>
      </c>
      <c r="N18" t="s">
        <v>79</v>
      </c>
      <c r="O18" t="s">
        <v>80</v>
      </c>
    </row>
    <row r="19" spans="1:15" x14ac:dyDescent="0.35">
      <c r="A19" t="s">
        <v>33</v>
      </c>
      <c r="B19" t="s">
        <v>19</v>
      </c>
      <c r="C19" t="s">
        <v>39</v>
      </c>
      <c r="D19">
        <v>100</v>
      </c>
      <c r="E19">
        <v>22</v>
      </c>
      <c r="F19">
        <v>51</v>
      </c>
      <c r="G19">
        <v>9</v>
      </c>
      <c r="H19">
        <v>54</v>
      </c>
      <c r="I19" t="s">
        <v>81</v>
      </c>
      <c r="J19">
        <v>-500</v>
      </c>
      <c r="K19">
        <v>71</v>
      </c>
      <c r="L19">
        <v>25</v>
      </c>
      <c r="M19">
        <v>25</v>
      </c>
      <c r="N19" t="s">
        <v>82</v>
      </c>
      <c r="O19">
        <v>0</v>
      </c>
    </row>
    <row r="20" spans="1:15" x14ac:dyDescent="0.35">
      <c r="A20" t="s">
        <v>33</v>
      </c>
      <c r="B20" t="s">
        <v>21</v>
      </c>
      <c r="C20" t="s">
        <v>39</v>
      </c>
      <c r="D20">
        <v>163</v>
      </c>
      <c r="E20">
        <v>90</v>
      </c>
      <c r="F20">
        <v>12</v>
      </c>
      <c r="G20">
        <v>3</v>
      </c>
      <c r="H20">
        <v>15</v>
      </c>
      <c r="I20">
        <v>-25</v>
      </c>
      <c r="J20">
        <v>-400</v>
      </c>
      <c r="K20">
        <v>99</v>
      </c>
      <c r="L20">
        <v>93</v>
      </c>
      <c r="M20">
        <v>65</v>
      </c>
      <c r="N20" t="s">
        <v>83</v>
      </c>
      <c r="O20" t="s">
        <v>84</v>
      </c>
    </row>
    <row r="21" spans="1:15" x14ac:dyDescent="0.35">
      <c r="A21" t="s">
        <v>33</v>
      </c>
      <c r="B21" t="s">
        <v>24</v>
      </c>
      <c r="C21" t="s">
        <v>39</v>
      </c>
      <c r="D21">
        <v>168</v>
      </c>
      <c r="E21">
        <v>26</v>
      </c>
      <c r="F21">
        <v>54</v>
      </c>
      <c r="G21">
        <v>3</v>
      </c>
      <c r="H21">
        <v>21</v>
      </c>
      <c r="I21" t="s">
        <v>85</v>
      </c>
      <c r="J21">
        <v>-600</v>
      </c>
      <c r="K21">
        <v>60</v>
      </c>
      <c r="L21">
        <v>26</v>
      </c>
      <c r="M21">
        <v>31</v>
      </c>
      <c r="N21" t="s">
        <v>86</v>
      </c>
      <c r="O21" t="s">
        <v>45</v>
      </c>
    </row>
    <row r="22" spans="1:15" x14ac:dyDescent="0.35">
      <c r="A22" t="s">
        <v>33</v>
      </c>
      <c r="B22" t="s">
        <v>25</v>
      </c>
      <c r="C22" t="s">
        <v>39</v>
      </c>
      <c r="D22">
        <v>190</v>
      </c>
      <c r="E22">
        <v>34</v>
      </c>
      <c r="F22">
        <v>96</v>
      </c>
      <c r="G22">
        <v>18</v>
      </c>
      <c r="H22">
        <v>33</v>
      </c>
      <c r="I22" t="s">
        <v>87</v>
      </c>
      <c r="J22" t="s">
        <v>88</v>
      </c>
      <c r="K22">
        <v>188</v>
      </c>
      <c r="L22">
        <v>53</v>
      </c>
      <c r="M22">
        <v>42</v>
      </c>
      <c r="N22" t="s">
        <v>89</v>
      </c>
      <c r="O22" t="s">
        <v>90</v>
      </c>
    </row>
    <row r="23" spans="1:15" x14ac:dyDescent="0.35">
      <c r="A23" t="s">
        <v>33</v>
      </c>
      <c r="B23" t="s">
        <v>20</v>
      </c>
      <c r="C23" t="s">
        <v>39</v>
      </c>
      <c r="D23">
        <v>270</v>
      </c>
      <c r="E23">
        <v>78</v>
      </c>
      <c r="F23">
        <v>408</v>
      </c>
      <c r="G23">
        <v>93</v>
      </c>
      <c r="H23">
        <v>183</v>
      </c>
      <c r="I23" t="s">
        <v>91</v>
      </c>
      <c r="J23" t="s">
        <v>92</v>
      </c>
      <c r="K23">
        <v>318</v>
      </c>
      <c r="L23">
        <v>189</v>
      </c>
      <c r="M23">
        <v>119</v>
      </c>
      <c r="N23" t="s">
        <v>93</v>
      </c>
      <c r="O23" t="s">
        <v>35</v>
      </c>
    </row>
    <row r="24" spans="1:15" x14ac:dyDescent="0.35">
      <c r="A24" t="s">
        <v>33</v>
      </c>
      <c r="B24" t="s">
        <v>22</v>
      </c>
      <c r="C24" t="s">
        <v>39</v>
      </c>
      <c r="D24">
        <v>282</v>
      </c>
      <c r="E24">
        <v>82</v>
      </c>
      <c r="F24">
        <v>393</v>
      </c>
      <c r="G24">
        <v>111</v>
      </c>
      <c r="H24">
        <v>201</v>
      </c>
      <c r="I24" t="s">
        <v>94</v>
      </c>
      <c r="J24" t="s">
        <v>95</v>
      </c>
      <c r="K24">
        <v>314</v>
      </c>
      <c r="L24">
        <v>189</v>
      </c>
      <c r="M24">
        <v>138</v>
      </c>
      <c r="N24" t="s">
        <v>96</v>
      </c>
      <c r="O24" t="s">
        <v>97</v>
      </c>
    </row>
    <row r="25" spans="1:15" x14ac:dyDescent="0.35">
      <c r="A25" t="s">
        <v>33</v>
      </c>
      <c r="B25" t="s">
        <v>26</v>
      </c>
      <c r="C25" t="s">
        <v>39</v>
      </c>
      <c r="D25">
        <v>335</v>
      </c>
      <c r="E25">
        <v>57</v>
      </c>
      <c r="F25">
        <v>828</v>
      </c>
      <c r="G25">
        <v>282</v>
      </c>
      <c r="H25">
        <v>249</v>
      </c>
      <c r="I25" t="s">
        <v>98</v>
      </c>
      <c r="J25" t="s">
        <v>99</v>
      </c>
      <c r="K25">
        <v>669</v>
      </c>
      <c r="L25">
        <v>294</v>
      </c>
      <c r="M25">
        <v>120</v>
      </c>
      <c r="N25" t="s">
        <v>100</v>
      </c>
      <c r="O25" t="s">
        <v>101</v>
      </c>
    </row>
    <row r="26" spans="1:15" x14ac:dyDescent="0.35">
      <c r="A26" t="s">
        <v>33</v>
      </c>
      <c r="B26" t="s">
        <v>27</v>
      </c>
      <c r="C26" t="s">
        <v>39</v>
      </c>
      <c r="D26">
        <v>335</v>
      </c>
      <c r="E26">
        <v>57</v>
      </c>
      <c r="F26">
        <v>828</v>
      </c>
      <c r="G26">
        <v>222</v>
      </c>
      <c r="H26">
        <v>249</v>
      </c>
      <c r="I26" t="s">
        <v>98</v>
      </c>
      <c r="J26" t="s">
        <v>102</v>
      </c>
      <c r="K26">
        <v>669</v>
      </c>
      <c r="L26">
        <v>217</v>
      </c>
      <c r="M26">
        <v>120</v>
      </c>
      <c r="N26" t="s">
        <v>100</v>
      </c>
      <c r="O26" t="s">
        <v>103</v>
      </c>
    </row>
    <row r="27" spans="1:15" x14ac:dyDescent="0.35">
      <c r="A27" t="s">
        <v>33</v>
      </c>
      <c r="B27" t="s">
        <v>28</v>
      </c>
      <c r="C27" t="s">
        <v>39</v>
      </c>
      <c r="D27">
        <v>375</v>
      </c>
      <c r="E27">
        <v>61</v>
      </c>
      <c r="F27">
        <v>828</v>
      </c>
      <c r="G27">
        <v>243</v>
      </c>
      <c r="H27">
        <v>249</v>
      </c>
      <c r="I27" t="s">
        <v>98</v>
      </c>
      <c r="J27" t="s">
        <v>104</v>
      </c>
      <c r="K27">
        <v>690</v>
      </c>
      <c r="L27">
        <v>269</v>
      </c>
      <c r="M27">
        <v>123</v>
      </c>
      <c r="N27" t="s">
        <v>105</v>
      </c>
      <c r="O27" t="s">
        <v>106</v>
      </c>
    </row>
    <row r="28" spans="1:15" x14ac:dyDescent="0.35">
      <c r="A28" t="s">
        <v>33</v>
      </c>
      <c r="B28" t="s">
        <v>29</v>
      </c>
      <c r="C28" t="s">
        <v>39</v>
      </c>
      <c r="D28">
        <v>459</v>
      </c>
      <c r="E28">
        <v>108</v>
      </c>
      <c r="F28">
        <v>618</v>
      </c>
      <c r="G28">
        <v>186</v>
      </c>
      <c r="H28">
        <v>288</v>
      </c>
      <c r="I28" t="s">
        <v>107</v>
      </c>
      <c r="J28" t="s">
        <v>108</v>
      </c>
      <c r="K28">
        <v>594</v>
      </c>
      <c r="L28">
        <v>301</v>
      </c>
      <c r="M28">
        <v>181</v>
      </c>
      <c r="N28" t="s">
        <v>109</v>
      </c>
      <c r="O28" t="s">
        <v>110</v>
      </c>
    </row>
    <row r="29" spans="1:15" x14ac:dyDescent="0.35">
      <c r="A29" t="s">
        <v>33</v>
      </c>
      <c r="B29" t="s">
        <v>30</v>
      </c>
      <c r="C29" t="s">
        <v>39</v>
      </c>
      <c r="D29">
        <v>612</v>
      </c>
      <c r="E29">
        <v>132</v>
      </c>
      <c r="F29">
        <v>828</v>
      </c>
      <c r="G29">
        <v>225</v>
      </c>
      <c r="H29">
        <v>450</v>
      </c>
      <c r="I29" t="s">
        <v>111</v>
      </c>
      <c r="J29">
        <v>-100</v>
      </c>
      <c r="K29">
        <v>816</v>
      </c>
      <c r="L29">
        <v>341</v>
      </c>
      <c r="M29">
        <v>273</v>
      </c>
      <c r="N29" t="s">
        <v>112</v>
      </c>
      <c r="O29" t="s">
        <v>113</v>
      </c>
    </row>
    <row r="30" spans="1:15" x14ac:dyDescent="0.35">
      <c r="A30" t="s">
        <v>33</v>
      </c>
      <c r="B30" t="s">
        <v>31</v>
      </c>
      <c r="C30" t="s">
        <v>39</v>
      </c>
      <c r="D30">
        <v>646</v>
      </c>
      <c r="E30">
        <v>155</v>
      </c>
      <c r="F30">
        <v>327</v>
      </c>
      <c r="G30">
        <v>162</v>
      </c>
      <c r="H30">
        <v>306</v>
      </c>
      <c r="I30" t="s">
        <v>114</v>
      </c>
      <c r="J30" t="s">
        <v>115</v>
      </c>
      <c r="K30">
        <v>492</v>
      </c>
      <c r="L30">
        <v>324</v>
      </c>
      <c r="M30">
        <v>208</v>
      </c>
      <c r="N30" t="s">
        <v>116</v>
      </c>
      <c r="O30" t="s">
        <v>117</v>
      </c>
    </row>
    <row r="31" spans="1:15" x14ac:dyDescent="0.35">
      <c r="A31" t="s">
        <v>33</v>
      </c>
      <c r="B31" t="s">
        <v>32</v>
      </c>
      <c r="C31" t="s">
        <v>39</v>
      </c>
      <c r="D31">
        <v>1145</v>
      </c>
      <c r="E31">
        <v>217</v>
      </c>
      <c r="F31">
        <v>828</v>
      </c>
      <c r="G31">
        <v>219</v>
      </c>
      <c r="H31">
        <v>291</v>
      </c>
      <c r="I31" t="s">
        <v>118</v>
      </c>
      <c r="J31" t="s">
        <v>119</v>
      </c>
      <c r="K31">
        <v>890</v>
      </c>
      <c r="L31">
        <v>496</v>
      </c>
      <c r="M31">
        <v>251</v>
      </c>
      <c r="N31" t="s">
        <v>120</v>
      </c>
      <c r="O31" t="s">
        <v>121</v>
      </c>
    </row>
    <row r="32" spans="1:15" x14ac:dyDescent="0.35">
      <c r="A32" t="s">
        <v>36</v>
      </c>
      <c r="B32" t="s">
        <v>16</v>
      </c>
      <c r="C32" t="s">
        <v>39</v>
      </c>
      <c r="D32">
        <v>12</v>
      </c>
      <c r="E32">
        <v>12</v>
      </c>
      <c r="F32">
        <v>0</v>
      </c>
      <c r="G32">
        <v>9</v>
      </c>
      <c r="H32">
        <v>45</v>
      </c>
      <c r="I32" t="s">
        <v>17</v>
      </c>
      <c r="J32">
        <v>-400</v>
      </c>
      <c r="K32">
        <v>12</v>
      </c>
      <c r="L32">
        <v>15</v>
      </c>
      <c r="M32">
        <v>25</v>
      </c>
      <c r="N32" t="s">
        <v>122</v>
      </c>
      <c r="O32" t="s">
        <v>123</v>
      </c>
    </row>
    <row r="33" spans="1:15" x14ac:dyDescent="0.35">
      <c r="A33" t="s">
        <v>36</v>
      </c>
      <c r="B33" t="s">
        <v>18</v>
      </c>
      <c r="C33" t="s">
        <v>39</v>
      </c>
      <c r="D33">
        <v>79</v>
      </c>
      <c r="E33">
        <v>17</v>
      </c>
      <c r="F33">
        <v>60</v>
      </c>
      <c r="G33">
        <v>18</v>
      </c>
      <c r="H33">
        <v>18</v>
      </c>
      <c r="I33">
        <v>70</v>
      </c>
      <c r="J33">
        <v>0</v>
      </c>
      <c r="K33">
        <v>69</v>
      </c>
      <c r="L33">
        <v>37</v>
      </c>
      <c r="M33">
        <v>23</v>
      </c>
      <c r="N33" t="s">
        <v>34</v>
      </c>
      <c r="O33" t="s">
        <v>124</v>
      </c>
    </row>
    <row r="34" spans="1:15" x14ac:dyDescent="0.35">
      <c r="A34" t="s">
        <v>36</v>
      </c>
      <c r="B34" t="s">
        <v>19</v>
      </c>
      <c r="C34" t="s">
        <v>39</v>
      </c>
      <c r="D34">
        <v>100</v>
      </c>
      <c r="E34">
        <v>22</v>
      </c>
      <c r="F34">
        <v>45</v>
      </c>
      <c r="G34">
        <v>18</v>
      </c>
      <c r="H34">
        <v>33</v>
      </c>
      <c r="I34" t="s">
        <v>125</v>
      </c>
      <c r="J34" t="s">
        <v>88</v>
      </c>
      <c r="K34">
        <v>59</v>
      </c>
      <c r="L34">
        <v>27</v>
      </c>
      <c r="M34">
        <v>24</v>
      </c>
      <c r="N34" t="s">
        <v>126</v>
      </c>
      <c r="O34" t="s">
        <v>37</v>
      </c>
    </row>
    <row r="35" spans="1:15" x14ac:dyDescent="0.35">
      <c r="A35" t="s">
        <v>36</v>
      </c>
      <c r="B35" t="s">
        <v>21</v>
      </c>
      <c r="C35" t="s">
        <v>39</v>
      </c>
      <c r="D35">
        <v>163</v>
      </c>
      <c r="E35">
        <v>90</v>
      </c>
      <c r="F35">
        <v>0</v>
      </c>
      <c r="G35">
        <v>3</v>
      </c>
      <c r="H35">
        <v>45</v>
      </c>
      <c r="I35" t="s">
        <v>17</v>
      </c>
      <c r="J35">
        <v>-1400</v>
      </c>
      <c r="K35">
        <v>90</v>
      </c>
      <c r="L35">
        <v>93</v>
      </c>
      <c r="M35">
        <v>60</v>
      </c>
      <c r="N35" t="s">
        <v>23</v>
      </c>
      <c r="O35" t="s">
        <v>127</v>
      </c>
    </row>
    <row r="36" spans="1:15" x14ac:dyDescent="0.35">
      <c r="A36" t="s">
        <v>36</v>
      </c>
      <c r="B36" t="s">
        <v>24</v>
      </c>
      <c r="C36" t="s">
        <v>39</v>
      </c>
      <c r="D36">
        <v>168</v>
      </c>
      <c r="E36">
        <v>26</v>
      </c>
      <c r="F36">
        <v>0</v>
      </c>
      <c r="G36">
        <v>3</v>
      </c>
      <c r="H36">
        <v>51</v>
      </c>
      <c r="I36" t="s">
        <v>17</v>
      </c>
      <c r="J36">
        <v>-1600</v>
      </c>
      <c r="K36">
        <v>26</v>
      </c>
      <c r="L36">
        <v>35</v>
      </c>
      <c r="M36">
        <v>35</v>
      </c>
      <c r="N36" t="s">
        <v>128</v>
      </c>
      <c r="O36">
        <v>0</v>
      </c>
    </row>
    <row r="37" spans="1:15" x14ac:dyDescent="0.35">
      <c r="A37" t="s">
        <v>36</v>
      </c>
      <c r="B37" t="s">
        <v>25</v>
      </c>
      <c r="C37" t="s">
        <v>39</v>
      </c>
      <c r="D37">
        <v>190</v>
      </c>
      <c r="E37">
        <v>34</v>
      </c>
      <c r="F37">
        <v>117</v>
      </c>
      <c r="G37">
        <v>15</v>
      </c>
      <c r="H37">
        <v>69</v>
      </c>
      <c r="I37" t="s">
        <v>129</v>
      </c>
      <c r="J37">
        <v>-360</v>
      </c>
      <c r="K37">
        <v>191</v>
      </c>
      <c r="L37">
        <v>50</v>
      </c>
      <c r="M37">
        <v>60</v>
      </c>
      <c r="N37" t="s">
        <v>130</v>
      </c>
      <c r="O37">
        <v>-20</v>
      </c>
    </row>
    <row r="38" spans="1:15" x14ac:dyDescent="0.35">
      <c r="A38" t="s">
        <v>36</v>
      </c>
      <c r="B38" t="s">
        <v>20</v>
      </c>
      <c r="C38" t="s">
        <v>39</v>
      </c>
      <c r="D38">
        <v>270</v>
      </c>
      <c r="E38">
        <v>78</v>
      </c>
      <c r="F38">
        <v>336</v>
      </c>
      <c r="G38">
        <v>123</v>
      </c>
      <c r="H38" t="s">
        <v>17</v>
      </c>
      <c r="I38" t="s">
        <v>17</v>
      </c>
      <c r="J38" t="s">
        <v>17</v>
      </c>
      <c r="K38">
        <v>258</v>
      </c>
      <c r="L38">
        <v>172</v>
      </c>
      <c r="M38" t="s">
        <v>17</v>
      </c>
      <c r="N38" t="s">
        <v>17</v>
      </c>
      <c r="O38" t="s">
        <v>17</v>
      </c>
    </row>
    <row r="39" spans="1:15" x14ac:dyDescent="0.35">
      <c r="A39" t="s">
        <v>36</v>
      </c>
      <c r="B39" t="s">
        <v>22</v>
      </c>
      <c r="C39" t="s">
        <v>39</v>
      </c>
      <c r="D39">
        <v>282</v>
      </c>
      <c r="E39">
        <v>82</v>
      </c>
      <c r="F39">
        <v>336</v>
      </c>
      <c r="G39">
        <v>144</v>
      </c>
      <c r="H39">
        <v>195</v>
      </c>
      <c r="I39" t="s">
        <v>131</v>
      </c>
      <c r="J39" t="s">
        <v>132</v>
      </c>
      <c r="K39">
        <v>262</v>
      </c>
      <c r="L39">
        <v>214</v>
      </c>
      <c r="M39">
        <v>137</v>
      </c>
      <c r="N39" t="s">
        <v>133</v>
      </c>
      <c r="O39" t="s">
        <v>134</v>
      </c>
    </row>
    <row r="40" spans="1:15" x14ac:dyDescent="0.35">
      <c r="A40" t="s">
        <v>36</v>
      </c>
      <c r="B40" t="s">
        <v>26</v>
      </c>
      <c r="C40" t="s">
        <v>39</v>
      </c>
      <c r="D40">
        <v>335</v>
      </c>
      <c r="E40">
        <v>57</v>
      </c>
      <c r="F40">
        <v>852</v>
      </c>
      <c r="G40">
        <v>318</v>
      </c>
      <c r="H40" t="s">
        <v>17</v>
      </c>
      <c r="I40" t="s">
        <v>17</v>
      </c>
      <c r="J40" t="s">
        <v>17</v>
      </c>
      <c r="K40">
        <v>624</v>
      </c>
      <c r="L40">
        <v>327</v>
      </c>
      <c r="M40" t="s">
        <v>17</v>
      </c>
      <c r="N40" t="s">
        <v>17</v>
      </c>
      <c r="O40" t="s">
        <v>17</v>
      </c>
    </row>
    <row r="41" spans="1:15" x14ac:dyDescent="0.35">
      <c r="A41" t="s">
        <v>36</v>
      </c>
      <c r="B41" t="s">
        <v>27</v>
      </c>
      <c r="C41" t="s">
        <v>39</v>
      </c>
      <c r="D41">
        <v>335</v>
      </c>
      <c r="E41">
        <v>57</v>
      </c>
      <c r="F41">
        <v>852</v>
      </c>
      <c r="G41">
        <v>351</v>
      </c>
      <c r="H41" t="s">
        <v>17</v>
      </c>
      <c r="I41" t="s">
        <v>17</v>
      </c>
      <c r="J41" t="s">
        <v>17</v>
      </c>
      <c r="K41">
        <v>624</v>
      </c>
      <c r="L41">
        <v>343</v>
      </c>
      <c r="M41" t="s">
        <v>17</v>
      </c>
      <c r="N41" t="s">
        <v>17</v>
      </c>
      <c r="O41" t="s">
        <v>17</v>
      </c>
    </row>
    <row r="42" spans="1:15" x14ac:dyDescent="0.35">
      <c r="A42" t="s">
        <v>36</v>
      </c>
      <c r="B42" t="s">
        <v>28</v>
      </c>
      <c r="C42" t="s">
        <v>39</v>
      </c>
      <c r="D42">
        <v>375</v>
      </c>
      <c r="E42">
        <v>61</v>
      </c>
      <c r="F42">
        <v>852</v>
      </c>
      <c r="G42">
        <v>339</v>
      </c>
      <c r="H42" t="s">
        <v>17</v>
      </c>
      <c r="I42" t="s">
        <v>17</v>
      </c>
      <c r="J42" t="s">
        <v>17</v>
      </c>
      <c r="K42">
        <v>646</v>
      </c>
      <c r="L42">
        <v>346</v>
      </c>
      <c r="M42" t="s">
        <v>17</v>
      </c>
      <c r="N42" t="s">
        <v>17</v>
      </c>
      <c r="O42" t="s">
        <v>17</v>
      </c>
    </row>
    <row r="43" spans="1:15" x14ac:dyDescent="0.35">
      <c r="A43" t="s">
        <v>36</v>
      </c>
      <c r="B43" t="s">
        <v>29</v>
      </c>
      <c r="C43" t="s">
        <v>39</v>
      </c>
      <c r="D43">
        <v>459</v>
      </c>
      <c r="E43">
        <v>108</v>
      </c>
      <c r="F43">
        <v>603</v>
      </c>
      <c r="G43">
        <v>255</v>
      </c>
      <c r="H43" t="s">
        <v>17</v>
      </c>
      <c r="I43" t="s">
        <v>17</v>
      </c>
      <c r="J43" t="s">
        <v>17</v>
      </c>
      <c r="K43">
        <v>538</v>
      </c>
      <c r="L43">
        <v>312</v>
      </c>
      <c r="M43" t="s">
        <v>17</v>
      </c>
      <c r="N43" t="s">
        <v>17</v>
      </c>
      <c r="O43" t="s">
        <v>17</v>
      </c>
    </row>
    <row r="44" spans="1:15" x14ac:dyDescent="0.35">
      <c r="A44" t="s">
        <v>36</v>
      </c>
      <c r="B44" t="s">
        <v>30</v>
      </c>
      <c r="C44" t="s">
        <v>39</v>
      </c>
      <c r="D44">
        <v>612</v>
      </c>
      <c r="E44">
        <v>132</v>
      </c>
      <c r="F44">
        <v>852</v>
      </c>
      <c r="G44">
        <v>321</v>
      </c>
      <c r="H44" t="s">
        <v>17</v>
      </c>
      <c r="I44" t="s">
        <v>17</v>
      </c>
      <c r="J44" t="s">
        <v>17</v>
      </c>
      <c r="K44">
        <v>796</v>
      </c>
      <c r="L44">
        <v>476</v>
      </c>
      <c r="M44" t="s">
        <v>17</v>
      </c>
      <c r="N44" t="s">
        <v>17</v>
      </c>
      <c r="O44" t="s">
        <v>17</v>
      </c>
    </row>
    <row r="45" spans="1:15" x14ac:dyDescent="0.35">
      <c r="A45" t="s">
        <v>36</v>
      </c>
      <c r="B45" t="s">
        <v>31</v>
      </c>
      <c r="C45" t="s">
        <v>39</v>
      </c>
      <c r="D45">
        <v>646</v>
      </c>
      <c r="E45">
        <v>155</v>
      </c>
      <c r="F45">
        <v>378</v>
      </c>
      <c r="G45">
        <v>237</v>
      </c>
      <c r="H45" t="s">
        <v>17</v>
      </c>
      <c r="I45" t="s">
        <v>17</v>
      </c>
      <c r="J45" t="s">
        <v>17</v>
      </c>
      <c r="K45">
        <v>547</v>
      </c>
      <c r="L45">
        <v>409</v>
      </c>
      <c r="M45" t="s">
        <v>17</v>
      </c>
      <c r="N45" t="s">
        <v>17</v>
      </c>
      <c r="O45" t="s">
        <v>17</v>
      </c>
    </row>
    <row r="46" spans="1:15" x14ac:dyDescent="0.35">
      <c r="A46" t="s">
        <v>36</v>
      </c>
      <c r="B46" t="s">
        <v>32</v>
      </c>
      <c r="C46" t="s">
        <v>39</v>
      </c>
      <c r="D46">
        <v>1145</v>
      </c>
      <c r="E46">
        <v>217</v>
      </c>
      <c r="F46">
        <v>852</v>
      </c>
      <c r="G46">
        <v>387</v>
      </c>
      <c r="H46" t="s">
        <v>17</v>
      </c>
      <c r="I46" t="s">
        <v>17</v>
      </c>
      <c r="J46" t="s">
        <v>17</v>
      </c>
      <c r="K46">
        <v>894</v>
      </c>
      <c r="L46">
        <v>574</v>
      </c>
      <c r="M46" t="s">
        <v>17</v>
      </c>
      <c r="N46" t="s">
        <v>17</v>
      </c>
      <c r="O46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>
      <pane ySplit="1" topLeftCell="A21" activePane="bottomLeft" state="frozen"/>
      <selection pane="bottomLeft" activeCell="Q44" sqref="Q44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s="3">
        <v>5</v>
      </c>
      <c r="D2">
        <v>7</v>
      </c>
      <c r="E2">
        <v>7</v>
      </c>
      <c r="F2">
        <v>0</v>
      </c>
      <c r="G2">
        <v>0</v>
      </c>
      <c r="H2">
        <v>0</v>
      </c>
      <c r="I2">
        <f>H2</f>
        <v>0</v>
      </c>
      <c r="J2">
        <f>H2</f>
        <v>0</v>
      </c>
      <c r="K2">
        <v>7</v>
      </c>
      <c r="L2">
        <v>7</v>
      </c>
      <c r="M2">
        <v>7</v>
      </c>
      <c r="N2">
        <v>0</v>
      </c>
      <c r="O2">
        <v>0</v>
      </c>
    </row>
    <row r="3" spans="1:15" x14ac:dyDescent="0.35">
      <c r="A3" t="s">
        <v>15</v>
      </c>
      <c r="B3" t="s">
        <v>18</v>
      </c>
      <c r="C3" s="3">
        <v>5</v>
      </c>
      <c r="D3">
        <v>36</v>
      </c>
      <c r="E3">
        <v>11</v>
      </c>
      <c r="F3">
        <v>0</v>
      </c>
      <c r="G3">
        <v>3</v>
      </c>
      <c r="H3">
        <v>0</v>
      </c>
      <c r="I3">
        <f t="shared" ref="I3:I16" si="0">H3</f>
        <v>0</v>
      </c>
      <c r="J3">
        <v>100</v>
      </c>
      <c r="K3">
        <v>11</v>
      </c>
      <c r="L3">
        <v>14</v>
      </c>
      <c r="M3">
        <v>11</v>
      </c>
      <c r="N3">
        <v>0</v>
      </c>
      <c r="O3" s="3">
        <v>21.43</v>
      </c>
    </row>
    <row r="4" spans="1:15" x14ac:dyDescent="0.35">
      <c r="A4" t="s">
        <v>15</v>
      </c>
      <c r="B4" t="s">
        <v>19</v>
      </c>
      <c r="C4" s="3">
        <v>5</v>
      </c>
      <c r="D4">
        <v>50</v>
      </c>
      <c r="E4">
        <v>21</v>
      </c>
      <c r="F4">
        <v>0</v>
      </c>
      <c r="G4">
        <v>6</v>
      </c>
      <c r="H4">
        <v>0</v>
      </c>
      <c r="I4">
        <f t="shared" si="0"/>
        <v>0</v>
      </c>
      <c r="J4">
        <v>100</v>
      </c>
      <c r="K4">
        <v>21</v>
      </c>
      <c r="L4">
        <v>26</v>
      </c>
      <c r="M4">
        <v>21</v>
      </c>
      <c r="N4">
        <v>0</v>
      </c>
      <c r="O4" s="3">
        <v>19.23</v>
      </c>
    </row>
    <row r="5" spans="1:15" x14ac:dyDescent="0.35">
      <c r="A5" t="s">
        <v>15</v>
      </c>
      <c r="B5" t="s">
        <v>20</v>
      </c>
      <c r="C5" s="3">
        <v>5</v>
      </c>
      <c r="D5">
        <v>71</v>
      </c>
      <c r="E5">
        <v>38</v>
      </c>
      <c r="F5">
        <v>0</v>
      </c>
      <c r="G5">
        <v>6</v>
      </c>
      <c r="H5">
        <v>0</v>
      </c>
      <c r="I5">
        <f t="shared" si="0"/>
        <v>0</v>
      </c>
      <c r="J5">
        <v>100</v>
      </c>
      <c r="K5">
        <v>38</v>
      </c>
      <c r="L5">
        <v>46</v>
      </c>
      <c r="M5">
        <v>38</v>
      </c>
      <c r="N5">
        <v>0</v>
      </c>
      <c r="O5" s="3">
        <v>17.39</v>
      </c>
    </row>
    <row r="6" spans="1:15" x14ac:dyDescent="0.35">
      <c r="A6" t="s">
        <v>15</v>
      </c>
      <c r="B6" t="s">
        <v>21</v>
      </c>
      <c r="C6" s="3">
        <v>5</v>
      </c>
      <c r="D6">
        <v>73</v>
      </c>
      <c r="E6">
        <v>45</v>
      </c>
      <c r="F6">
        <v>0</v>
      </c>
      <c r="G6">
        <v>0</v>
      </c>
      <c r="H6">
        <v>0</v>
      </c>
      <c r="I6">
        <f t="shared" si="0"/>
        <v>0</v>
      </c>
      <c r="J6">
        <f>H6</f>
        <v>0</v>
      </c>
      <c r="K6">
        <v>45</v>
      </c>
      <c r="L6">
        <v>45</v>
      </c>
      <c r="M6">
        <v>45</v>
      </c>
      <c r="N6">
        <v>0</v>
      </c>
      <c r="O6">
        <v>0</v>
      </c>
    </row>
    <row r="7" spans="1:15" x14ac:dyDescent="0.35">
      <c r="A7" t="s">
        <v>15</v>
      </c>
      <c r="B7" t="s">
        <v>22</v>
      </c>
      <c r="C7" s="3">
        <v>5</v>
      </c>
      <c r="D7">
        <v>78</v>
      </c>
      <c r="E7">
        <v>42</v>
      </c>
      <c r="F7">
        <v>0</v>
      </c>
      <c r="G7">
        <v>6</v>
      </c>
      <c r="H7">
        <v>0</v>
      </c>
      <c r="I7">
        <f t="shared" si="0"/>
        <v>0</v>
      </c>
      <c r="J7">
        <v>100</v>
      </c>
      <c r="K7">
        <v>42</v>
      </c>
      <c r="L7">
        <v>63</v>
      </c>
      <c r="M7">
        <v>42</v>
      </c>
      <c r="N7">
        <v>0</v>
      </c>
      <c r="O7" s="3">
        <v>33.33</v>
      </c>
    </row>
    <row r="8" spans="1:15" x14ac:dyDescent="0.35">
      <c r="A8" t="s">
        <v>15</v>
      </c>
      <c r="B8" t="s">
        <v>24</v>
      </c>
      <c r="C8" s="3">
        <v>5</v>
      </c>
      <c r="D8">
        <v>83</v>
      </c>
      <c r="E8">
        <v>21</v>
      </c>
      <c r="F8">
        <v>0</v>
      </c>
      <c r="G8">
        <v>0</v>
      </c>
      <c r="H8">
        <v>0</v>
      </c>
      <c r="I8">
        <f t="shared" si="0"/>
        <v>0</v>
      </c>
      <c r="J8">
        <f>H8</f>
        <v>0</v>
      </c>
      <c r="K8">
        <v>21</v>
      </c>
      <c r="L8">
        <v>21</v>
      </c>
      <c r="M8">
        <v>21</v>
      </c>
      <c r="N8">
        <v>0</v>
      </c>
      <c r="O8">
        <v>0</v>
      </c>
    </row>
    <row r="9" spans="1:15" x14ac:dyDescent="0.35">
      <c r="A9" t="s">
        <v>15</v>
      </c>
      <c r="B9" t="s">
        <v>25</v>
      </c>
      <c r="C9" s="3">
        <v>5</v>
      </c>
      <c r="D9">
        <v>95</v>
      </c>
      <c r="E9">
        <v>31</v>
      </c>
      <c r="F9">
        <v>0</v>
      </c>
      <c r="G9">
        <v>3</v>
      </c>
      <c r="H9">
        <v>0</v>
      </c>
      <c r="I9">
        <f t="shared" si="0"/>
        <v>0</v>
      </c>
      <c r="J9">
        <v>100</v>
      </c>
      <c r="K9">
        <v>31</v>
      </c>
      <c r="L9">
        <v>42</v>
      </c>
      <c r="M9">
        <v>31</v>
      </c>
      <c r="N9">
        <v>0</v>
      </c>
      <c r="O9" s="3">
        <v>26.19</v>
      </c>
    </row>
    <row r="10" spans="1:15" x14ac:dyDescent="0.35">
      <c r="A10" t="s">
        <v>15</v>
      </c>
      <c r="B10" t="s">
        <v>26</v>
      </c>
      <c r="C10" s="3">
        <v>5</v>
      </c>
      <c r="D10">
        <v>130</v>
      </c>
      <c r="E10">
        <v>37</v>
      </c>
      <c r="F10">
        <v>0</v>
      </c>
      <c r="G10">
        <v>45</v>
      </c>
      <c r="H10">
        <v>0</v>
      </c>
      <c r="I10">
        <f t="shared" si="0"/>
        <v>0</v>
      </c>
      <c r="J10">
        <v>100</v>
      </c>
      <c r="K10">
        <v>37</v>
      </c>
      <c r="L10">
        <v>103</v>
      </c>
      <c r="M10">
        <v>37</v>
      </c>
      <c r="N10">
        <v>0</v>
      </c>
      <c r="O10" s="3">
        <v>64.08</v>
      </c>
    </row>
    <row r="11" spans="1:15" x14ac:dyDescent="0.35">
      <c r="A11" t="s">
        <v>15</v>
      </c>
      <c r="B11" t="s">
        <v>27</v>
      </c>
      <c r="C11" s="3">
        <v>5</v>
      </c>
      <c r="D11">
        <v>130</v>
      </c>
      <c r="E11">
        <v>37</v>
      </c>
      <c r="F11">
        <v>0</v>
      </c>
      <c r="G11">
        <v>45</v>
      </c>
      <c r="H11">
        <v>0</v>
      </c>
      <c r="I11">
        <f t="shared" si="0"/>
        <v>0</v>
      </c>
      <c r="J11">
        <v>100</v>
      </c>
      <c r="K11">
        <v>37</v>
      </c>
      <c r="L11">
        <v>99</v>
      </c>
      <c r="M11">
        <v>37</v>
      </c>
      <c r="N11">
        <v>0</v>
      </c>
      <c r="O11" s="3">
        <v>62.63</v>
      </c>
    </row>
    <row r="12" spans="1:15" x14ac:dyDescent="0.35">
      <c r="A12" t="s">
        <v>15</v>
      </c>
      <c r="B12" t="s">
        <v>28</v>
      </c>
      <c r="C12" s="3">
        <v>5</v>
      </c>
      <c r="D12">
        <v>150</v>
      </c>
      <c r="E12">
        <v>41</v>
      </c>
      <c r="F12">
        <v>0</v>
      </c>
      <c r="G12">
        <v>15</v>
      </c>
      <c r="H12">
        <v>0</v>
      </c>
      <c r="I12">
        <f t="shared" si="0"/>
        <v>0</v>
      </c>
      <c r="J12">
        <v>100</v>
      </c>
      <c r="K12">
        <v>41</v>
      </c>
      <c r="L12">
        <v>81</v>
      </c>
      <c r="M12">
        <v>41</v>
      </c>
      <c r="N12">
        <v>0</v>
      </c>
      <c r="O12" s="3">
        <v>49.38</v>
      </c>
    </row>
    <row r="13" spans="1:15" x14ac:dyDescent="0.35">
      <c r="A13" t="s">
        <v>15</v>
      </c>
      <c r="B13" t="s">
        <v>29</v>
      </c>
      <c r="C13" s="3">
        <v>5</v>
      </c>
      <c r="D13">
        <v>154</v>
      </c>
      <c r="E13">
        <v>58</v>
      </c>
      <c r="F13">
        <v>0</v>
      </c>
      <c r="G13">
        <v>9</v>
      </c>
      <c r="H13">
        <v>0</v>
      </c>
      <c r="I13">
        <f t="shared" si="0"/>
        <v>0</v>
      </c>
      <c r="J13">
        <v>100</v>
      </c>
      <c r="K13">
        <v>58</v>
      </c>
      <c r="L13">
        <v>87</v>
      </c>
      <c r="M13">
        <v>58</v>
      </c>
      <c r="N13">
        <v>0</v>
      </c>
      <c r="O13" s="3">
        <v>33.33</v>
      </c>
    </row>
    <row r="14" spans="1:15" x14ac:dyDescent="0.35">
      <c r="A14" t="s">
        <v>15</v>
      </c>
      <c r="B14" t="s">
        <v>30</v>
      </c>
      <c r="C14" s="3">
        <v>5</v>
      </c>
      <c r="D14">
        <v>195</v>
      </c>
      <c r="E14">
        <v>72</v>
      </c>
      <c r="F14">
        <v>0</v>
      </c>
      <c r="G14">
        <v>42</v>
      </c>
      <c r="H14">
        <v>0</v>
      </c>
      <c r="I14">
        <f t="shared" si="0"/>
        <v>0</v>
      </c>
      <c r="J14">
        <v>100</v>
      </c>
      <c r="K14">
        <v>72</v>
      </c>
      <c r="L14">
        <v>164</v>
      </c>
      <c r="M14">
        <v>72</v>
      </c>
      <c r="N14">
        <v>0</v>
      </c>
      <c r="O14" s="3">
        <v>56.1</v>
      </c>
    </row>
    <row r="15" spans="1:15" x14ac:dyDescent="0.35">
      <c r="A15" t="s">
        <v>15</v>
      </c>
      <c r="B15" t="s">
        <v>31</v>
      </c>
      <c r="C15" s="3">
        <v>5</v>
      </c>
      <c r="D15">
        <v>223</v>
      </c>
      <c r="E15">
        <v>97</v>
      </c>
      <c r="F15">
        <v>0</v>
      </c>
      <c r="G15">
        <v>12</v>
      </c>
      <c r="H15">
        <v>0</v>
      </c>
      <c r="I15">
        <f t="shared" si="0"/>
        <v>0</v>
      </c>
      <c r="J15">
        <v>100</v>
      </c>
      <c r="K15">
        <v>97</v>
      </c>
      <c r="L15">
        <v>106</v>
      </c>
      <c r="M15">
        <v>97</v>
      </c>
      <c r="N15">
        <v>0</v>
      </c>
      <c r="O15" s="3">
        <v>8.49</v>
      </c>
    </row>
    <row r="16" spans="1:15" x14ac:dyDescent="0.35">
      <c r="A16" t="s">
        <v>15</v>
      </c>
      <c r="B16" t="s">
        <v>32</v>
      </c>
      <c r="C16" s="3">
        <v>5</v>
      </c>
      <c r="D16">
        <v>310</v>
      </c>
      <c r="E16">
        <v>107</v>
      </c>
      <c r="F16">
        <v>0</v>
      </c>
      <c r="G16">
        <v>48</v>
      </c>
      <c r="H16">
        <v>0</v>
      </c>
      <c r="I16">
        <f t="shared" si="0"/>
        <v>0</v>
      </c>
      <c r="J16">
        <v>100</v>
      </c>
      <c r="K16">
        <v>107</v>
      </c>
      <c r="L16">
        <v>172</v>
      </c>
      <c r="M16">
        <v>107</v>
      </c>
      <c r="N16">
        <v>0</v>
      </c>
      <c r="O16" s="3">
        <v>37.79</v>
      </c>
    </row>
    <row r="17" spans="1:15" s="2" customFormat="1" x14ac:dyDescent="0.35">
      <c r="H17" s="2">
        <f>COUNT(H2:H16)</f>
        <v>15</v>
      </c>
      <c r="I17" s="2">
        <f>AVERAGE(I2:I16)</f>
        <v>0</v>
      </c>
      <c r="J17" s="2">
        <f>AVERAGE(J2:J16)</f>
        <v>80</v>
      </c>
      <c r="N17" s="2">
        <f>AVERAGE(N2:N16)</f>
        <v>0</v>
      </c>
      <c r="O17" s="2">
        <f>AVERAGE(O2:O16)</f>
        <v>28.624666666666666</v>
      </c>
    </row>
    <row r="19" spans="1:15" x14ac:dyDescent="0.35">
      <c r="A19" t="s">
        <v>33</v>
      </c>
      <c r="B19" t="s">
        <v>16</v>
      </c>
      <c r="C19" s="3">
        <v>5</v>
      </c>
      <c r="D19">
        <v>7</v>
      </c>
      <c r="E19">
        <v>7</v>
      </c>
      <c r="F19">
        <v>6</v>
      </c>
      <c r="G19">
        <v>0</v>
      </c>
      <c r="H19">
        <v>3</v>
      </c>
      <c r="I19">
        <v>50</v>
      </c>
      <c r="J19" t="s">
        <v>17</v>
      </c>
      <c r="K19">
        <v>13</v>
      </c>
      <c r="L19">
        <v>7</v>
      </c>
      <c r="M19">
        <v>8</v>
      </c>
      <c r="N19" s="3">
        <v>38.46</v>
      </c>
      <c r="O19" s="3">
        <v>-14.29</v>
      </c>
    </row>
    <row r="20" spans="1:15" x14ac:dyDescent="0.35">
      <c r="A20" t="s">
        <v>33</v>
      </c>
      <c r="B20" t="s">
        <v>18</v>
      </c>
      <c r="C20" s="3">
        <v>5</v>
      </c>
      <c r="D20">
        <v>36</v>
      </c>
      <c r="E20">
        <v>11</v>
      </c>
      <c r="F20">
        <v>18</v>
      </c>
      <c r="G20">
        <v>9</v>
      </c>
      <c r="H20">
        <v>3</v>
      </c>
      <c r="I20" s="3">
        <v>83.33</v>
      </c>
      <c r="J20" s="3">
        <v>66.67</v>
      </c>
      <c r="K20">
        <v>22</v>
      </c>
      <c r="L20">
        <v>20</v>
      </c>
      <c r="M20">
        <v>12</v>
      </c>
      <c r="N20" s="3">
        <v>45.45</v>
      </c>
      <c r="O20">
        <v>40</v>
      </c>
    </row>
    <row r="21" spans="1:15" x14ac:dyDescent="0.35">
      <c r="A21" t="s">
        <v>33</v>
      </c>
      <c r="B21" t="s">
        <v>19</v>
      </c>
      <c r="C21" s="3">
        <v>5</v>
      </c>
      <c r="D21">
        <v>50</v>
      </c>
      <c r="E21">
        <v>21</v>
      </c>
      <c r="F21">
        <v>12</v>
      </c>
      <c r="G21">
        <v>3</v>
      </c>
      <c r="H21">
        <v>3</v>
      </c>
      <c r="I21">
        <v>75</v>
      </c>
      <c r="J21">
        <v>0</v>
      </c>
      <c r="K21">
        <v>32</v>
      </c>
      <c r="L21">
        <v>24</v>
      </c>
      <c r="M21">
        <v>21</v>
      </c>
      <c r="N21" s="3">
        <v>34.380000000000003</v>
      </c>
      <c r="O21" s="3">
        <v>12.5</v>
      </c>
    </row>
    <row r="22" spans="1:15" x14ac:dyDescent="0.35">
      <c r="A22" t="s">
        <v>33</v>
      </c>
      <c r="B22" t="s">
        <v>20</v>
      </c>
      <c r="C22" s="3">
        <v>5</v>
      </c>
      <c r="D22">
        <v>71</v>
      </c>
      <c r="E22">
        <v>38</v>
      </c>
      <c r="F22">
        <v>33</v>
      </c>
      <c r="G22">
        <v>15</v>
      </c>
      <c r="H22">
        <v>18</v>
      </c>
      <c r="I22" s="3">
        <v>45.45</v>
      </c>
      <c r="J22">
        <v>-20</v>
      </c>
      <c r="K22">
        <v>70</v>
      </c>
      <c r="L22">
        <v>54</v>
      </c>
      <c r="M22">
        <v>34</v>
      </c>
      <c r="N22" s="3">
        <v>51.43</v>
      </c>
      <c r="O22" s="3">
        <v>37.04</v>
      </c>
    </row>
    <row r="23" spans="1:15" x14ac:dyDescent="0.35">
      <c r="A23" t="s">
        <v>33</v>
      </c>
      <c r="B23" t="s">
        <v>21</v>
      </c>
      <c r="C23" s="3">
        <v>5</v>
      </c>
      <c r="D23">
        <v>73</v>
      </c>
      <c r="E23">
        <v>45</v>
      </c>
      <c r="F23">
        <v>15</v>
      </c>
      <c r="G23">
        <v>0</v>
      </c>
      <c r="H23">
        <v>3</v>
      </c>
      <c r="I23">
        <v>80</v>
      </c>
      <c r="J23">
        <f>H23</f>
        <v>3</v>
      </c>
      <c r="K23">
        <v>51</v>
      </c>
      <c r="L23">
        <v>45</v>
      </c>
      <c r="M23">
        <v>46</v>
      </c>
      <c r="N23" s="3">
        <v>9.8000000000000007</v>
      </c>
      <c r="O23" s="3">
        <v>-2.2200000000000002</v>
      </c>
    </row>
    <row r="24" spans="1:15" x14ac:dyDescent="0.35">
      <c r="A24" t="s">
        <v>33</v>
      </c>
      <c r="B24" t="s">
        <v>22</v>
      </c>
      <c r="C24" s="3">
        <v>5</v>
      </c>
      <c r="D24">
        <v>78</v>
      </c>
      <c r="E24">
        <v>42</v>
      </c>
      <c r="F24">
        <v>33</v>
      </c>
      <c r="G24">
        <v>18</v>
      </c>
      <c r="H24">
        <v>27</v>
      </c>
      <c r="I24" s="3">
        <v>18.18</v>
      </c>
      <c r="J24">
        <v>-50</v>
      </c>
      <c r="K24">
        <v>78</v>
      </c>
      <c r="L24">
        <v>63</v>
      </c>
      <c r="M24">
        <v>48</v>
      </c>
      <c r="N24" s="3">
        <v>38.46</v>
      </c>
      <c r="O24" s="3">
        <v>23.81</v>
      </c>
    </row>
    <row r="25" spans="1:15" x14ac:dyDescent="0.35">
      <c r="A25" t="s">
        <v>33</v>
      </c>
      <c r="B25" t="s">
        <v>24</v>
      </c>
      <c r="C25" s="3">
        <v>5</v>
      </c>
      <c r="D25">
        <v>83</v>
      </c>
      <c r="E25">
        <v>21</v>
      </c>
      <c r="F25">
        <v>6</v>
      </c>
      <c r="G25">
        <v>0</v>
      </c>
      <c r="H25">
        <v>12</v>
      </c>
      <c r="I25">
        <v>-100</v>
      </c>
      <c r="J25">
        <f>H25</f>
        <v>12</v>
      </c>
      <c r="K25">
        <v>26</v>
      </c>
      <c r="L25">
        <v>21</v>
      </c>
      <c r="M25">
        <v>25</v>
      </c>
      <c r="N25" s="3">
        <v>3.85</v>
      </c>
      <c r="O25" s="3">
        <v>-19.05</v>
      </c>
    </row>
    <row r="26" spans="1:15" x14ac:dyDescent="0.35">
      <c r="A26" t="s">
        <v>33</v>
      </c>
      <c r="B26" t="s">
        <v>25</v>
      </c>
      <c r="C26" s="3">
        <v>5</v>
      </c>
      <c r="D26">
        <v>95</v>
      </c>
      <c r="E26">
        <v>31</v>
      </c>
      <c r="F26">
        <v>6</v>
      </c>
      <c r="G26">
        <v>3</v>
      </c>
      <c r="H26">
        <v>9</v>
      </c>
      <c r="I26">
        <v>-50</v>
      </c>
      <c r="J26">
        <v>-200</v>
      </c>
      <c r="K26">
        <v>31</v>
      </c>
      <c r="L26">
        <v>42</v>
      </c>
      <c r="M26">
        <v>38</v>
      </c>
      <c r="N26" s="3">
        <v>-22.58</v>
      </c>
      <c r="O26" s="3">
        <v>9.52</v>
      </c>
    </row>
    <row r="27" spans="1:15" x14ac:dyDescent="0.35">
      <c r="A27" t="s">
        <v>33</v>
      </c>
      <c r="B27" t="s">
        <v>26</v>
      </c>
      <c r="C27" s="3">
        <v>5</v>
      </c>
      <c r="D27">
        <v>130</v>
      </c>
      <c r="E27">
        <v>37</v>
      </c>
      <c r="F27">
        <v>75</v>
      </c>
      <c r="G27">
        <v>42</v>
      </c>
      <c r="H27">
        <v>45</v>
      </c>
      <c r="I27">
        <v>40</v>
      </c>
      <c r="J27" s="3">
        <v>-7.14</v>
      </c>
      <c r="K27">
        <v>143</v>
      </c>
      <c r="L27">
        <v>91</v>
      </c>
      <c r="M27">
        <v>60</v>
      </c>
      <c r="N27" s="3">
        <v>58.04</v>
      </c>
      <c r="O27" s="3">
        <v>34.07</v>
      </c>
    </row>
    <row r="28" spans="1:15" x14ac:dyDescent="0.35">
      <c r="A28" t="s">
        <v>33</v>
      </c>
      <c r="B28" t="s">
        <v>27</v>
      </c>
      <c r="C28" s="3">
        <v>5</v>
      </c>
      <c r="D28">
        <v>130</v>
      </c>
      <c r="E28">
        <v>37</v>
      </c>
      <c r="F28">
        <v>75</v>
      </c>
      <c r="G28">
        <v>42</v>
      </c>
      <c r="H28">
        <v>45</v>
      </c>
      <c r="I28">
        <v>40</v>
      </c>
      <c r="J28" s="3">
        <v>-7.14</v>
      </c>
      <c r="K28">
        <v>143</v>
      </c>
      <c r="L28">
        <v>91</v>
      </c>
      <c r="M28">
        <v>60</v>
      </c>
      <c r="N28" s="3">
        <v>58.04</v>
      </c>
      <c r="O28" s="3">
        <v>34.07</v>
      </c>
    </row>
    <row r="29" spans="1:15" x14ac:dyDescent="0.35">
      <c r="A29" t="s">
        <v>33</v>
      </c>
      <c r="B29" t="s">
        <v>28</v>
      </c>
      <c r="C29" s="3">
        <v>5</v>
      </c>
      <c r="D29">
        <v>150</v>
      </c>
      <c r="E29">
        <v>41</v>
      </c>
      <c r="F29">
        <v>75</v>
      </c>
      <c r="G29">
        <v>42</v>
      </c>
      <c r="H29">
        <v>45</v>
      </c>
      <c r="I29">
        <v>40</v>
      </c>
      <c r="J29" s="3">
        <v>-7.14</v>
      </c>
      <c r="K29">
        <v>155</v>
      </c>
      <c r="L29">
        <v>97</v>
      </c>
      <c r="M29">
        <v>64</v>
      </c>
      <c r="N29" s="3">
        <v>58.71</v>
      </c>
      <c r="O29" s="3">
        <v>34.020000000000003</v>
      </c>
    </row>
    <row r="30" spans="1:15" x14ac:dyDescent="0.35">
      <c r="A30" t="s">
        <v>33</v>
      </c>
      <c r="B30" t="s">
        <v>29</v>
      </c>
      <c r="C30" s="3">
        <v>5</v>
      </c>
      <c r="D30">
        <v>154</v>
      </c>
      <c r="E30">
        <v>58</v>
      </c>
      <c r="F30">
        <v>48</v>
      </c>
      <c r="G30">
        <v>30</v>
      </c>
      <c r="H30">
        <v>51</v>
      </c>
      <c r="I30" s="3">
        <v>-6.25</v>
      </c>
      <c r="J30">
        <v>-70</v>
      </c>
      <c r="K30">
        <v>122</v>
      </c>
      <c r="L30">
        <v>98</v>
      </c>
      <c r="M30">
        <v>78</v>
      </c>
      <c r="N30" s="3">
        <v>36.07</v>
      </c>
      <c r="O30" s="3">
        <v>20.41</v>
      </c>
    </row>
    <row r="31" spans="1:15" x14ac:dyDescent="0.35">
      <c r="A31" t="s">
        <v>33</v>
      </c>
      <c r="B31" t="s">
        <v>30</v>
      </c>
      <c r="C31" s="3">
        <v>5</v>
      </c>
      <c r="D31">
        <v>195</v>
      </c>
      <c r="E31">
        <v>72</v>
      </c>
      <c r="F31">
        <v>75</v>
      </c>
      <c r="G31">
        <v>51</v>
      </c>
      <c r="H31">
        <v>57</v>
      </c>
      <c r="I31">
        <v>24</v>
      </c>
      <c r="J31" s="3">
        <v>-11.76</v>
      </c>
      <c r="K31">
        <v>187</v>
      </c>
      <c r="L31">
        <v>155</v>
      </c>
      <c r="M31">
        <v>91</v>
      </c>
      <c r="N31" s="3">
        <v>51.34</v>
      </c>
      <c r="O31" s="3">
        <v>41.29</v>
      </c>
    </row>
    <row r="32" spans="1:15" x14ac:dyDescent="0.35">
      <c r="A32" t="s">
        <v>33</v>
      </c>
      <c r="B32" t="s">
        <v>31</v>
      </c>
      <c r="C32" s="3">
        <v>5</v>
      </c>
      <c r="D32">
        <v>223</v>
      </c>
      <c r="E32">
        <v>97</v>
      </c>
      <c r="F32">
        <v>36</v>
      </c>
      <c r="G32">
        <v>12</v>
      </c>
      <c r="H32">
        <v>21</v>
      </c>
      <c r="I32" s="3">
        <v>41.67</v>
      </c>
      <c r="J32">
        <v>-75</v>
      </c>
      <c r="K32">
        <v>162</v>
      </c>
      <c r="L32">
        <v>106</v>
      </c>
      <c r="M32">
        <v>106</v>
      </c>
      <c r="N32" s="3">
        <v>34.57</v>
      </c>
      <c r="O32">
        <v>0</v>
      </c>
    </row>
    <row r="33" spans="1:15" x14ac:dyDescent="0.35">
      <c r="A33" t="s">
        <v>33</v>
      </c>
      <c r="B33" t="s">
        <v>32</v>
      </c>
      <c r="C33" s="3">
        <v>5</v>
      </c>
      <c r="D33">
        <v>310</v>
      </c>
      <c r="E33">
        <v>107</v>
      </c>
      <c r="F33">
        <v>75</v>
      </c>
      <c r="G33">
        <v>42</v>
      </c>
      <c r="H33">
        <v>48</v>
      </c>
      <c r="I33">
        <v>36</v>
      </c>
      <c r="J33" s="3">
        <v>-14.29</v>
      </c>
      <c r="K33">
        <v>192</v>
      </c>
      <c r="L33">
        <v>171</v>
      </c>
      <c r="M33">
        <v>117</v>
      </c>
      <c r="N33" s="3">
        <v>39.06</v>
      </c>
      <c r="O33" s="3">
        <v>31.58</v>
      </c>
    </row>
    <row r="34" spans="1:15" s="2" customFormat="1" x14ac:dyDescent="0.35">
      <c r="C34" s="4"/>
      <c r="H34" s="2">
        <f>COUNT(H19:H33)</f>
        <v>15</v>
      </c>
      <c r="I34" s="2">
        <f>AVERAGE(I19:I33)</f>
        <v>27.825333333333333</v>
      </c>
      <c r="J34" s="4">
        <f>AVERAGE(J20:J33)</f>
        <v>-27.199999999999996</v>
      </c>
      <c r="N34" s="4">
        <f>AVERAGE(N19:N33)</f>
        <v>35.672000000000004</v>
      </c>
      <c r="O34" s="4">
        <f>AVERAGE(O19:O33)</f>
        <v>18.850000000000001</v>
      </c>
    </row>
    <row r="35" spans="1:15" x14ac:dyDescent="0.35">
      <c r="C35" s="3"/>
      <c r="J35" s="3"/>
      <c r="N35" s="3"/>
      <c r="O35" s="3"/>
    </row>
    <row r="36" spans="1:15" x14ac:dyDescent="0.35">
      <c r="A36" t="s">
        <v>36</v>
      </c>
      <c r="B36" t="s">
        <v>16</v>
      </c>
      <c r="C36" s="3">
        <v>5</v>
      </c>
      <c r="D36">
        <v>7</v>
      </c>
      <c r="E36">
        <v>7</v>
      </c>
      <c r="F36">
        <v>0</v>
      </c>
      <c r="G36">
        <v>0</v>
      </c>
      <c r="H36">
        <v>9</v>
      </c>
      <c r="I36" t="s">
        <v>17</v>
      </c>
      <c r="J36" t="s">
        <v>17</v>
      </c>
      <c r="K36">
        <v>7</v>
      </c>
      <c r="L36">
        <v>7</v>
      </c>
      <c r="M36">
        <v>8</v>
      </c>
      <c r="N36" s="3">
        <v>-14.29</v>
      </c>
      <c r="O36" s="3">
        <v>-14.29</v>
      </c>
    </row>
    <row r="37" spans="1:15" x14ac:dyDescent="0.35">
      <c r="A37" t="s">
        <v>36</v>
      </c>
      <c r="B37" t="s">
        <v>18</v>
      </c>
      <c r="C37" s="3">
        <v>5</v>
      </c>
      <c r="D37">
        <v>36</v>
      </c>
      <c r="E37">
        <v>11</v>
      </c>
      <c r="F37">
        <v>9</v>
      </c>
      <c r="G37">
        <v>3</v>
      </c>
      <c r="H37">
        <v>3</v>
      </c>
      <c r="I37" s="3">
        <v>66.67</v>
      </c>
      <c r="J37">
        <v>0</v>
      </c>
      <c r="K37">
        <v>24</v>
      </c>
      <c r="L37">
        <v>18</v>
      </c>
      <c r="M37">
        <v>12</v>
      </c>
      <c r="N37">
        <v>50</v>
      </c>
      <c r="O37" s="3">
        <v>33.33</v>
      </c>
    </row>
    <row r="38" spans="1:15" x14ac:dyDescent="0.35">
      <c r="A38" t="s">
        <v>36</v>
      </c>
      <c r="B38" t="s">
        <v>19</v>
      </c>
      <c r="C38" s="3">
        <v>5</v>
      </c>
      <c r="D38">
        <v>50</v>
      </c>
      <c r="E38">
        <v>21</v>
      </c>
      <c r="F38">
        <v>3</v>
      </c>
      <c r="G38">
        <v>6</v>
      </c>
      <c r="H38">
        <v>6</v>
      </c>
      <c r="I38">
        <v>-100</v>
      </c>
      <c r="J38">
        <v>0</v>
      </c>
      <c r="K38">
        <v>25</v>
      </c>
      <c r="L38">
        <v>22</v>
      </c>
      <c r="M38">
        <v>21</v>
      </c>
      <c r="N38">
        <v>16</v>
      </c>
      <c r="O38" s="3">
        <v>4.55</v>
      </c>
    </row>
    <row r="39" spans="1:15" x14ac:dyDescent="0.35">
      <c r="A39" t="s">
        <v>36</v>
      </c>
      <c r="B39" t="s">
        <v>20</v>
      </c>
      <c r="C39" s="3">
        <v>5</v>
      </c>
      <c r="D39">
        <v>71</v>
      </c>
      <c r="E39">
        <v>38</v>
      </c>
      <c r="F39">
        <v>27</v>
      </c>
      <c r="G39">
        <v>15</v>
      </c>
      <c r="H39">
        <v>18</v>
      </c>
      <c r="I39" s="3">
        <v>33.33</v>
      </c>
      <c r="J39">
        <v>-20</v>
      </c>
      <c r="K39">
        <v>65</v>
      </c>
      <c r="L39">
        <v>60</v>
      </c>
      <c r="M39">
        <v>43</v>
      </c>
      <c r="N39" s="3">
        <v>33.85</v>
      </c>
      <c r="O39" s="3">
        <v>28.33</v>
      </c>
    </row>
    <row r="40" spans="1:15" x14ac:dyDescent="0.35">
      <c r="A40" t="s">
        <v>36</v>
      </c>
      <c r="B40" t="s">
        <v>21</v>
      </c>
      <c r="C40" s="3">
        <v>5</v>
      </c>
      <c r="D40">
        <v>73</v>
      </c>
      <c r="E40">
        <v>45</v>
      </c>
      <c r="F40">
        <v>0</v>
      </c>
      <c r="G40">
        <v>0</v>
      </c>
      <c r="H40">
        <v>9</v>
      </c>
      <c r="I40">
        <f>H40</f>
        <v>9</v>
      </c>
      <c r="J40" t="s">
        <v>17</v>
      </c>
      <c r="K40">
        <v>45</v>
      </c>
      <c r="L40">
        <v>45</v>
      </c>
      <c r="M40">
        <v>40</v>
      </c>
      <c r="N40" s="3">
        <v>11.11</v>
      </c>
      <c r="O40" s="3">
        <v>11.11</v>
      </c>
    </row>
    <row r="41" spans="1:15" x14ac:dyDescent="0.35">
      <c r="A41" t="s">
        <v>36</v>
      </c>
      <c r="B41" t="s">
        <v>22</v>
      </c>
      <c r="C41" s="3">
        <v>5</v>
      </c>
      <c r="D41">
        <v>78</v>
      </c>
      <c r="E41">
        <v>42</v>
      </c>
      <c r="F41">
        <v>27</v>
      </c>
      <c r="G41">
        <v>21</v>
      </c>
      <c r="H41">
        <v>30</v>
      </c>
      <c r="I41" s="3">
        <v>-11.11</v>
      </c>
      <c r="J41" s="3">
        <v>-42.86</v>
      </c>
      <c r="K41">
        <v>69</v>
      </c>
      <c r="L41">
        <v>76</v>
      </c>
      <c r="M41">
        <v>49</v>
      </c>
      <c r="N41" s="3">
        <v>28.99</v>
      </c>
      <c r="O41" s="3">
        <v>35.53</v>
      </c>
    </row>
    <row r="42" spans="1:15" x14ac:dyDescent="0.35">
      <c r="A42" t="s">
        <v>36</v>
      </c>
      <c r="B42" t="s">
        <v>24</v>
      </c>
      <c r="C42" s="3">
        <v>5</v>
      </c>
      <c r="D42">
        <v>83</v>
      </c>
      <c r="E42">
        <v>21</v>
      </c>
      <c r="F42">
        <v>0</v>
      </c>
      <c r="G42">
        <v>0</v>
      </c>
      <c r="H42">
        <v>15</v>
      </c>
      <c r="I42">
        <f>H42</f>
        <v>15</v>
      </c>
      <c r="J42" t="s">
        <v>17</v>
      </c>
      <c r="K42">
        <v>21</v>
      </c>
      <c r="L42">
        <v>21</v>
      </c>
      <c r="M42">
        <v>29</v>
      </c>
      <c r="N42" s="3">
        <v>-38.1</v>
      </c>
      <c r="O42" s="3">
        <v>-38.1</v>
      </c>
    </row>
    <row r="43" spans="1:15" x14ac:dyDescent="0.35">
      <c r="A43" t="s">
        <v>36</v>
      </c>
      <c r="B43" t="s">
        <v>25</v>
      </c>
      <c r="C43" s="3">
        <v>5</v>
      </c>
      <c r="D43">
        <v>95</v>
      </c>
      <c r="E43">
        <v>31</v>
      </c>
      <c r="F43">
        <v>18</v>
      </c>
      <c r="G43">
        <v>9</v>
      </c>
      <c r="H43">
        <v>27</v>
      </c>
      <c r="I43">
        <v>-50</v>
      </c>
      <c r="J43">
        <v>-200</v>
      </c>
      <c r="K43">
        <v>53</v>
      </c>
      <c r="L43">
        <v>48</v>
      </c>
      <c r="M43">
        <v>45</v>
      </c>
      <c r="N43" s="3">
        <v>15.09</v>
      </c>
      <c r="O43" s="3">
        <v>6.25</v>
      </c>
    </row>
    <row r="44" spans="1:15" x14ac:dyDescent="0.35">
      <c r="A44" t="s">
        <v>36</v>
      </c>
      <c r="B44" t="s">
        <v>26</v>
      </c>
      <c r="C44" s="3">
        <v>5</v>
      </c>
      <c r="D44">
        <v>130</v>
      </c>
      <c r="E44">
        <v>37</v>
      </c>
      <c r="F44">
        <v>57</v>
      </c>
      <c r="G44">
        <v>48</v>
      </c>
      <c r="H44">
        <v>60</v>
      </c>
      <c r="I44" s="3">
        <v>-5.26</v>
      </c>
      <c r="J44">
        <v>-25</v>
      </c>
      <c r="K44">
        <v>86</v>
      </c>
      <c r="L44">
        <v>107</v>
      </c>
      <c r="M44">
        <v>66</v>
      </c>
      <c r="N44" s="3">
        <v>23.26</v>
      </c>
      <c r="O44" s="3">
        <v>38.32</v>
      </c>
    </row>
    <row r="45" spans="1:15" x14ac:dyDescent="0.35">
      <c r="A45" t="s">
        <v>36</v>
      </c>
      <c r="B45" t="s">
        <v>27</v>
      </c>
      <c r="C45" s="3">
        <v>5</v>
      </c>
      <c r="D45">
        <v>130</v>
      </c>
      <c r="E45">
        <v>37</v>
      </c>
      <c r="F45">
        <v>57</v>
      </c>
      <c r="G45">
        <v>51</v>
      </c>
      <c r="H45">
        <v>60</v>
      </c>
      <c r="I45" s="3">
        <v>-5.26</v>
      </c>
      <c r="J45" s="3">
        <v>-17.649999999999999</v>
      </c>
      <c r="K45">
        <v>86</v>
      </c>
      <c r="L45">
        <v>112</v>
      </c>
      <c r="M45">
        <v>66</v>
      </c>
      <c r="N45" s="3">
        <v>23.26</v>
      </c>
      <c r="O45" s="3">
        <v>41.07</v>
      </c>
    </row>
    <row r="46" spans="1:15" x14ac:dyDescent="0.35">
      <c r="A46" t="s">
        <v>36</v>
      </c>
      <c r="B46" t="s">
        <v>28</v>
      </c>
      <c r="C46" s="3">
        <v>5</v>
      </c>
      <c r="D46">
        <v>150</v>
      </c>
      <c r="E46">
        <v>41</v>
      </c>
      <c r="F46">
        <v>57</v>
      </c>
      <c r="G46">
        <v>51</v>
      </c>
      <c r="H46">
        <v>60</v>
      </c>
      <c r="I46" s="3">
        <v>-5.26</v>
      </c>
      <c r="J46" s="3">
        <v>-17.649999999999999</v>
      </c>
      <c r="K46">
        <v>96</v>
      </c>
      <c r="L46">
        <v>113</v>
      </c>
      <c r="M46">
        <v>70</v>
      </c>
      <c r="N46" s="3">
        <v>27.08</v>
      </c>
      <c r="O46" s="3">
        <v>38.049999999999997</v>
      </c>
    </row>
    <row r="47" spans="1:15" x14ac:dyDescent="0.35">
      <c r="A47" t="s">
        <v>36</v>
      </c>
      <c r="B47" t="s">
        <v>29</v>
      </c>
      <c r="C47" s="3">
        <v>5</v>
      </c>
      <c r="D47">
        <v>154</v>
      </c>
      <c r="E47">
        <v>58</v>
      </c>
      <c r="F47">
        <v>48</v>
      </c>
      <c r="G47">
        <v>39</v>
      </c>
      <c r="H47" t="s">
        <v>17</v>
      </c>
      <c r="I47" t="s">
        <v>17</v>
      </c>
      <c r="J47" t="s">
        <v>17</v>
      </c>
      <c r="K47">
        <v>95</v>
      </c>
      <c r="L47">
        <v>136</v>
      </c>
      <c r="M47" t="s">
        <v>17</v>
      </c>
      <c r="N47" t="s">
        <v>17</v>
      </c>
      <c r="O47" t="s">
        <v>17</v>
      </c>
    </row>
    <row r="48" spans="1:15" x14ac:dyDescent="0.35">
      <c r="A48" t="s">
        <v>36</v>
      </c>
      <c r="B48" t="s">
        <v>30</v>
      </c>
      <c r="C48" s="3">
        <v>5</v>
      </c>
      <c r="D48">
        <v>195</v>
      </c>
      <c r="E48">
        <v>72</v>
      </c>
      <c r="F48">
        <v>57</v>
      </c>
      <c r="G48">
        <v>51</v>
      </c>
      <c r="H48">
        <v>87</v>
      </c>
      <c r="I48" s="3">
        <v>-52.63</v>
      </c>
      <c r="J48" s="3">
        <v>-70.59</v>
      </c>
      <c r="K48">
        <v>116</v>
      </c>
      <c r="L48">
        <v>159</v>
      </c>
      <c r="M48">
        <v>110</v>
      </c>
      <c r="N48" s="3">
        <v>5.17</v>
      </c>
      <c r="O48" s="3">
        <v>30.82</v>
      </c>
    </row>
    <row r="49" spans="1:15" x14ac:dyDescent="0.35">
      <c r="A49" t="s">
        <v>36</v>
      </c>
      <c r="B49" t="s">
        <v>31</v>
      </c>
      <c r="C49" s="3">
        <v>5</v>
      </c>
      <c r="D49">
        <v>223</v>
      </c>
      <c r="E49">
        <v>97</v>
      </c>
      <c r="F49">
        <v>24</v>
      </c>
      <c r="G49">
        <v>15</v>
      </c>
      <c r="H49">
        <v>51</v>
      </c>
      <c r="I49" s="3">
        <v>-112.5</v>
      </c>
      <c r="J49">
        <v>-240</v>
      </c>
      <c r="K49">
        <v>120</v>
      </c>
      <c r="L49">
        <v>140</v>
      </c>
      <c r="M49">
        <v>114</v>
      </c>
      <c r="N49">
        <v>5</v>
      </c>
      <c r="O49" s="3">
        <v>18.57</v>
      </c>
    </row>
    <row r="50" spans="1:15" x14ac:dyDescent="0.35">
      <c r="A50" t="s">
        <v>36</v>
      </c>
      <c r="B50" t="s">
        <v>32</v>
      </c>
      <c r="C50" s="3">
        <v>5</v>
      </c>
      <c r="D50">
        <v>310</v>
      </c>
      <c r="E50">
        <v>107</v>
      </c>
      <c r="F50">
        <v>57</v>
      </c>
      <c r="G50">
        <v>48</v>
      </c>
      <c r="H50">
        <v>93</v>
      </c>
      <c r="I50" s="3">
        <v>-63.16</v>
      </c>
      <c r="J50" s="3">
        <v>-93.75</v>
      </c>
      <c r="K50">
        <v>146</v>
      </c>
      <c r="L50">
        <v>193</v>
      </c>
      <c r="M50">
        <v>125</v>
      </c>
      <c r="N50" s="3">
        <v>14.38</v>
      </c>
      <c r="O50" s="3">
        <v>35.229999999999997</v>
      </c>
    </row>
    <row r="51" spans="1:15" s="2" customFormat="1" x14ac:dyDescent="0.35">
      <c r="H51" s="2">
        <f>COUNT(H36:H50)</f>
        <v>14</v>
      </c>
      <c r="I51" s="2">
        <f>AVERAGE(I36:I50)</f>
        <v>-21.629230769230766</v>
      </c>
      <c r="N51" s="2">
        <f>AVERAGE(N36:N50)</f>
        <v>14.342857142857142</v>
      </c>
      <c r="O51" s="2">
        <f>AVERAGE(O36:O50)</f>
        <v>19.197857142857142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15</vt:lpstr>
      <vt:lpstr>n = 10</vt:lpstr>
      <vt:lpstr>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2024-08-17T02:05:52Z</dcterms:created>
  <dcterms:modified xsi:type="dcterms:W3CDTF">2024-08-17T02:24:52Z</dcterms:modified>
</cp:coreProperties>
</file>