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D89727DA-A80F-4E8D-96F5-96F667130C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 = 15" sheetId="3" r:id="rId1"/>
    <sheet name="n = 10" sheetId="2" r:id="rId2"/>
    <sheet name="n = 5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3" l="1"/>
  <c r="W46" i="3"/>
  <c r="W45" i="3"/>
  <c r="W44" i="3"/>
  <c r="W39" i="3"/>
  <c r="W43" i="3"/>
  <c r="W42" i="3"/>
  <c r="W41" i="3"/>
  <c r="W40" i="3"/>
  <c r="W38" i="3"/>
  <c r="X47" i="3"/>
  <c r="X46" i="3"/>
  <c r="X45" i="3"/>
  <c r="X44" i="3"/>
  <c r="X39" i="3"/>
  <c r="X42" i="3"/>
  <c r="X43" i="3"/>
  <c r="X41" i="3"/>
  <c r="X38" i="3"/>
  <c r="X40" i="3"/>
  <c r="V38" i="3"/>
  <c r="V39" i="3"/>
  <c r="V40" i="3"/>
  <c r="V41" i="3"/>
  <c r="V42" i="3"/>
  <c r="V43" i="3"/>
  <c r="V44" i="3"/>
  <c r="V45" i="3"/>
  <c r="V46" i="3"/>
  <c r="V47" i="3"/>
  <c r="Y2" i="3"/>
  <c r="Z2" i="3"/>
  <c r="X4" i="3"/>
  <c r="X2" i="3"/>
  <c r="X5" i="3"/>
  <c r="X7" i="3"/>
  <c r="X6" i="3"/>
  <c r="X3" i="3"/>
  <c r="X8" i="3"/>
  <c r="X9" i="3"/>
  <c r="X10" i="3"/>
  <c r="X11" i="3"/>
  <c r="Z11" i="3"/>
  <c r="Y11" i="3"/>
  <c r="U11" i="3"/>
  <c r="S11" i="3"/>
  <c r="V11" i="3"/>
  <c r="W11" i="3"/>
  <c r="Z10" i="3"/>
  <c r="Y10" i="3"/>
  <c r="U10" i="3"/>
  <c r="S10" i="3"/>
  <c r="V10" i="3"/>
  <c r="W10" i="3"/>
  <c r="Z9" i="3"/>
  <c r="Y9" i="3"/>
  <c r="U9" i="3"/>
  <c r="S9" i="3"/>
  <c r="V9" i="3"/>
  <c r="W9" i="3"/>
  <c r="Z8" i="3"/>
  <c r="Y8" i="3"/>
  <c r="U8" i="3"/>
  <c r="S8" i="3"/>
  <c r="V8" i="3"/>
  <c r="W8" i="3"/>
  <c r="Z3" i="3"/>
  <c r="Y3" i="3"/>
  <c r="U3" i="3"/>
  <c r="S3" i="3"/>
  <c r="V3" i="3"/>
  <c r="W3" i="3"/>
  <c r="Z6" i="3"/>
  <c r="Y6" i="3"/>
  <c r="U6" i="3"/>
  <c r="S6" i="3"/>
  <c r="V6" i="3"/>
  <c r="W6" i="3"/>
  <c r="Z7" i="3"/>
  <c r="Y7" i="3"/>
  <c r="U7" i="3"/>
  <c r="S7" i="3"/>
  <c r="V7" i="3"/>
  <c r="W7" i="3"/>
  <c r="Z5" i="3"/>
  <c r="Y5" i="3"/>
  <c r="U5" i="3"/>
  <c r="S5" i="3"/>
  <c r="V5" i="3"/>
  <c r="W5" i="3"/>
  <c r="U2" i="3"/>
  <c r="S2" i="3"/>
  <c r="V2" i="3"/>
  <c r="W2" i="3"/>
  <c r="Y4" i="3"/>
  <c r="Z4" i="3"/>
  <c r="U4" i="3"/>
  <c r="S4" i="3"/>
  <c r="V4" i="3"/>
  <c r="W4" i="3"/>
  <c r="G170" i="2"/>
  <c r="G153" i="2"/>
  <c r="G136" i="2"/>
  <c r="G119" i="2"/>
  <c r="G102" i="2"/>
  <c r="G85" i="2"/>
  <c r="G68" i="2"/>
  <c r="G51" i="2"/>
  <c r="G34" i="2"/>
  <c r="G17" i="2"/>
  <c r="G170" i="3"/>
  <c r="G153" i="3"/>
  <c r="G136" i="3"/>
  <c r="G119" i="3"/>
  <c r="G102" i="3"/>
  <c r="G85" i="3"/>
  <c r="G68" i="3"/>
  <c r="G51" i="3"/>
  <c r="G34" i="3"/>
  <c r="G17" i="3"/>
  <c r="H170" i="1"/>
  <c r="H153" i="1"/>
  <c r="H136" i="1"/>
  <c r="H119" i="1"/>
  <c r="H102" i="1"/>
  <c r="H85" i="1"/>
  <c r="H68" i="1"/>
  <c r="H51" i="1"/>
  <c r="H34" i="1"/>
  <c r="H17" i="1"/>
  <c r="I110" i="1"/>
  <c r="I108" i="1"/>
  <c r="I104" i="1"/>
  <c r="I87" i="1"/>
  <c r="I91" i="1"/>
  <c r="I93" i="1"/>
  <c r="I50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6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9" i="1"/>
  <c r="I5" i="1"/>
  <c r="I6" i="1"/>
  <c r="I7" i="1"/>
  <c r="I8" i="1"/>
  <c r="I9" i="1"/>
  <c r="I10" i="1"/>
  <c r="I11" i="1"/>
  <c r="I12" i="1"/>
  <c r="I13" i="1"/>
  <c r="I17" i="1" s="1"/>
  <c r="I14" i="1"/>
  <c r="I15" i="1"/>
  <c r="I16" i="1"/>
  <c r="I4" i="1"/>
  <c r="H170" i="2"/>
  <c r="H153" i="2"/>
  <c r="H136" i="2"/>
  <c r="H119" i="2"/>
  <c r="H102" i="2"/>
  <c r="H85" i="2"/>
  <c r="H68" i="2"/>
  <c r="H51" i="2"/>
  <c r="H34" i="2"/>
  <c r="H17" i="2"/>
  <c r="H170" i="3"/>
  <c r="I170" i="3"/>
  <c r="J170" i="3"/>
  <c r="P170" i="3"/>
  <c r="Q170" i="3"/>
  <c r="Q153" i="3"/>
  <c r="P153" i="3"/>
  <c r="J153" i="3"/>
  <c r="I153" i="3"/>
  <c r="H153" i="3"/>
  <c r="H136" i="3"/>
  <c r="P136" i="3"/>
  <c r="Q136" i="3"/>
  <c r="I125" i="3"/>
  <c r="I136" i="3" s="1"/>
  <c r="I124" i="3"/>
  <c r="I121" i="3"/>
  <c r="J136" i="3"/>
  <c r="Q119" i="3"/>
  <c r="P119" i="3"/>
  <c r="J119" i="3"/>
  <c r="I119" i="3"/>
  <c r="H119" i="3"/>
  <c r="I6" i="3"/>
  <c r="I5" i="3"/>
  <c r="I2" i="3"/>
  <c r="Q102" i="3"/>
  <c r="P102" i="3"/>
  <c r="J102" i="3"/>
  <c r="J91" i="3"/>
  <c r="J90" i="3"/>
  <c r="I87" i="3"/>
  <c r="I102" i="3" s="1"/>
  <c r="I90" i="3"/>
  <c r="I91" i="3"/>
  <c r="I108" i="3"/>
  <c r="I107" i="3"/>
  <c r="I104" i="3"/>
  <c r="H102" i="3"/>
  <c r="Q85" i="3"/>
  <c r="P85" i="3"/>
  <c r="J85" i="3"/>
  <c r="I85" i="3"/>
  <c r="H85" i="3"/>
  <c r="H68" i="3"/>
  <c r="Q68" i="3"/>
  <c r="P68" i="3"/>
  <c r="J68" i="3"/>
  <c r="I68" i="3"/>
  <c r="Q51" i="3"/>
  <c r="P51" i="3"/>
  <c r="H34" i="3"/>
  <c r="H17" i="3"/>
  <c r="H51" i="3"/>
  <c r="J51" i="3"/>
  <c r="I51" i="3"/>
  <c r="Q34" i="3"/>
  <c r="P34" i="3"/>
  <c r="J34" i="3"/>
  <c r="I34" i="3"/>
  <c r="Q17" i="3"/>
  <c r="P17" i="3"/>
  <c r="J17" i="3"/>
  <c r="I17" i="3"/>
  <c r="J17" i="1"/>
</calcChain>
</file>

<file path=xl/sharedStrings.xml><?xml version="1.0" encoding="utf-8"?>
<sst xmlns="http://schemas.openxmlformats.org/spreadsheetml/2006/main" count="2196" uniqueCount="546">
  <si>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</si>
  <si>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</si>
  <si>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</si>
  <si>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</si>
  <si>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</si>
  <si>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</si>
  <si>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</si>
  <si>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</si>
  <si>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swap delta basic</t>
  </si>
  <si>
    <t>swap delta sabre</t>
  </si>
  <si>
    <t>depth basic</t>
  </si>
  <si>
    <t>depth sabre</t>
  </si>
  <si>
    <t>depth lookahead</t>
  </si>
  <si>
    <t>depth delta basic</t>
  </si>
  <si>
    <t>depth delta sabre</t>
  </si>
  <si>
    <t>full_10_2</t>
  </si>
  <si>
    <t>ghz</t>
  </si>
  <si>
    <t>5</t>
  </si>
  <si>
    <t>nan</t>
  </si>
  <si>
    <t>dj</t>
  </si>
  <si>
    <t>35.29</t>
  </si>
  <si>
    <t>graphstate</t>
  </si>
  <si>
    <t>qft</t>
  </si>
  <si>
    <t>wstate</t>
  </si>
  <si>
    <t>qftentangled</t>
  </si>
  <si>
    <t>vqe</t>
  </si>
  <si>
    <t>qaoa</t>
  </si>
  <si>
    <t>realamprandom</t>
  </si>
  <si>
    <t>twolocalrandom</t>
  </si>
  <si>
    <t>su2random</t>
  </si>
  <si>
    <t>49.38</t>
  </si>
  <si>
    <t>qnn</t>
  </si>
  <si>
    <t>portfolioqaoa</t>
  </si>
  <si>
    <t>random</t>
  </si>
  <si>
    <t>31.21</t>
  </si>
  <si>
    <t>portfoliovqe</t>
  </si>
  <si>
    <t>full_20_1</t>
  </si>
  <si>
    <t>full_7_3</t>
  </si>
  <si>
    <t>30.91</t>
  </si>
  <si>
    <t>33.33</t>
  </si>
  <si>
    <t>34.04</t>
  </si>
  <si>
    <t>66.67</t>
  </si>
  <si>
    <t>62.04</t>
  </si>
  <si>
    <t>23.02</t>
  </si>
  <si>
    <t>32.28</t>
  </si>
  <si>
    <t>grid_8_3</t>
  </si>
  <si>
    <t>38.46</t>
  </si>
  <si>
    <t>83.33</t>
  </si>
  <si>
    <t>45.45</t>
  </si>
  <si>
    <t>29.41</t>
  </si>
  <si>
    <t>38.24</t>
  </si>
  <si>
    <t>34.38</t>
  </si>
  <si>
    <t>51.43</t>
  </si>
  <si>
    <t>27.66</t>
  </si>
  <si>
    <t>9.8</t>
  </si>
  <si>
    <t>-2.22</t>
  </si>
  <si>
    <t>18.18</t>
  </si>
  <si>
    <t>3.85</t>
  </si>
  <si>
    <t>-19.05</t>
  </si>
  <si>
    <t>-22.58</t>
  </si>
  <si>
    <t>9.52</t>
  </si>
  <si>
    <t>6.25</t>
  </si>
  <si>
    <t>58.04</t>
  </si>
  <si>
    <t>43.93</t>
  </si>
  <si>
    <t>36.84</t>
  </si>
  <si>
    <t>-7.14</t>
  </si>
  <si>
    <t>58.71</t>
  </si>
  <si>
    <t>40.74</t>
  </si>
  <si>
    <t>-6.25</t>
  </si>
  <si>
    <t>36.07</t>
  </si>
  <si>
    <t>-46.15</t>
  </si>
  <si>
    <t>51.34</t>
  </si>
  <si>
    <t>37.24</t>
  </si>
  <si>
    <t>41.67</t>
  </si>
  <si>
    <t>34.57</t>
  </si>
  <si>
    <t>-23.08</t>
  </si>
  <si>
    <t>39.06</t>
  </si>
  <si>
    <t>28.66</t>
  </si>
  <si>
    <t>grid_9_2</t>
  </si>
  <si>
    <t>-14.29</t>
  </si>
  <si>
    <t>47.62</t>
  </si>
  <si>
    <t>21.43</t>
  </si>
  <si>
    <t>45.95</t>
  </si>
  <si>
    <t>46.15</t>
  </si>
  <si>
    <t>44.59</t>
  </si>
  <si>
    <t>30.51</t>
  </si>
  <si>
    <t>24.07</t>
  </si>
  <si>
    <t>8.89</t>
  </si>
  <si>
    <t>48.28</t>
  </si>
  <si>
    <t>22.86</t>
  </si>
  <si>
    <t>-28.57</t>
  </si>
  <si>
    <t>-133.33</t>
  </si>
  <si>
    <t>-29.73</t>
  </si>
  <si>
    <t>17.24</t>
  </si>
  <si>
    <t>56.25</t>
  </si>
  <si>
    <t>54.48</t>
  </si>
  <si>
    <t>31.96</t>
  </si>
  <si>
    <t>-7.69</t>
  </si>
  <si>
    <t>54.84</t>
  </si>
  <si>
    <t>31.37</t>
  </si>
  <si>
    <t>-4.76</t>
  </si>
  <si>
    <t>36.36</t>
  </si>
  <si>
    <t>18.45</t>
  </si>
  <si>
    <t>28.12</t>
  </si>
  <si>
    <t>-76.92</t>
  </si>
  <si>
    <t>39.2</t>
  </si>
  <si>
    <t>8.33</t>
  </si>
  <si>
    <t>2.63</t>
  </si>
  <si>
    <t>5.13</t>
  </si>
  <si>
    <t>40.62</t>
  </si>
  <si>
    <t>-35.71</t>
  </si>
  <si>
    <t>46.89</t>
  </si>
  <si>
    <t>27.92</t>
  </si>
  <si>
    <t>line_20_1</t>
  </si>
  <si>
    <t>-33.33</t>
  </si>
  <si>
    <t>54.35</t>
  </si>
  <si>
    <t>26.32</t>
  </si>
  <si>
    <t>26.67</t>
  </si>
  <si>
    <t>47.92</t>
  </si>
  <si>
    <t>31.51</t>
  </si>
  <si>
    <t>62.5</t>
  </si>
  <si>
    <t>63.21</t>
  </si>
  <si>
    <t>7.14</t>
  </si>
  <si>
    <t>48.33</t>
  </si>
  <si>
    <t>-34.78</t>
  </si>
  <si>
    <t>71.36</t>
  </si>
  <si>
    <t>47.79</t>
  </si>
  <si>
    <t>-29.17</t>
  </si>
  <si>
    <t>71.23</t>
  </si>
  <si>
    <t>53.33</t>
  </si>
  <si>
    <t>53.49</t>
  </si>
  <si>
    <t>37.01</t>
  </si>
  <si>
    <t>-40.91</t>
  </si>
  <si>
    <t>64.71</t>
  </si>
  <si>
    <t>43.4</t>
  </si>
  <si>
    <t>52.38</t>
  </si>
  <si>
    <t>38.12</t>
  </si>
  <si>
    <t>6.6</t>
  </si>
  <si>
    <t>-30.43</t>
  </si>
  <si>
    <t>47.93</t>
  </si>
  <si>
    <t>32.62</t>
  </si>
  <si>
    <t>ring_10_2</t>
  </si>
  <si>
    <t>91.67</t>
  </si>
  <si>
    <t>37.5</t>
  </si>
  <si>
    <t>11.11</t>
  </si>
  <si>
    <t>58.33</t>
  </si>
  <si>
    <t>48.96</t>
  </si>
  <si>
    <t>32.88</t>
  </si>
  <si>
    <t>-38.1</t>
  </si>
  <si>
    <t>43.75</t>
  </si>
  <si>
    <t>57.55</t>
  </si>
  <si>
    <t>29.69</t>
  </si>
  <si>
    <t>67.96</t>
  </si>
  <si>
    <t>16.67</t>
  </si>
  <si>
    <t>68.04</t>
  </si>
  <si>
    <t>39.13</t>
  </si>
  <si>
    <t>-69.23</t>
  </si>
  <si>
    <t>51.16</t>
  </si>
  <si>
    <t>31.15</t>
  </si>
  <si>
    <t>51.67</t>
  </si>
  <si>
    <t>-70.59</t>
  </si>
  <si>
    <t>56.86</t>
  </si>
  <si>
    <t>36.78</t>
  </si>
  <si>
    <t>24.38</t>
  </si>
  <si>
    <t>-14.15</t>
  </si>
  <si>
    <t>-82.35</t>
  </si>
  <si>
    <t>48.35</t>
  </si>
  <si>
    <t>38.73</t>
  </si>
  <si>
    <t>ring_7_3</t>
  </si>
  <si>
    <t>87.5</t>
  </si>
  <si>
    <t>28.57</t>
  </si>
  <si>
    <t>52.94</t>
  </si>
  <si>
    <t>41.18</t>
  </si>
  <si>
    <t>39.51</t>
  </si>
  <si>
    <t>-12.5</t>
  </si>
  <si>
    <t>48.84</t>
  </si>
  <si>
    <t>48.44</t>
  </si>
  <si>
    <t>-17.65</t>
  </si>
  <si>
    <t>49.28</t>
  </si>
  <si>
    <t>29.03</t>
  </si>
  <si>
    <t>-83.33</t>
  </si>
  <si>
    <t>27.5</t>
  </si>
  <si>
    <t>29.94</t>
  </si>
  <si>
    <t>31.68</t>
  </si>
  <si>
    <t>22.93</t>
  </si>
  <si>
    <t>22.5</t>
  </si>
  <si>
    <t>-93.75</t>
  </si>
  <si>
    <t>30.17</t>
  </si>
  <si>
    <t>35.23</t>
  </si>
  <si>
    <t>t_horizontal_5_4</t>
  </si>
  <si>
    <t>67.57</t>
  </si>
  <si>
    <t>14.29</t>
  </si>
  <si>
    <t>42.86</t>
  </si>
  <si>
    <t>48.78</t>
  </si>
  <si>
    <t>32.76</t>
  </si>
  <si>
    <t>13.33</t>
  </si>
  <si>
    <t>-57.14</t>
  </si>
  <si>
    <t>46.67</t>
  </si>
  <si>
    <t>24.24</t>
  </si>
  <si>
    <t>27.27</t>
  </si>
  <si>
    <t>-166.67</t>
  </si>
  <si>
    <t>55</t>
  </si>
  <si>
    <t>48.72</t>
  </si>
  <si>
    <t>64.32</t>
  </si>
  <si>
    <t>38.32</t>
  </si>
  <si>
    <t>41.59</t>
  </si>
  <si>
    <t>64.65</t>
  </si>
  <si>
    <t>48.15</t>
  </si>
  <si>
    <t>18.52</t>
  </si>
  <si>
    <t>35.88</t>
  </si>
  <si>
    <t>25.64</t>
  </si>
  <si>
    <t>-81.25</t>
  </si>
  <si>
    <t>56.35</t>
  </si>
  <si>
    <t>28.1</t>
  </si>
  <si>
    <t>19.87</t>
  </si>
  <si>
    <t>20.51</t>
  </si>
  <si>
    <t>47.7</t>
  </si>
  <si>
    <t>33.16</t>
  </si>
  <si>
    <t>t_vertical_5_4</t>
  </si>
  <si>
    <t>28.81</t>
  </si>
  <si>
    <t>-37.5</t>
  </si>
  <si>
    <t>34.25</t>
  </si>
  <si>
    <t>39.45</t>
  </si>
  <si>
    <t>33.86</t>
  </si>
  <si>
    <t>32.93</t>
  </si>
  <si>
    <t>10</t>
  </si>
  <si>
    <t>3.23</t>
  </si>
  <si>
    <t>31.58</t>
  </si>
  <si>
    <t>48.34</t>
  </si>
  <si>
    <t>53.93</t>
  </si>
  <si>
    <t>74.44</t>
  </si>
  <si>
    <t>59.86</t>
  </si>
  <si>
    <t>75.1</t>
  </si>
  <si>
    <t>61.43</t>
  </si>
  <si>
    <t>63.64</t>
  </si>
  <si>
    <t>56.09</t>
  </si>
  <si>
    <t>16.86</t>
  </si>
  <si>
    <t>81.25</t>
  </si>
  <si>
    <t>68.57</t>
  </si>
  <si>
    <t>39.53</t>
  </si>
  <si>
    <t>-18.18</t>
  </si>
  <si>
    <t>68.75</t>
  </si>
  <si>
    <t>-66.67</t>
  </si>
  <si>
    <t>69.57</t>
  </si>
  <si>
    <t>10.71</t>
  </si>
  <si>
    <t>-138.1</t>
  </si>
  <si>
    <t>40.68</t>
  </si>
  <si>
    <t>17.65</t>
  </si>
  <si>
    <t>-194.12</t>
  </si>
  <si>
    <t>24.61</t>
  </si>
  <si>
    <t>70.06</t>
  </si>
  <si>
    <t>35.62</t>
  </si>
  <si>
    <t>79.43</t>
  </si>
  <si>
    <t>56.52</t>
  </si>
  <si>
    <t>-4.44</t>
  </si>
  <si>
    <t>51.13</t>
  </si>
  <si>
    <t>27.69</t>
  </si>
  <si>
    <t>79.45</t>
  </si>
  <si>
    <t>48.47</t>
  </si>
  <si>
    <t>15.31</t>
  </si>
  <si>
    <t>-88.64</t>
  </si>
  <si>
    <t>59.7</t>
  </si>
  <si>
    <t>41.53</t>
  </si>
  <si>
    <t>50.96</t>
  </si>
  <si>
    <t>-28.33</t>
  </si>
  <si>
    <t>71.72</t>
  </si>
  <si>
    <t>41.13</t>
  </si>
  <si>
    <t>16.98</t>
  </si>
  <si>
    <t>-29.41</t>
  </si>
  <si>
    <t>57.28</t>
  </si>
  <si>
    <t>45.86</t>
  </si>
  <si>
    <t>-93.18</t>
  </si>
  <si>
    <t>64.92</t>
  </si>
  <si>
    <t>38.28</t>
  </si>
  <si>
    <t>88.89</t>
  </si>
  <si>
    <t>68.35</t>
  </si>
  <si>
    <t>39.02</t>
  </si>
  <si>
    <t>34.34</t>
  </si>
  <si>
    <t>30.11</t>
  </si>
  <si>
    <t>61.11</t>
  </si>
  <si>
    <t>11.43</t>
  </si>
  <si>
    <t>65.62</t>
  </si>
  <si>
    <t>77.66</t>
  </si>
  <si>
    <t>20.75</t>
  </si>
  <si>
    <t>55.15</t>
  </si>
  <si>
    <t>-96.77</t>
  </si>
  <si>
    <t>62.58</t>
  </si>
  <si>
    <t>34.97</t>
  </si>
  <si>
    <t>48.85</t>
  </si>
  <si>
    <t>-97.06</t>
  </si>
  <si>
    <t>56.05</t>
  </si>
  <si>
    <t>21.14</t>
  </si>
  <si>
    <t>69.93</t>
  </si>
  <si>
    <t>-10.67</t>
  </si>
  <si>
    <t>82.06</t>
  </si>
  <si>
    <t>51.02</t>
  </si>
  <si>
    <t>-9.21</t>
  </si>
  <si>
    <t>-6.41</t>
  </si>
  <si>
    <t>82.17</t>
  </si>
  <si>
    <t>52.69</t>
  </si>
  <si>
    <t>53.4</t>
  </si>
  <si>
    <t>-45.45</t>
  </si>
  <si>
    <t>69.53</t>
  </si>
  <si>
    <t>42.54</t>
  </si>
  <si>
    <t>45.65</t>
  </si>
  <si>
    <t>-80.72</t>
  </si>
  <si>
    <t>66.63</t>
  </si>
  <si>
    <t>32.09</t>
  </si>
  <si>
    <t>6.42</t>
  </si>
  <si>
    <t>-85.45</t>
  </si>
  <si>
    <t>57.72</t>
  </si>
  <si>
    <t>40.57</t>
  </si>
  <si>
    <t>64.86</t>
  </si>
  <si>
    <t>-14.12</t>
  </si>
  <si>
    <t>71.8</t>
  </si>
  <si>
    <t>47.38</t>
  </si>
  <si>
    <t>20.83</t>
  </si>
  <si>
    <t>-58.33</t>
  </si>
  <si>
    <t>86.67</t>
  </si>
  <si>
    <t>73.17</t>
  </si>
  <si>
    <t>42.11</t>
  </si>
  <si>
    <t>40.48</t>
  </si>
  <si>
    <t>-13.64</t>
  </si>
  <si>
    <t>-42.86</t>
  </si>
  <si>
    <t>44.12</t>
  </si>
  <si>
    <t>36.67</t>
  </si>
  <si>
    <t>-333.33</t>
  </si>
  <si>
    <t>-6.45</t>
  </si>
  <si>
    <t>-26.92</t>
  </si>
  <si>
    <t>-23.81</t>
  </si>
  <si>
    <t>-766.67</t>
  </si>
  <si>
    <t>68.28</t>
  </si>
  <si>
    <t>35.48</t>
  </si>
  <si>
    <t>-87.5</t>
  </si>
  <si>
    <t>29.79</t>
  </si>
  <si>
    <t>-94.12</t>
  </si>
  <si>
    <t>53.12</t>
  </si>
  <si>
    <t>19.16</t>
  </si>
  <si>
    <t>53.48</t>
  </si>
  <si>
    <t>-44.59</t>
  </si>
  <si>
    <t>74.45</t>
  </si>
  <si>
    <t>39.6</t>
  </si>
  <si>
    <t>-17.58</t>
  </si>
  <si>
    <t>50.81</t>
  </si>
  <si>
    <t>-11.46</t>
  </si>
  <si>
    <t>74.64</t>
  </si>
  <si>
    <t>47.37</t>
  </si>
  <si>
    <t>67.6</t>
  </si>
  <si>
    <t>30.68</t>
  </si>
  <si>
    <t>44.35</t>
  </si>
  <si>
    <t>-64.1</t>
  </si>
  <si>
    <t>69.12</t>
  </si>
  <si>
    <t>28.53</t>
  </si>
  <si>
    <t>21.05</t>
  </si>
  <si>
    <t>-27.12</t>
  </si>
  <si>
    <t>59.34</t>
  </si>
  <si>
    <t>40.13</t>
  </si>
  <si>
    <t>43.91</t>
  </si>
  <si>
    <t>-40.22</t>
  </si>
  <si>
    <t>70.14</t>
  </si>
  <si>
    <t>46.42</t>
  </si>
  <si>
    <t>90.28</t>
  </si>
  <si>
    <t>22.22</t>
  </si>
  <si>
    <t>68.09</t>
  </si>
  <si>
    <t>48.21</t>
  </si>
  <si>
    <t>6.45</t>
  </si>
  <si>
    <t>15.56</t>
  </si>
  <si>
    <t>55.36</t>
  </si>
  <si>
    <t>80.7</t>
  </si>
  <si>
    <t>-16.07</t>
  </si>
  <si>
    <t>69.01</t>
  </si>
  <si>
    <t>42.39</t>
  </si>
  <si>
    <t>68.21</t>
  </si>
  <si>
    <t>48.6</t>
  </si>
  <si>
    <t>81.67</t>
  </si>
  <si>
    <t>87.21</t>
  </si>
  <si>
    <t>58.82</t>
  </si>
  <si>
    <t>58.21</t>
  </si>
  <si>
    <t>87.17</t>
  </si>
  <si>
    <t>60.14</t>
  </si>
  <si>
    <t>77.29</t>
  </si>
  <si>
    <t>-26.74</t>
  </si>
  <si>
    <t>76.41</t>
  </si>
  <si>
    <t>47.64</t>
  </si>
  <si>
    <t>81.11</t>
  </si>
  <si>
    <t>-13.33</t>
  </si>
  <si>
    <t>82.13</t>
  </si>
  <si>
    <t>53.68</t>
  </si>
  <si>
    <t>25.26</t>
  </si>
  <si>
    <t>-39.42</t>
  </si>
  <si>
    <t>68.22</t>
  </si>
  <si>
    <t>44.31</t>
  </si>
  <si>
    <t>74.68</t>
  </si>
  <si>
    <t>36.57</t>
  </si>
  <si>
    <t>12.5</t>
  </si>
  <si>
    <t>73.08</t>
  </si>
  <si>
    <t>67.19</t>
  </si>
  <si>
    <t>-88.89</t>
  </si>
  <si>
    <t>-183.33</t>
  </si>
  <si>
    <t>-17.86</t>
  </si>
  <si>
    <t>-171.43</t>
  </si>
  <si>
    <t>-73.08</t>
  </si>
  <si>
    <t>68.83</t>
  </si>
  <si>
    <t>-12.24</t>
  </si>
  <si>
    <t>41.9</t>
  </si>
  <si>
    <t>-7.84</t>
  </si>
  <si>
    <t>54.85</t>
  </si>
  <si>
    <t>51.14</t>
  </si>
  <si>
    <t>41.69</t>
  </si>
  <si>
    <t>-32.31</t>
  </si>
  <si>
    <t>58.81</t>
  </si>
  <si>
    <t>40.28</t>
  </si>
  <si>
    <t>-24.64</t>
  </si>
  <si>
    <t>47.04</t>
  </si>
  <si>
    <t>39.32</t>
  </si>
  <si>
    <t>-46.72</t>
  </si>
  <si>
    <t>58.75</t>
  </si>
  <si>
    <t>34.84</t>
  </si>
  <si>
    <t>-61.8</t>
  </si>
  <si>
    <t>47.27</t>
  </si>
  <si>
    <t>40.51</t>
  </si>
  <si>
    <t>-73.68</t>
  </si>
  <si>
    <t>51.82</t>
  </si>
  <si>
    <t>34.09</t>
  </si>
  <si>
    <t>-5.22</t>
  </si>
  <si>
    <t>50.51</t>
  </si>
  <si>
    <t>28.14</t>
  </si>
  <si>
    <t>-57.04</t>
  </si>
  <si>
    <t>53.14</t>
  </si>
  <si>
    <t>51.7</t>
  </si>
  <si>
    <t>-108.33</t>
  </si>
  <si>
    <t>-38.89</t>
  </si>
  <si>
    <t>80.95</t>
  </si>
  <si>
    <t>75.95</t>
  </si>
  <si>
    <t>53.66</t>
  </si>
  <si>
    <t>44.64</t>
  </si>
  <si>
    <t>-10.71</t>
  </si>
  <si>
    <t>-633.33</t>
  </si>
  <si>
    <t>31.11</t>
  </si>
  <si>
    <t>35.42</t>
  </si>
  <si>
    <t>-65.38</t>
  </si>
  <si>
    <t>2.27</t>
  </si>
  <si>
    <t>7.41</t>
  </si>
  <si>
    <t>64.56</t>
  </si>
  <si>
    <t>70.56</t>
  </si>
  <si>
    <t>-47.22</t>
  </si>
  <si>
    <t>39.27</t>
  </si>
  <si>
    <t>66.51</t>
  </si>
  <si>
    <t>-27.19</t>
  </si>
  <si>
    <t>79.1</t>
  </si>
  <si>
    <t>50.59</t>
  </si>
  <si>
    <t>-31.82</t>
  </si>
  <si>
    <t>54.25</t>
  </si>
  <si>
    <t>-26.09</t>
  </si>
  <si>
    <t>79.2</t>
  </si>
  <si>
    <t>43.33</t>
  </si>
  <si>
    <t>5.56</t>
  </si>
  <si>
    <t>70.45</t>
  </si>
  <si>
    <t>44.68</t>
  </si>
  <si>
    <t>39.62</t>
  </si>
  <si>
    <t>-10.34</t>
  </si>
  <si>
    <t>47.89</t>
  </si>
  <si>
    <t>-5.71</t>
  </si>
  <si>
    <t>11.63</t>
  </si>
  <si>
    <t>68.93</t>
  </si>
  <si>
    <t>-20.75</t>
  </si>
  <si>
    <t>59.88</t>
  </si>
  <si>
    <t>-20.37</t>
  </si>
  <si>
    <t>67.98</t>
  </si>
  <si>
    <t>40.11</t>
  </si>
  <si>
    <t>61.76</t>
  </si>
  <si>
    <t>40.54</t>
  </si>
  <si>
    <t>74.35</t>
  </si>
  <si>
    <t>-13.11</t>
  </si>
  <si>
    <t>82.98</t>
  </si>
  <si>
    <t>46.64</t>
  </si>
  <si>
    <t>-8.66</t>
  </si>
  <si>
    <t>83.06</t>
  </si>
  <si>
    <t>45.76</t>
  </si>
  <si>
    <t>61.93</t>
  </si>
  <si>
    <t>-52.27</t>
  </si>
  <si>
    <t>70.69</t>
  </si>
  <si>
    <t>32.64</t>
  </si>
  <si>
    <t>69.7</t>
  </si>
  <si>
    <t>-35.83</t>
  </si>
  <si>
    <t>75.69</t>
  </si>
  <si>
    <t>37.37</t>
  </si>
  <si>
    <t>22.99</t>
  </si>
  <si>
    <t>-44.09</t>
  </si>
  <si>
    <t>33.04</t>
  </si>
  <si>
    <t>72.68</t>
  </si>
  <si>
    <t>-18.55</t>
  </si>
  <si>
    <t>72.43</t>
  </si>
  <si>
    <t>34.91</t>
  </si>
  <si>
    <t>-11.11</t>
  </si>
  <si>
    <t>51.28</t>
  </si>
  <si>
    <t>-5.56</t>
  </si>
  <si>
    <t>70.59</t>
  </si>
  <si>
    <t>50.98</t>
  </si>
  <si>
    <t>15.79</t>
  </si>
  <si>
    <t>-220</t>
  </si>
  <si>
    <t>50.85</t>
  </si>
  <si>
    <t>-11.54</t>
  </si>
  <si>
    <t>22.73</t>
  </si>
  <si>
    <t>47.95</t>
  </si>
  <si>
    <t>-428.57</t>
  </si>
  <si>
    <t>69.39</t>
  </si>
  <si>
    <t>-13.21</t>
  </si>
  <si>
    <t>60.84</t>
  </si>
  <si>
    <t>-41.3</t>
  </si>
  <si>
    <t>61.17</t>
  </si>
  <si>
    <t>45.64</t>
  </si>
  <si>
    <t>64.4</t>
  </si>
  <si>
    <t>44.44</t>
  </si>
  <si>
    <t>70.5</t>
  </si>
  <si>
    <t>-18.25</t>
  </si>
  <si>
    <t>81.56</t>
  </si>
  <si>
    <t>49.34</t>
  </si>
  <si>
    <t>-16.41</t>
  </si>
  <si>
    <t>46.34</t>
  </si>
  <si>
    <t>-4.2</t>
  </si>
  <si>
    <t>81.46</t>
  </si>
  <si>
    <t>57.22</t>
  </si>
  <si>
    <t>57.78</t>
  </si>
  <si>
    <t>-69.88</t>
  </si>
  <si>
    <t>69.18</t>
  </si>
  <si>
    <t>20.93</t>
  </si>
  <si>
    <t>66.73</t>
  </si>
  <si>
    <t>-42.37</t>
  </si>
  <si>
    <t>73.87</t>
  </si>
  <si>
    <t>35.28</t>
  </si>
  <si>
    <t>27.43</t>
  </si>
  <si>
    <t>-41.11</t>
  </si>
  <si>
    <t>67.89</t>
  </si>
  <si>
    <t>33.72</t>
  </si>
  <si>
    <t>66.53</t>
  </si>
  <si>
    <t>-38.52</t>
  </si>
  <si>
    <t>44.49</t>
  </si>
  <si>
    <t>swap basic - lookahead</t>
  </si>
  <si>
    <t>swap sabre - lookahead</t>
  </si>
  <si>
    <t>depth basic - lookahead</t>
  </si>
  <si>
    <t>depth sabre - lookahead</t>
  </si>
  <si>
    <t>Layout</t>
  </si>
  <si>
    <t>Benchmark [15]</t>
  </si>
  <si>
    <t>Benchmark [5]</t>
  </si>
  <si>
    <t>Benchmark [10]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</si>
</sst>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Swap Reduction (%) by</a:t>
            </a:r>
            <a:r>
              <a:rPr lang="en-ID" baseline="0"/>
              <a:t> Layout,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15'!$V$1</c:f>
              <c:strCache>
                <c:ptCount val="1"/>
                <c:pt idx="0">
                  <c:v>swap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3-4A18-92A1-5ADA02E99A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3-4A18-92A1-5ADA02E99A96}"/>
              </c:ext>
            </c:extLst>
          </c:dPt>
          <c:cat>
            <c:strRef>
              <c:f>'n = 15'!$U$2:$U$11</c:f>
              <c:strCache>
                <c:ptCount val="10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grid_9_2 (15)</c:v>
                </c:pt>
                <c:pt idx="5">
                  <c:v>grid_8_3 (15)</c:v>
                </c:pt>
                <c:pt idx="6">
                  <c:v>ring_10_2 (15)</c:v>
                </c:pt>
                <c:pt idx="7">
                  <c:v>ring_7_3 (8)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15'!$V$2:$V$11</c:f>
              <c:numCache>
                <c:formatCode>0.00</c:formatCode>
                <c:ptCount val="10"/>
                <c:pt idx="0">
                  <c:v>0</c:v>
                </c:pt>
                <c:pt idx="1">
                  <c:v>67.683333333333323</c:v>
                </c:pt>
                <c:pt idx="2">
                  <c:v>33.150666666666659</c:v>
                </c:pt>
                <c:pt idx="3">
                  <c:v>48.138333333333343</c:v>
                </c:pt>
                <c:pt idx="4">
                  <c:v>42.767333333333326</c:v>
                </c:pt>
                <c:pt idx="5">
                  <c:v>39.024666666666668</c:v>
                </c:pt>
                <c:pt idx="6">
                  <c:v>73.616</c:v>
                </c:pt>
                <c:pt idx="7">
                  <c:v>53.914999999999999</c:v>
                </c:pt>
                <c:pt idx="8">
                  <c:v>52.103333333333332</c:v>
                </c:pt>
                <c:pt idx="9">
                  <c:v>49.824666666666666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3-4A18-92A1-5ADA02E99A96}"/>
            </c:ext>
          </c:extLst>
        </c:ser>
        <c:ser>
          <c:idx val="1"/>
          <c:order val="1"/>
          <c:tx>
            <c:strRef>
              <c:f>'n = 15'!$W$1</c:f>
              <c:strCache>
                <c:ptCount val="1"/>
                <c:pt idx="0">
                  <c:v>swap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63-4A18-92A1-5ADA02E99A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63-4A18-92A1-5ADA02E99A96}"/>
              </c:ext>
            </c:extLst>
          </c:dPt>
          <c:cat>
            <c:strRef>
              <c:f>'n = 15'!$U$2:$U$11</c:f>
              <c:strCache>
                <c:ptCount val="10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grid_9_2 (15)</c:v>
                </c:pt>
                <c:pt idx="5">
                  <c:v>grid_8_3 (15)</c:v>
                </c:pt>
                <c:pt idx="6">
                  <c:v>ring_10_2 (15)</c:v>
                </c:pt>
                <c:pt idx="7">
                  <c:v>ring_7_3 (8)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15'!$W$2:$W$11</c:f>
              <c:numCache>
                <c:formatCode>0.00</c:formatCode>
                <c:ptCount val="10"/>
                <c:pt idx="0">
                  <c:v>0</c:v>
                </c:pt>
                <c:pt idx="1">
                  <c:v>-35.082000000000008</c:v>
                </c:pt>
                <c:pt idx="2">
                  <c:v>-222.41533333333334</c:v>
                </c:pt>
                <c:pt idx="3">
                  <c:v>-37.608888888888892</c:v>
                </c:pt>
                <c:pt idx="4">
                  <c:v>-135.69466666666671</c:v>
                </c:pt>
                <c:pt idx="5">
                  <c:v>-204.33466666666666</c:v>
                </c:pt>
                <c:pt idx="6">
                  <c:v>-167.15866666666665</c:v>
                </c:pt>
                <c:pt idx="7">
                  <c:v>-118.59500000000003</c:v>
                </c:pt>
                <c:pt idx="8">
                  <c:v>-252.73133333333334</c:v>
                </c:pt>
                <c:pt idx="9">
                  <c:v>-118.69333333333334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3-4A18-92A1-5ADA02E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226256"/>
        <c:axId val="896237776"/>
      </c:barChart>
      <c:catAx>
        <c:axId val="8962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37776"/>
        <c:crosses val="autoZero"/>
        <c:auto val="1"/>
        <c:lblAlgn val="ctr"/>
        <c:lblOffset val="100"/>
        <c:noMultiLvlLbl val="0"/>
      </c:catAx>
      <c:valAx>
        <c:axId val="896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Swap Reduction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Depth Reduction</a:t>
            </a:r>
            <a:r>
              <a:rPr lang="en-ID" baseline="0"/>
              <a:t> (%) by Layout,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15'!$Y$1</c:f>
              <c:strCache>
                <c:ptCount val="1"/>
                <c:pt idx="0">
                  <c:v>depth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4-4780-A906-6C84F8513D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F4-4780-A906-6C84F8513D48}"/>
              </c:ext>
            </c:extLst>
          </c:dPt>
          <c:cat>
            <c:strRef>
              <c:f>'n = 15'!$X$2:$X$11</c:f>
              <c:strCache>
                <c:ptCount val="10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grid_9_2 (15)</c:v>
                </c:pt>
                <c:pt idx="5">
                  <c:v>grid_8_3 (15)</c:v>
                </c:pt>
                <c:pt idx="6">
                  <c:v>ring_10_2 (15)</c:v>
                </c:pt>
                <c:pt idx="7">
                  <c:v>ring_7_3 (8)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15'!$Y$2:$Y$11</c:f>
              <c:numCache>
                <c:formatCode>0.00</c:formatCode>
                <c:ptCount val="10"/>
                <c:pt idx="0">
                  <c:v>0</c:v>
                </c:pt>
                <c:pt idx="1">
                  <c:v>60.938666666666663</c:v>
                </c:pt>
                <c:pt idx="2">
                  <c:v>54.422000000000004</c:v>
                </c:pt>
                <c:pt idx="3">
                  <c:v>43.506666666666668</c:v>
                </c:pt>
                <c:pt idx="4">
                  <c:v>65.198666666666668</c:v>
                </c:pt>
                <c:pt idx="5">
                  <c:v>66.805999999999997</c:v>
                </c:pt>
                <c:pt idx="6">
                  <c:v>49.962666666666678</c:v>
                </c:pt>
                <c:pt idx="7">
                  <c:v>50.666249999999998</c:v>
                </c:pt>
                <c:pt idx="8">
                  <c:v>68.325333333333319</c:v>
                </c:pt>
                <c:pt idx="9">
                  <c:v>68.703999999999994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780-A906-6C84F8513D48}"/>
            </c:ext>
          </c:extLst>
        </c:ser>
        <c:ser>
          <c:idx val="1"/>
          <c:order val="1"/>
          <c:tx>
            <c:strRef>
              <c:f>'n = 15'!$Z$1</c:f>
              <c:strCache>
                <c:ptCount val="1"/>
                <c:pt idx="0">
                  <c:v>depth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F4-4780-A906-6C84F8513D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4-4780-A906-6C84F8513D48}"/>
              </c:ext>
            </c:extLst>
          </c:dPt>
          <c:cat>
            <c:strRef>
              <c:f>'n = 15'!$X$2:$X$11</c:f>
              <c:strCache>
                <c:ptCount val="10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grid_9_2 (15)</c:v>
                </c:pt>
                <c:pt idx="5">
                  <c:v>grid_8_3 (15)</c:v>
                </c:pt>
                <c:pt idx="6">
                  <c:v>ring_10_2 (15)</c:v>
                </c:pt>
                <c:pt idx="7">
                  <c:v>ring_7_3 (8)</c:v>
                </c:pt>
                <c:pt idx="8">
                  <c:v>t_horizontal_5_4 (15)</c:v>
                </c:pt>
                <c:pt idx="9">
                  <c:v>t_vertical_5_4 (15)</c:v>
                </c:pt>
              </c:strCache>
            </c:strRef>
          </c:cat>
          <c:val>
            <c:numRef>
              <c:f>'n = 15'!$Z$2:$Z$11</c:f>
              <c:numCache>
                <c:formatCode>0.00</c:formatCode>
                <c:ptCount val="10"/>
                <c:pt idx="0">
                  <c:v>0</c:v>
                </c:pt>
                <c:pt idx="1">
                  <c:v>31.798666666666669</c:v>
                </c:pt>
                <c:pt idx="2">
                  <c:v>26.625333333333334</c:v>
                </c:pt>
                <c:pt idx="3">
                  <c:v>26.106666666666666</c:v>
                </c:pt>
                <c:pt idx="4">
                  <c:v>26.216000000000001</c:v>
                </c:pt>
                <c:pt idx="5">
                  <c:v>21.415333333333333</c:v>
                </c:pt>
                <c:pt idx="6">
                  <c:v>31.059333333333331</c:v>
                </c:pt>
                <c:pt idx="7">
                  <c:v>38.613750000000003</c:v>
                </c:pt>
                <c:pt idx="8">
                  <c:v>27.576666666666664</c:v>
                </c:pt>
                <c:pt idx="9">
                  <c:v>32.580666666666666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4-4780-A906-6C84F8513D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811887"/>
        <c:axId val="1091807567"/>
      </c:barChart>
      <c:catAx>
        <c:axId val="10918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07567"/>
        <c:crosses val="autoZero"/>
        <c:auto val="1"/>
        <c:lblAlgn val="ctr"/>
        <c:lblOffset val="100"/>
        <c:noMultiLvlLbl val="0"/>
      </c:catAx>
      <c:valAx>
        <c:axId val="10918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Gate Reduction (%)</a:t>
                </a:r>
              </a:p>
            </c:rich>
          </c:tx>
          <c:layout>
            <c:manualLayout>
              <c:xMode val="edge"/>
              <c:yMode val="edge"/>
              <c:x val="0.10917062024280287"/>
              <c:y val="0.3284083502986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11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Number of Benchmark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'n = 15'!$X$37</c:f>
              <c:strCache>
                <c:ptCount val="1"/>
                <c:pt idx="0">
                  <c:v>Benchmark [5]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15'!$U$38:$U$47</c:f>
              <c:strCache>
                <c:ptCount val="10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grid_9_2</c:v>
                </c:pt>
                <c:pt idx="5">
                  <c:v>grid_8_3</c:v>
                </c:pt>
                <c:pt idx="6">
                  <c:v>ring_10_2</c:v>
                </c:pt>
                <c:pt idx="7">
                  <c:v>ring_7_3</c:v>
                </c:pt>
                <c:pt idx="8">
                  <c:v>t_horizontal_5_4</c:v>
                </c:pt>
                <c:pt idx="9">
                  <c:v>t_vertical_5_4</c:v>
                </c:pt>
              </c:strCache>
            </c:strRef>
          </c:cat>
          <c:val>
            <c:numRef>
              <c:f>'n = 15'!$X$38:$X$47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8-4D89-AF93-348BE2BBB0E6}"/>
            </c:ext>
          </c:extLst>
        </c:ser>
        <c:ser>
          <c:idx val="1"/>
          <c:order val="1"/>
          <c:tx>
            <c:strRef>
              <c:f>'n = 15'!$W$37</c:f>
              <c:strCache>
                <c:ptCount val="1"/>
                <c:pt idx="0">
                  <c:v>Benchmark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15'!$U$38:$U$47</c:f>
              <c:strCache>
                <c:ptCount val="10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grid_9_2</c:v>
                </c:pt>
                <c:pt idx="5">
                  <c:v>grid_8_3</c:v>
                </c:pt>
                <c:pt idx="6">
                  <c:v>ring_10_2</c:v>
                </c:pt>
                <c:pt idx="7">
                  <c:v>ring_7_3</c:v>
                </c:pt>
                <c:pt idx="8">
                  <c:v>t_horizontal_5_4</c:v>
                </c:pt>
                <c:pt idx="9">
                  <c:v>t_vertical_5_4</c:v>
                </c:pt>
              </c:strCache>
            </c:strRef>
          </c:cat>
          <c:val>
            <c:numRef>
              <c:f>'n = 15'!$W$38:$W$47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8-4D89-AF93-348BE2BBB0E6}"/>
            </c:ext>
          </c:extLst>
        </c:ser>
        <c:ser>
          <c:idx val="0"/>
          <c:order val="2"/>
          <c:tx>
            <c:strRef>
              <c:f>'n = 15'!$V$37</c:f>
              <c:strCache>
                <c:ptCount val="1"/>
                <c:pt idx="0">
                  <c:v>Benchmark [15]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15'!$U$38:$U$47</c:f>
              <c:strCache>
                <c:ptCount val="10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grid_9_2</c:v>
                </c:pt>
                <c:pt idx="5">
                  <c:v>grid_8_3</c:v>
                </c:pt>
                <c:pt idx="6">
                  <c:v>ring_10_2</c:v>
                </c:pt>
                <c:pt idx="7">
                  <c:v>ring_7_3</c:v>
                </c:pt>
                <c:pt idx="8">
                  <c:v>t_horizontal_5_4</c:v>
                </c:pt>
                <c:pt idx="9">
                  <c:v>t_vertical_5_4</c:v>
                </c:pt>
              </c:strCache>
            </c:strRef>
          </c:cat>
          <c:val>
            <c:numRef>
              <c:f>'n = 15'!$V$38:$V$47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8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8-4D89-AF93-348BE2BBB0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2328864"/>
        <c:axId val="892328384"/>
      </c:barChart>
      <c:catAx>
        <c:axId val="892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8384"/>
        <c:crosses val="autoZero"/>
        <c:auto val="1"/>
        <c:lblAlgn val="ctr"/>
        <c:lblOffset val="100"/>
        <c:noMultiLvlLbl val="0"/>
      </c:catAx>
      <c:valAx>
        <c:axId val="892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15874</xdr:colOff>
      <xdr:row>13</xdr:row>
      <xdr:rowOff>6355</xdr:rowOff>
    </xdr:from>
    <xdr:to>
      <xdr:col>25</xdr:col>
      <xdr:colOff>800100</xdr:colOff>
      <xdr:row>34</xdr:row>
      <xdr:rowOff>183521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A34B5-E175-B968-848A-3B3B560D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1089024</xdr:colOff>
      <xdr:row>13</xdr:row>
      <xdr:rowOff>3175</xdr:rowOff>
    </xdr:from>
    <xdr:to>
      <xdr:col>37</xdr:col>
      <xdr:colOff>446216</xdr:colOff>
      <xdr:row>34</xdr:row>
      <xdr:rowOff>177342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1C964-706D-3F0B-CE55-12ABF3FB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13729</xdr:colOff>
      <xdr:row>48</xdr:row>
      <xdr:rowOff>178715</xdr:rowOff>
    </xdr:from>
    <xdr:to>
      <xdr:col>25</xdr:col>
      <xdr:colOff>5721</xdr:colOff>
      <xdr:row>70</xdr:row>
      <xdr:rowOff>18307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D6C90-48EB-652D-230E-D2E4F5CA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0"/>
  <sheetViews>
    <sheetView tabSelected="1" topLeftCell="O1" zoomScale="111" workbookViewId="0">
      <pane ySplit="1" topLeftCell="A43" activePane="bottomLeft" state="frozen"/>
      <selection pane="bottomLeft" activeCell="X74" sqref="X74"/>
    </sheetView>
  </sheetViews>
  <sheetFormatPr defaultRowHeight="14.5" x14ac:dyDescent="0.35"/>
  <cols>
    <col min="6" max="6" width="9.81640625" bestFit="1" customWidth="1"/>
    <col min="7" max="7" width="18.81640625" bestFit="1" customWidth="1"/>
    <col min="8" max="8" width="14.54296875" bestFit="1" customWidth="1"/>
    <col min="9" max="9" width="14.6328125" bestFit="1" customWidth="1"/>
    <col min="10" max="10" width="15.08984375" bestFit="1" customWidth="1"/>
    <col min="13" max="13" width="10.453125" bestFit="1" customWidth="1"/>
    <col min="14" max="14" width="10.90625" bestFit="1" customWidth="1"/>
    <col min="15" max="15" width="15.1796875" bestFit="1" customWidth="1"/>
    <col min="16" max="16" width="15.26953125" bestFit="1" customWidth="1"/>
    <col min="17" max="17" width="15.7265625" bestFit="1" customWidth="1"/>
    <col min="20" max="20" width="9.7265625" customWidth="1"/>
    <col min="21" max="21" width="18.81640625" bestFit="1" customWidth="1"/>
    <col min="22" max="22" width="14.6328125" bestFit="1" customWidth="1"/>
    <col min="23" max="23" width="15.08984375" bestFit="1" customWidth="1"/>
    <col min="24" max="24" width="18.81640625" bestFit="1" customWidth="1"/>
    <col min="25" max="25" width="15.26953125" bestFit="1" customWidth="1"/>
    <col min="26" max="26" width="15.7265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U1" s="4" t="s">
        <v>0</v>
      </c>
      <c r="V1" s="1" t="s">
        <v>538</v>
      </c>
      <c r="W1" s="1" t="s">
        <v>539</v>
      </c>
      <c r="X1" s="4" t="s">
        <v>0</v>
      </c>
      <c r="Y1" s="1" t="s">
        <v>540</v>
      </c>
      <c r="Z1" s="1" t="s">
        <v>541</v>
      </c>
    </row>
    <row r="2" spans="1:26" x14ac:dyDescent="0.35">
      <c r="A2" t="s">
        <v>15</v>
      </c>
      <c r="B2" t="s">
        <v>16</v>
      </c>
      <c r="C2" s="3">
        <v>15</v>
      </c>
      <c r="D2">
        <v>17</v>
      </c>
      <c r="E2">
        <v>17</v>
      </c>
      <c r="F2">
        <v>0</v>
      </c>
      <c r="G2">
        <v>12</v>
      </c>
      <c r="H2">
        <v>0</v>
      </c>
      <c r="I2">
        <f>H2</f>
        <v>0</v>
      </c>
      <c r="J2">
        <v>100</v>
      </c>
      <c r="M2">
        <v>17</v>
      </c>
      <c r="N2">
        <v>23</v>
      </c>
      <c r="O2">
        <v>17</v>
      </c>
      <c r="P2">
        <v>0</v>
      </c>
      <c r="Q2" s="3">
        <v>26.09</v>
      </c>
      <c r="S2">
        <f>H34</f>
        <v>15</v>
      </c>
      <c r="T2" t="s">
        <v>36</v>
      </c>
      <c r="U2" t="str">
        <f>G34</f>
        <v>full_20_1 (15)</v>
      </c>
      <c r="V2" s="5">
        <f>I34</f>
        <v>0</v>
      </c>
      <c r="W2" s="5">
        <f>J34</f>
        <v>0</v>
      </c>
      <c r="X2" t="str">
        <f>U2</f>
        <v>full_20_1 (15)</v>
      </c>
      <c r="Y2" s="5">
        <f t="shared" ref="Y2:Z2" si="0">P34</f>
        <v>0</v>
      </c>
      <c r="Z2" s="5">
        <f t="shared" si="0"/>
        <v>0</v>
      </c>
    </row>
    <row r="3" spans="1:26" x14ac:dyDescent="0.35">
      <c r="A3" t="s">
        <v>15</v>
      </c>
      <c r="B3" t="s">
        <v>19</v>
      </c>
      <c r="C3" s="3">
        <v>15</v>
      </c>
      <c r="D3">
        <v>118</v>
      </c>
      <c r="E3">
        <v>22</v>
      </c>
      <c r="F3">
        <v>66</v>
      </c>
      <c r="G3">
        <v>6</v>
      </c>
      <c r="H3">
        <v>9</v>
      </c>
      <c r="I3" s="3">
        <v>86.36</v>
      </c>
      <c r="J3">
        <v>-50</v>
      </c>
      <c r="M3">
        <v>95</v>
      </c>
      <c r="N3">
        <v>27</v>
      </c>
      <c r="O3">
        <v>29</v>
      </c>
      <c r="P3" s="3">
        <v>69.47</v>
      </c>
      <c r="Q3" s="3">
        <v>-7.41</v>
      </c>
      <c r="S3">
        <f>H102</f>
        <v>15</v>
      </c>
      <c r="T3" t="s">
        <v>113</v>
      </c>
      <c r="U3" t="str">
        <f>G102</f>
        <v>line_20_1 (15)</v>
      </c>
      <c r="V3" s="5">
        <f>I102</f>
        <v>67.683333333333323</v>
      </c>
      <c r="W3" s="5">
        <f>J102</f>
        <v>-35.082000000000008</v>
      </c>
      <c r="X3" t="str">
        <f>U3</f>
        <v>line_20_1 (15)</v>
      </c>
      <c r="Y3" s="5">
        <f>$P$102</f>
        <v>60.938666666666663</v>
      </c>
      <c r="Z3" s="5">
        <f>$Q$102</f>
        <v>31.798666666666669</v>
      </c>
    </row>
    <row r="4" spans="1:26" x14ac:dyDescent="0.35">
      <c r="A4" t="s">
        <v>15</v>
      </c>
      <c r="B4" t="s">
        <v>21</v>
      </c>
      <c r="C4" s="3">
        <v>15</v>
      </c>
      <c r="D4">
        <v>150</v>
      </c>
      <c r="E4">
        <v>26</v>
      </c>
      <c r="F4">
        <v>18</v>
      </c>
      <c r="G4">
        <v>3</v>
      </c>
      <c r="H4">
        <v>15</v>
      </c>
      <c r="I4" s="3">
        <v>16.670000000000002</v>
      </c>
      <c r="J4">
        <v>-400</v>
      </c>
      <c r="M4">
        <v>57</v>
      </c>
      <c r="N4">
        <v>26</v>
      </c>
      <c r="O4">
        <v>29</v>
      </c>
      <c r="P4" s="3">
        <v>49.12</v>
      </c>
      <c r="Q4" s="3">
        <v>-11.54</v>
      </c>
      <c r="S4">
        <f>H17</f>
        <v>15</v>
      </c>
      <c r="T4" t="s">
        <v>15</v>
      </c>
      <c r="U4" t="str">
        <f>G17</f>
        <v>full_10_2 (15)</v>
      </c>
      <c r="V4" s="5">
        <f>I17</f>
        <v>33.150666666666659</v>
      </c>
      <c r="W4" s="5">
        <f>J17</f>
        <v>-222.41533333333334</v>
      </c>
      <c r="X4" t="str">
        <f>U4</f>
        <v>full_10_2 (15)</v>
      </c>
      <c r="Y4" s="5">
        <f>P17</f>
        <v>54.422000000000004</v>
      </c>
      <c r="Z4" s="5">
        <f>Q17</f>
        <v>26.625333333333334</v>
      </c>
    </row>
    <row r="5" spans="1:26" x14ac:dyDescent="0.35">
      <c r="A5" t="s">
        <v>15</v>
      </c>
      <c r="B5" t="s">
        <v>25</v>
      </c>
      <c r="C5" s="3">
        <v>15</v>
      </c>
      <c r="D5">
        <v>253</v>
      </c>
      <c r="E5">
        <v>31</v>
      </c>
      <c r="F5">
        <v>0</v>
      </c>
      <c r="G5">
        <v>6</v>
      </c>
      <c r="H5">
        <v>0</v>
      </c>
      <c r="I5">
        <f>H5</f>
        <v>0</v>
      </c>
      <c r="J5">
        <v>100</v>
      </c>
      <c r="M5">
        <v>31</v>
      </c>
      <c r="N5">
        <v>40</v>
      </c>
      <c r="O5">
        <v>31</v>
      </c>
      <c r="P5">
        <v>0</v>
      </c>
      <c r="Q5" s="3">
        <v>22.5</v>
      </c>
      <c r="S5">
        <f>H51</f>
        <v>9</v>
      </c>
      <c r="T5" t="s">
        <v>37</v>
      </c>
      <c r="U5" t="str">
        <f>G51</f>
        <v>full_7_3 (9)</v>
      </c>
      <c r="V5" s="5">
        <f>I51</f>
        <v>48.138333333333343</v>
      </c>
      <c r="W5" s="5">
        <f>J51</f>
        <v>-37.608888888888892</v>
      </c>
      <c r="X5" t="str">
        <f>U5</f>
        <v>full_7_3 (9)</v>
      </c>
      <c r="Y5" s="5">
        <f>$P$51</f>
        <v>43.506666666666668</v>
      </c>
      <c r="Z5" s="5">
        <f>$Q$51</f>
        <v>26.106666666666666</v>
      </c>
    </row>
    <row r="6" spans="1:26" x14ac:dyDescent="0.35">
      <c r="A6" t="s">
        <v>15</v>
      </c>
      <c r="B6" t="s">
        <v>23</v>
      </c>
      <c r="C6" s="3">
        <v>15</v>
      </c>
      <c r="D6">
        <v>253</v>
      </c>
      <c r="E6">
        <v>135</v>
      </c>
      <c r="F6">
        <v>0</v>
      </c>
      <c r="G6">
        <v>6</v>
      </c>
      <c r="H6">
        <v>0</v>
      </c>
      <c r="I6">
        <f>H6</f>
        <v>0</v>
      </c>
      <c r="J6">
        <v>100</v>
      </c>
      <c r="M6">
        <v>135</v>
      </c>
      <c r="N6">
        <v>138</v>
      </c>
      <c r="O6">
        <v>135</v>
      </c>
      <c r="P6">
        <v>0</v>
      </c>
      <c r="Q6" s="3">
        <v>2.17</v>
      </c>
      <c r="S6">
        <f>H85</f>
        <v>15</v>
      </c>
      <c r="T6" t="s">
        <v>78</v>
      </c>
      <c r="U6" t="str">
        <f>G85</f>
        <v>grid_9_2 (15)</v>
      </c>
      <c r="V6" s="5">
        <f>I85</f>
        <v>42.767333333333326</v>
      </c>
      <c r="W6" s="5">
        <f>J85</f>
        <v>-135.69466666666671</v>
      </c>
      <c r="X6" t="str">
        <f>U6</f>
        <v>grid_9_2 (15)</v>
      </c>
      <c r="Y6" s="5">
        <f>$P$85</f>
        <v>65.198666666666668</v>
      </c>
      <c r="Z6" s="5">
        <f>$Q$85</f>
        <v>26.216000000000001</v>
      </c>
    </row>
    <row r="7" spans="1:26" x14ac:dyDescent="0.35">
      <c r="A7" t="s">
        <v>15</v>
      </c>
      <c r="B7" t="s">
        <v>26</v>
      </c>
      <c r="C7" s="3">
        <v>15</v>
      </c>
      <c r="D7">
        <v>285</v>
      </c>
      <c r="E7">
        <v>34</v>
      </c>
      <c r="F7">
        <v>63</v>
      </c>
      <c r="G7">
        <v>6</v>
      </c>
      <c r="H7">
        <v>69</v>
      </c>
      <c r="I7" s="3">
        <v>-9.52</v>
      </c>
      <c r="J7">
        <v>-1050</v>
      </c>
      <c r="M7">
        <v>164</v>
      </c>
      <c r="N7">
        <v>62</v>
      </c>
      <c r="O7">
        <v>65</v>
      </c>
      <c r="P7" s="3">
        <v>60.37</v>
      </c>
      <c r="Q7" s="3">
        <v>-4.84</v>
      </c>
      <c r="S7">
        <f>H68</f>
        <v>15</v>
      </c>
      <c r="T7" t="s">
        <v>45</v>
      </c>
      <c r="U7" t="str">
        <f>G68</f>
        <v>grid_8_3 (15)</v>
      </c>
      <c r="V7" s="5">
        <f>I68</f>
        <v>39.024666666666668</v>
      </c>
      <c r="W7" s="5">
        <f>J68</f>
        <v>-204.33466666666666</v>
      </c>
      <c r="X7" t="str">
        <f>U7</f>
        <v>grid_8_3 (15)</v>
      </c>
      <c r="Y7" s="5">
        <f>$P$68</f>
        <v>66.805999999999997</v>
      </c>
      <c r="Z7" s="5">
        <f>$Q$68</f>
        <v>21.415333333333333</v>
      </c>
    </row>
    <row r="8" spans="1:26" x14ac:dyDescent="0.35">
      <c r="A8" t="s">
        <v>15</v>
      </c>
      <c r="B8" t="s">
        <v>22</v>
      </c>
      <c r="C8" s="3">
        <v>15</v>
      </c>
      <c r="D8">
        <v>591</v>
      </c>
      <c r="E8">
        <v>118</v>
      </c>
      <c r="F8">
        <v>378</v>
      </c>
      <c r="G8">
        <v>48</v>
      </c>
      <c r="H8">
        <v>321</v>
      </c>
      <c r="I8" s="3">
        <v>15.08</v>
      </c>
      <c r="J8" s="3">
        <v>-568.75</v>
      </c>
      <c r="M8">
        <v>485</v>
      </c>
      <c r="N8">
        <v>307</v>
      </c>
      <c r="O8">
        <v>241</v>
      </c>
      <c r="P8" s="3">
        <v>50.31</v>
      </c>
      <c r="Q8" s="3">
        <v>21.5</v>
      </c>
      <c r="S8">
        <f>H119</f>
        <v>15</v>
      </c>
      <c r="T8" t="s">
        <v>141</v>
      </c>
      <c r="U8" t="str">
        <f>G119</f>
        <v>ring_10_2 (15)</v>
      </c>
      <c r="V8" s="5">
        <f t="shared" ref="T8:X8" si="1">I119</f>
        <v>73.616</v>
      </c>
      <c r="W8" s="5">
        <f t="shared" si="1"/>
        <v>-167.15866666666665</v>
      </c>
      <c r="X8" t="str">
        <f>U8</f>
        <v>ring_10_2 (15)</v>
      </c>
      <c r="Y8" s="5">
        <f>$P$119</f>
        <v>49.962666666666678</v>
      </c>
      <c r="Z8" s="5">
        <f>$Q$119</f>
        <v>31.059333333333331</v>
      </c>
    </row>
    <row r="9" spans="1:26" x14ac:dyDescent="0.35">
      <c r="A9" t="s">
        <v>15</v>
      </c>
      <c r="B9" t="s">
        <v>24</v>
      </c>
      <c r="C9" s="3">
        <v>15</v>
      </c>
      <c r="D9">
        <v>608</v>
      </c>
      <c r="E9">
        <v>122</v>
      </c>
      <c r="F9">
        <v>378</v>
      </c>
      <c r="G9">
        <v>72</v>
      </c>
      <c r="H9">
        <v>321</v>
      </c>
      <c r="I9" s="3">
        <v>15.08</v>
      </c>
      <c r="J9" s="3">
        <v>-345.83</v>
      </c>
      <c r="M9">
        <v>489</v>
      </c>
      <c r="N9">
        <v>329</v>
      </c>
      <c r="O9">
        <v>245</v>
      </c>
      <c r="P9" s="3">
        <v>49.9</v>
      </c>
      <c r="Q9" s="3">
        <v>25.53</v>
      </c>
      <c r="S9">
        <f>H136</f>
        <v>8</v>
      </c>
      <c r="T9" t="s">
        <v>168</v>
      </c>
      <c r="U9" t="str">
        <f>G136</f>
        <v>ring_7_3 (8)</v>
      </c>
      <c r="V9" s="5">
        <f t="shared" ref="T9:X9" si="2">I136</f>
        <v>53.914999999999999</v>
      </c>
      <c r="W9" s="5">
        <f t="shared" si="2"/>
        <v>-118.59500000000003</v>
      </c>
      <c r="X9" t="str">
        <f>U9</f>
        <v>ring_7_3 (8)</v>
      </c>
      <c r="Y9" s="5">
        <f>$P$136</f>
        <v>50.666249999999998</v>
      </c>
      <c r="Z9" s="5">
        <f>$Q$136</f>
        <v>38.613750000000003</v>
      </c>
    </row>
    <row r="10" spans="1:26" x14ac:dyDescent="0.35">
      <c r="A10" t="s">
        <v>15</v>
      </c>
      <c r="B10" t="s">
        <v>27</v>
      </c>
      <c r="C10" s="3">
        <v>15</v>
      </c>
      <c r="D10">
        <v>615</v>
      </c>
      <c r="E10">
        <v>77</v>
      </c>
      <c r="F10">
        <v>1146</v>
      </c>
      <c r="G10">
        <v>168</v>
      </c>
      <c r="H10">
        <v>315</v>
      </c>
      <c r="I10" s="3">
        <v>72.510000000000005</v>
      </c>
      <c r="J10" s="3">
        <v>-87.5</v>
      </c>
      <c r="M10">
        <v>1399</v>
      </c>
      <c r="N10">
        <v>401</v>
      </c>
      <c r="O10">
        <v>210</v>
      </c>
      <c r="P10" s="3">
        <v>84.99</v>
      </c>
      <c r="Q10" s="3">
        <v>47.63</v>
      </c>
      <c r="S10">
        <f>H153</f>
        <v>15</v>
      </c>
      <c r="T10" t="s">
        <v>189</v>
      </c>
      <c r="U10" t="str">
        <f>G153</f>
        <v>t_horizontal_5_4 (15)</v>
      </c>
      <c r="V10" s="5">
        <f t="shared" ref="T10:X10" si="3">I153</f>
        <v>52.103333333333332</v>
      </c>
      <c r="W10" s="5">
        <f t="shared" si="3"/>
        <v>-252.73133333333334</v>
      </c>
      <c r="X10" t="str">
        <f>U10</f>
        <v>t_horizontal_5_4 (15)</v>
      </c>
      <c r="Y10" s="5">
        <f>$P$153</f>
        <v>68.325333333333319</v>
      </c>
      <c r="Z10" s="5">
        <f>$Q$153</f>
        <v>27.576666666666664</v>
      </c>
    </row>
    <row r="11" spans="1:26" x14ac:dyDescent="0.35">
      <c r="A11" t="s">
        <v>15</v>
      </c>
      <c r="B11" t="s">
        <v>28</v>
      </c>
      <c r="C11" s="3">
        <v>15</v>
      </c>
      <c r="D11">
        <v>615</v>
      </c>
      <c r="E11">
        <v>77</v>
      </c>
      <c r="F11">
        <v>1146</v>
      </c>
      <c r="G11">
        <v>168</v>
      </c>
      <c r="H11">
        <v>315</v>
      </c>
      <c r="I11" s="3">
        <v>72.510000000000005</v>
      </c>
      <c r="J11" s="3">
        <v>-87.5</v>
      </c>
      <c r="M11">
        <v>1399</v>
      </c>
      <c r="N11">
        <v>395</v>
      </c>
      <c r="O11">
        <v>210</v>
      </c>
      <c r="P11" s="3">
        <v>84.99</v>
      </c>
      <c r="Q11" s="3">
        <v>46.84</v>
      </c>
      <c r="S11">
        <f>H170</f>
        <v>15</v>
      </c>
      <c r="T11" t="s">
        <v>218</v>
      </c>
      <c r="U11" t="str">
        <f>G170</f>
        <v>t_vertical_5_4 (15)</v>
      </c>
      <c r="V11" s="5">
        <f t="shared" ref="T11:X11" si="4">I170</f>
        <v>49.824666666666666</v>
      </c>
      <c r="W11" s="5">
        <f t="shared" si="4"/>
        <v>-118.69333333333334</v>
      </c>
      <c r="X11" t="str">
        <f>U11</f>
        <v>t_vertical_5_4 (15)</v>
      </c>
      <c r="Y11" s="5">
        <f>$P$170</f>
        <v>68.703999999999994</v>
      </c>
      <c r="Z11" s="5">
        <f>$Q$170</f>
        <v>32.580666666666666</v>
      </c>
    </row>
    <row r="12" spans="1:26" x14ac:dyDescent="0.35">
      <c r="A12" t="s">
        <v>15</v>
      </c>
      <c r="B12" t="s">
        <v>29</v>
      </c>
      <c r="C12" s="3">
        <v>15</v>
      </c>
      <c r="D12">
        <v>675</v>
      </c>
      <c r="E12">
        <v>81</v>
      </c>
      <c r="F12">
        <v>1146</v>
      </c>
      <c r="G12">
        <v>186</v>
      </c>
      <c r="H12">
        <v>315</v>
      </c>
      <c r="I12" s="3">
        <v>72.510000000000005</v>
      </c>
      <c r="J12" s="3">
        <v>-69.349999999999994</v>
      </c>
      <c r="M12">
        <v>1433</v>
      </c>
      <c r="N12">
        <v>429</v>
      </c>
      <c r="O12">
        <v>215</v>
      </c>
      <c r="P12" s="3">
        <v>85</v>
      </c>
      <c r="Q12" s="3">
        <v>49.88</v>
      </c>
    </row>
    <row r="13" spans="1:26" x14ac:dyDescent="0.35">
      <c r="A13" t="s">
        <v>15</v>
      </c>
      <c r="B13" t="s">
        <v>31</v>
      </c>
      <c r="C13" s="3">
        <v>15</v>
      </c>
      <c r="D13">
        <v>914</v>
      </c>
      <c r="E13">
        <v>158</v>
      </c>
      <c r="F13">
        <v>720</v>
      </c>
      <c r="G13">
        <v>69</v>
      </c>
      <c r="H13">
        <v>369</v>
      </c>
      <c r="I13" s="3">
        <v>48.75</v>
      </c>
      <c r="J13" s="3">
        <v>-434.78</v>
      </c>
      <c r="M13">
        <v>1103</v>
      </c>
      <c r="N13">
        <v>430</v>
      </c>
      <c r="O13">
        <v>302</v>
      </c>
      <c r="P13" s="3">
        <v>72.62</v>
      </c>
      <c r="Q13" s="3">
        <v>29.77</v>
      </c>
    </row>
    <row r="14" spans="1:26" x14ac:dyDescent="0.35">
      <c r="A14" t="s">
        <v>15</v>
      </c>
      <c r="B14" t="s">
        <v>32</v>
      </c>
      <c r="C14" s="3">
        <v>15</v>
      </c>
      <c r="D14">
        <v>1260</v>
      </c>
      <c r="E14">
        <v>192</v>
      </c>
      <c r="F14">
        <v>1146</v>
      </c>
      <c r="G14">
        <v>120</v>
      </c>
      <c r="H14">
        <v>393</v>
      </c>
      <c r="I14" s="3">
        <v>65.709999999999994</v>
      </c>
      <c r="J14" s="3">
        <v>-227.5</v>
      </c>
      <c r="M14">
        <v>1766</v>
      </c>
      <c r="N14">
        <v>747</v>
      </c>
      <c r="O14">
        <v>351</v>
      </c>
      <c r="P14" s="3">
        <v>80.12</v>
      </c>
      <c r="Q14" s="3">
        <v>53.01</v>
      </c>
    </row>
    <row r="15" spans="1:26" x14ac:dyDescent="0.35">
      <c r="A15" t="s">
        <v>15</v>
      </c>
      <c r="B15" t="s">
        <v>33</v>
      </c>
      <c r="C15" s="3">
        <v>15</v>
      </c>
      <c r="D15">
        <v>1992</v>
      </c>
      <c r="E15">
        <v>412</v>
      </c>
      <c r="F15">
        <v>534</v>
      </c>
      <c r="G15">
        <v>252</v>
      </c>
      <c r="H15">
        <v>597</v>
      </c>
      <c r="I15" s="3">
        <v>-11.8</v>
      </c>
      <c r="J15" s="3">
        <v>-136.9</v>
      </c>
      <c r="M15">
        <v>1200</v>
      </c>
      <c r="N15">
        <v>950</v>
      </c>
      <c r="O15">
        <v>529</v>
      </c>
      <c r="P15" s="3">
        <v>55.92</v>
      </c>
      <c r="Q15" s="3">
        <v>44.32</v>
      </c>
    </row>
    <row r="16" spans="1:26" x14ac:dyDescent="0.35">
      <c r="A16" t="s">
        <v>15</v>
      </c>
      <c r="B16" t="s">
        <v>35</v>
      </c>
      <c r="C16" s="3">
        <v>15</v>
      </c>
      <c r="D16">
        <v>2505</v>
      </c>
      <c r="E16">
        <v>327</v>
      </c>
      <c r="F16">
        <v>1146</v>
      </c>
      <c r="G16">
        <v>192</v>
      </c>
      <c r="H16">
        <v>534</v>
      </c>
      <c r="I16" s="3">
        <v>53.4</v>
      </c>
      <c r="J16" s="3">
        <v>-178.12</v>
      </c>
      <c r="M16">
        <v>1903</v>
      </c>
      <c r="N16">
        <v>1094</v>
      </c>
      <c r="O16">
        <v>504</v>
      </c>
      <c r="P16" s="3">
        <v>73.52</v>
      </c>
      <c r="Q16" s="3">
        <v>53.93</v>
      </c>
    </row>
    <row r="17" spans="1:17" s="2" customFormat="1" x14ac:dyDescent="0.35">
      <c r="G17" s="2" t="str">
        <f>A16 &amp; " (" &amp; H17 &amp; ")"</f>
        <v>full_10_2 (15)</v>
      </c>
      <c r="H17" s="2">
        <f>COUNT(H2:H16)</f>
        <v>15</v>
      </c>
      <c r="I17" s="2">
        <f>AVERAGE(I2:I16)</f>
        <v>33.150666666666659</v>
      </c>
      <c r="J17" s="2">
        <f>AVERAGE(J2:J16)</f>
        <v>-222.41533333333334</v>
      </c>
      <c r="P17" s="2">
        <f>AVERAGE(P2:P16)</f>
        <v>54.422000000000004</v>
      </c>
      <c r="Q17" s="2">
        <f>AVERAGE(Q2:Q16)</f>
        <v>26.625333333333334</v>
      </c>
    </row>
    <row r="19" spans="1:17" x14ac:dyDescent="0.35">
      <c r="A19" t="s">
        <v>36</v>
      </c>
      <c r="B19" t="s">
        <v>16</v>
      </c>
      <c r="C19" s="3">
        <v>15</v>
      </c>
      <c r="D19">
        <v>17</v>
      </c>
      <c r="E19">
        <v>17</v>
      </c>
      <c r="F19">
        <v>0</v>
      </c>
      <c r="G19">
        <v>0</v>
      </c>
      <c r="H19">
        <v>0</v>
      </c>
      <c r="I19">
        <v>0</v>
      </c>
      <c r="J19">
        <v>0</v>
      </c>
      <c r="M19">
        <v>17</v>
      </c>
      <c r="N19">
        <v>17</v>
      </c>
      <c r="O19">
        <v>17</v>
      </c>
      <c r="P19">
        <v>0</v>
      </c>
      <c r="Q19">
        <v>0</v>
      </c>
    </row>
    <row r="20" spans="1:17" x14ac:dyDescent="0.35">
      <c r="A20" t="s">
        <v>36</v>
      </c>
      <c r="B20" t="s">
        <v>19</v>
      </c>
      <c r="C20" s="3">
        <v>15</v>
      </c>
      <c r="D20">
        <v>118</v>
      </c>
      <c r="E20">
        <v>22</v>
      </c>
      <c r="F20">
        <v>0</v>
      </c>
      <c r="G20">
        <v>0</v>
      </c>
      <c r="H20">
        <v>0</v>
      </c>
      <c r="I20">
        <v>0</v>
      </c>
      <c r="J20">
        <v>0</v>
      </c>
      <c r="M20">
        <v>22</v>
      </c>
      <c r="N20">
        <v>22</v>
      </c>
      <c r="O20">
        <v>22</v>
      </c>
      <c r="P20">
        <v>0</v>
      </c>
      <c r="Q20">
        <v>0</v>
      </c>
    </row>
    <row r="21" spans="1:17" x14ac:dyDescent="0.35">
      <c r="A21" t="s">
        <v>36</v>
      </c>
      <c r="B21" t="s">
        <v>21</v>
      </c>
      <c r="C21" s="3">
        <v>15</v>
      </c>
      <c r="D21">
        <v>150</v>
      </c>
      <c r="E21">
        <v>26</v>
      </c>
      <c r="F21">
        <v>0</v>
      </c>
      <c r="G21">
        <v>0</v>
      </c>
      <c r="H21">
        <v>0</v>
      </c>
      <c r="I21">
        <v>0</v>
      </c>
      <c r="J21">
        <v>0</v>
      </c>
      <c r="M21">
        <v>26</v>
      </c>
      <c r="N21">
        <v>26</v>
      </c>
      <c r="O21">
        <v>26</v>
      </c>
      <c r="P21">
        <v>0</v>
      </c>
      <c r="Q21">
        <v>0</v>
      </c>
    </row>
    <row r="22" spans="1:17" x14ac:dyDescent="0.35">
      <c r="A22" t="s">
        <v>36</v>
      </c>
      <c r="B22" t="s">
        <v>25</v>
      </c>
      <c r="C22" s="3">
        <v>15</v>
      </c>
      <c r="D22">
        <v>253</v>
      </c>
      <c r="E22">
        <v>31</v>
      </c>
      <c r="F22">
        <v>0</v>
      </c>
      <c r="G22">
        <v>0</v>
      </c>
      <c r="H22">
        <v>0</v>
      </c>
      <c r="I22">
        <v>0</v>
      </c>
      <c r="J22">
        <v>0</v>
      </c>
      <c r="M22">
        <v>31</v>
      </c>
      <c r="N22">
        <v>31</v>
      </c>
      <c r="O22">
        <v>31</v>
      </c>
      <c r="P22">
        <v>0</v>
      </c>
      <c r="Q22">
        <v>0</v>
      </c>
    </row>
    <row r="23" spans="1:17" x14ac:dyDescent="0.35">
      <c r="A23" t="s">
        <v>36</v>
      </c>
      <c r="B23" t="s">
        <v>23</v>
      </c>
      <c r="C23" s="3">
        <v>15</v>
      </c>
      <c r="D23">
        <v>253</v>
      </c>
      <c r="E23">
        <v>135</v>
      </c>
      <c r="F23">
        <v>0</v>
      </c>
      <c r="G23">
        <v>0</v>
      </c>
      <c r="H23">
        <v>0</v>
      </c>
      <c r="I23">
        <v>0</v>
      </c>
      <c r="J23">
        <v>0</v>
      </c>
      <c r="M23">
        <v>135</v>
      </c>
      <c r="N23">
        <v>135</v>
      </c>
      <c r="O23">
        <v>135</v>
      </c>
      <c r="P23">
        <v>0</v>
      </c>
      <c r="Q23">
        <v>0</v>
      </c>
    </row>
    <row r="24" spans="1:17" x14ac:dyDescent="0.35">
      <c r="A24" t="s">
        <v>36</v>
      </c>
      <c r="B24" t="s">
        <v>26</v>
      </c>
      <c r="C24" s="3">
        <v>15</v>
      </c>
      <c r="D24">
        <v>285</v>
      </c>
      <c r="E24">
        <v>34</v>
      </c>
      <c r="F24">
        <v>0</v>
      </c>
      <c r="G24">
        <v>0</v>
      </c>
      <c r="H24">
        <v>0</v>
      </c>
      <c r="I24">
        <v>0</v>
      </c>
      <c r="J24">
        <v>0</v>
      </c>
      <c r="M24">
        <v>34</v>
      </c>
      <c r="N24">
        <v>34</v>
      </c>
      <c r="O24">
        <v>34</v>
      </c>
      <c r="P24">
        <v>0</v>
      </c>
      <c r="Q24">
        <v>0</v>
      </c>
    </row>
    <row r="25" spans="1:17" x14ac:dyDescent="0.35">
      <c r="A25" t="s">
        <v>36</v>
      </c>
      <c r="B25" t="s">
        <v>22</v>
      </c>
      <c r="C25" s="3">
        <v>15</v>
      </c>
      <c r="D25">
        <v>591</v>
      </c>
      <c r="E25">
        <v>118</v>
      </c>
      <c r="F25">
        <v>0</v>
      </c>
      <c r="G25">
        <v>0</v>
      </c>
      <c r="H25">
        <v>0</v>
      </c>
      <c r="I25">
        <v>0</v>
      </c>
      <c r="J25">
        <v>0</v>
      </c>
      <c r="M25">
        <v>118</v>
      </c>
      <c r="N25">
        <v>118</v>
      </c>
      <c r="O25">
        <v>118</v>
      </c>
      <c r="P25">
        <v>0</v>
      </c>
      <c r="Q25">
        <v>0</v>
      </c>
    </row>
    <row r="26" spans="1:17" x14ac:dyDescent="0.35">
      <c r="A26" t="s">
        <v>36</v>
      </c>
      <c r="B26" t="s">
        <v>24</v>
      </c>
      <c r="C26" s="3">
        <v>15</v>
      </c>
      <c r="D26">
        <v>608</v>
      </c>
      <c r="E26">
        <v>122</v>
      </c>
      <c r="F26">
        <v>0</v>
      </c>
      <c r="G26">
        <v>0</v>
      </c>
      <c r="H26">
        <v>0</v>
      </c>
      <c r="I26">
        <v>0</v>
      </c>
      <c r="J26">
        <v>0</v>
      </c>
      <c r="M26">
        <v>122</v>
      </c>
      <c r="N26">
        <v>122</v>
      </c>
      <c r="O26">
        <v>122</v>
      </c>
      <c r="P26">
        <v>0</v>
      </c>
      <c r="Q26">
        <v>0</v>
      </c>
    </row>
    <row r="27" spans="1:17" x14ac:dyDescent="0.35">
      <c r="A27" t="s">
        <v>36</v>
      </c>
      <c r="B27" t="s">
        <v>27</v>
      </c>
      <c r="C27" s="3">
        <v>15</v>
      </c>
      <c r="D27">
        <v>615</v>
      </c>
      <c r="E27">
        <v>77</v>
      </c>
      <c r="F27">
        <v>0</v>
      </c>
      <c r="G27">
        <v>0</v>
      </c>
      <c r="H27">
        <v>0</v>
      </c>
      <c r="I27">
        <v>0</v>
      </c>
      <c r="J27">
        <v>0</v>
      </c>
      <c r="M27">
        <v>77</v>
      </c>
      <c r="N27">
        <v>77</v>
      </c>
      <c r="O27">
        <v>77</v>
      </c>
      <c r="P27">
        <v>0</v>
      </c>
      <c r="Q27">
        <v>0</v>
      </c>
    </row>
    <row r="28" spans="1:17" x14ac:dyDescent="0.35">
      <c r="A28" t="s">
        <v>36</v>
      </c>
      <c r="B28" t="s">
        <v>28</v>
      </c>
      <c r="C28" s="3">
        <v>15</v>
      </c>
      <c r="D28">
        <v>615</v>
      </c>
      <c r="E28">
        <v>77</v>
      </c>
      <c r="F28">
        <v>0</v>
      </c>
      <c r="G28">
        <v>0</v>
      </c>
      <c r="H28">
        <v>0</v>
      </c>
      <c r="I28">
        <v>0</v>
      </c>
      <c r="J28">
        <v>0</v>
      </c>
      <c r="M28">
        <v>77</v>
      </c>
      <c r="N28">
        <v>77</v>
      </c>
      <c r="O28">
        <v>77</v>
      </c>
      <c r="P28">
        <v>0</v>
      </c>
      <c r="Q28">
        <v>0</v>
      </c>
    </row>
    <row r="29" spans="1:17" x14ac:dyDescent="0.35">
      <c r="A29" t="s">
        <v>36</v>
      </c>
      <c r="B29" t="s">
        <v>29</v>
      </c>
      <c r="C29" s="3">
        <v>15</v>
      </c>
      <c r="D29">
        <v>675</v>
      </c>
      <c r="E29">
        <v>81</v>
      </c>
      <c r="F29">
        <v>0</v>
      </c>
      <c r="G29">
        <v>0</v>
      </c>
      <c r="H29">
        <v>0</v>
      </c>
      <c r="I29">
        <v>0</v>
      </c>
      <c r="J29">
        <v>0</v>
      </c>
      <c r="M29">
        <v>81</v>
      </c>
      <c r="N29">
        <v>81</v>
      </c>
      <c r="O29">
        <v>81</v>
      </c>
      <c r="P29">
        <v>0</v>
      </c>
      <c r="Q29">
        <v>0</v>
      </c>
    </row>
    <row r="30" spans="1:17" x14ac:dyDescent="0.35">
      <c r="A30" t="s">
        <v>36</v>
      </c>
      <c r="B30" t="s">
        <v>31</v>
      </c>
      <c r="C30" s="3">
        <v>15</v>
      </c>
      <c r="D30">
        <v>914</v>
      </c>
      <c r="E30">
        <v>158</v>
      </c>
      <c r="F30">
        <v>0</v>
      </c>
      <c r="G30">
        <v>0</v>
      </c>
      <c r="H30">
        <v>0</v>
      </c>
      <c r="I30">
        <v>0</v>
      </c>
      <c r="J30">
        <v>0</v>
      </c>
      <c r="M30">
        <v>158</v>
      </c>
      <c r="N30">
        <v>158</v>
      </c>
      <c r="O30">
        <v>158</v>
      </c>
      <c r="P30">
        <v>0</v>
      </c>
      <c r="Q30">
        <v>0</v>
      </c>
    </row>
    <row r="31" spans="1:17" x14ac:dyDescent="0.35">
      <c r="A31" t="s">
        <v>36</v>
      </c>
      <c r="B31" t="s">
        <v>32</v>
      </c>
      <c r="C31" s="3">
        <v>15</v>
      </c>
      <c r="D31">
        <v>1260</v>
      </c>
      <c r="E31">
        <v>192</v>
      </c>
      <c r="F31">
        <v>0</v>
      </c>
      <c r="G31">
        <v>0</v>
      </c>
      <c r="H31">
        <v>0</v>
      </c>
      <c r="I31">
        <v>0</v>
      </c>
      <c r="J31">
        <v>0</v>
      </c>
      <c r="M31">
        <v>192</v>
      </c>
      <c r="N31">
        <v>192</v>
      </c>
      <c r="O31">
        <v>192</v>
      </c>
      <c r="P31">
        <v>0</v>
      </c>
      <c r="Q31">
        <v>0</v>
      </c>
    </row>
    <row r="32" spans="1:17" x14ac:dyDescent="0.35">
      <c r="A32" t="s">
        <v>36</v>
      </c>
      <c r="B32" t="s">
        <v>33</v>
      </c>
      <c r="C32" s="3">
        <v>15</v>
      </c>
      <c r="D32">
        <v>1992</v>
      </c>
      <c r="E32">
        <v>412</v>
      </c>
      <c r="F32">
        <v>0</v>
      </c>
      <c r="G32">
        <v>0</v>
      </c>
      <c r="H32">
        <v>0</v>
      </c>
      <c r="I32">
        <v>0</v>
      </c>
      <c r="J32">
        <v>0</v>
      </c>
      <c r="M32">
        <v>412</v>
      </c>
      <c r="N32">
        <v>412</v>
      </c>
      <c r="O32">
        <v>412</v>
      </c>
      <c r="P32">
        <v>0</v>
      </c>
      <c r="Q32">
        <v>0</v>
      </c>
    </row>
    <row r="33" spans="1:24" x14ac:dyDescent="0.35">
      <c r="A33" t="s">
        <v>36</v>
      </c>
      <c r="B33" t="s">
        <v>35</v>
      </c>
      <c r="C33" s="3">
        <v>15</v>
      </c>
      <c r="D33">
        <v>2505</v>
      </c>
      <c r="E33">
        <v>327</v>
      </c>
      <c r="F33">
        <v>0</v>
      </c>
      <c r="G33">
        <v>0</v>
      </c>
      <c r="H33">
        <v>0</v>
      </c>
      <c r="I33">
        <v>0</v>
      </c>
      <c r="J33">
        <v>0</v>
      </c>
      <c r="M33">
        <v>327</v>
      </c>
      <c r="N33">
        <v>327</v>
      </c>
      <c r="O33">
        <v>327</v>
      </c>
      <c r="P33">
        <v>0</v>
      </c>
      <c r="Q33">
        <v>0</v>
      </c>
    </row>
    <row r="34" spans="1:24" s="2" customFormat="1" x14ac:dyDescent="0.35">
      <c r="G34" s="2" t="str">
        <f>A33 &amp; " (" &amp; H34 &amp; ")"</f>
        <v>full_20_1 (15)</v>
      </c>
      <c r="H34" s="2">
        <f>COUNT(H19:H33)</f>
        <v>15</v>
      </c>
      <c r="I34" s="2">
        <f>AVERAGE(I19:I33)</f>
        <v>0</v>
      </c>
      <c r="J34" s="2">
        <f>AVERAGE(J19:J33)</f>
        <v>0</v>
      </c>
      <c r="P34" s="2">
        <f>AVERAGE(P19:P33)</f>
        <v>0</v>
      </c>
      <c r="Q34" s="2">
        <f>AVERAGE(Q19:Q33)</f>
        <v>0</v>
      </c>
    </row>
    <row r="36" spans="1:24" x14ac:dyDescent="0.35">
      <c r="A36" t="s">
        <v>37</v>
      </c>
      <c r="B36" t="s">
        <v>16</v>
      </c>
      <c r="C36" s="3">
        <v>15</v>
      </c>
      <c r="D36">
        <v>17</v>
      </c>
      <c r="E36">
        <v>17</v>
      </c>
      <c r="F36">
        <v>0</v>
      </c>
      <c r="G36">
        <v>18</v>
      </c>
      <c r="H36">
        <v>0</v>
      </c>
      <c r="I36" t="s">
        <v>18</v>
      </c>
      <c r="J36">
        <v>100</v>
      </c>
      <c r="M36">
        <v>17</v>
      </c>
      <c r="N36">
        <v>23</v>
      </c>
      <c r="O36">
        <v>17</v>
      </c>
      <c r="P36">
        <v>0</v>
      </c>
      <c r="Q36" s="3">
        <v>26.09</v>
      </c>
    </row>
    <row r="37" spans="1:24" x14ac:dyDescent="0.35">
      <c r="A37" t="s">
        <v>37</v>
      </c>
      <c r="B37" t="s">
        <v>19</v>
      </c>
      <c r="C37" s="3">
        <v>15</v>
      </c>
      <c r="D37">
        <v>118</v>
      </c>
      <c r="E37">
        <v>22</v>
      </c>
      <c r="F37">
        <v>96</v>
      </c>
      <c r="G37">
        <v>15</v>
      </c>
      <c r="H37">
        <v>15</v>
      </c>
      <c r="I37" s="3">
        <v>84.38</v>
      </c>
      <c r="J37">
        <v>0</v>
      </c>
      <c r="M37">
        <v>116</v>
      </c>
      <c r="N37">
        <v>41</v>
      </c>
      <c r="O37">
        <v>30</v>
      </c>
      <c r="P37" s="3">
        <v>74.14</v>
      </c>
      <c r="Q37" s="3">
        <v>26.83</v>
      </c>
      <c r="U37" s="6" t="s">
        <v>542</v>
      </c>
      <c r="V37" s="6" t="s">
        <v>543</v>
      </c>
      <c r="W37" s="6" t="s">
        <v>545</v>
      </c>
      <c r="X37" s="6" t="s">
        <v>544</v>
      </c>
    </row>
    <row r="38" spans="1:24" x14ac:dyDescent="0.35">
      <c r="A38" t="s">
        <v>37</v>
      </c>
      <c r="B38" t="s">
        <v>21</v>
      </c>
      <c r="C38" s="3">
        <v>15</v>
      </c>
      <c r="D38">
        <v>150</v>
      </c>
      <c r="E38">
        <v>26</v>
      </c>
      <c r="F38">
        <v>21</v>
      </c>
      <c r="G38">
        <v>9</v>
      </c>
      <c r="H38">
        <v>27</v>
      </c>
      <c r="I38" s="3">
        <v>-28.57</v>
      </c>
      <c r="J38">
        <v>-200</v>
      </c>
      <c r="M38">
        <v>44</v>
      </c>
      <c r="N38">
        <v>29</v>
      </c>
      <c r="O38">
        <v>31</v>
      </c>
      <c r="P38" s="3">
        <v>29.55</v>
      </c>
      <c r="Q38" s="3">
        <v>-6.9</v>
      </c>
      <c r="U38" t="s">
        <v>36</v>
      </c>
      <c r="V38">
        <f t="shared" ref="V38:V47" si="5">S2</f>
        <v>15</v>
      </c>
      <c r="W38">
        <f>'n = 10'!$H$34</f>
        <v>15</v>
      </c>
      <c r="X38">
        <f>'n = 5'!$H$34</f>
        <v>15</v>
      </c>
    </row>
    <row r="39" spans="1:24" x14ac:dyDescent="0.35">
      <c r="A39" t="s">
        <v>37</v>
      </c>
      <c r="B39" t="s">
        <v>25</v>
      </c>
      <c r="C39" s="3">
        <v>15</v>
      </c>
      <c r="D39">
        <v>253</v>
      </c>
      <c r="E39">
        <v>31</v>
      </c>
      <c r="F39">
        <v>0</v>
      </c>
      <c r="G39">
        <v>12</v>
      </c>
      <c r="H39">
        <v>0</v>
      </c>
      <c r="I39" t="s">
        <v>18</v>
      </c>
      <c r="J39">
        <v>100</v>
      </c>
      <c r="M39">
        <v>31</v>
      </c>
      <c r="N39">
        <v>58</v>
      </c>
      <c r="O39">
        <v>31</v>
      </c>
      <c r="P39">
        <v>0</v>
      </c>
      <c r="Q39" s="3">
        <v>46.55</v>
      </c>
      <c r="U39" t="s">
        <v>113</v>
      </c>
      <c r="V39">
        <f t="shared" si="5"/>
        <v>15</v>
      </c>
      <c r="W39">
        <f>'n = 10'!$H$102</f>
        <v>15</v>
      </c>
      <c r="X39">
        <f>'n = 5'!$H$102</f>
        <v>15</v>
      </c>
    </row>
    <row r="40" spans="1:24" x14ac:dyDescent="0.35">
      <c r="A40" t="s">
        <v>37</v>
      </c>
      <c r="B40" t="s">
        <v>23</v>
      </c>
      <c r="C40" s="3">
        <v>15</v>
      </c>
      <c r="D40">
        <v>253</v>
      </c>
      <c r="E40">
        <v>135</v>
      </c>
      <c r="F40">
        <v>0</v>
      </c>
      <c r="G40">
        <v>15</v>
      </c>
      <c r="H40">
        <v>0</v>
      </c>
      <c r="I40" t="s">
        <v>18</v>
      </c>
      <c r="J40">
        <v>100</v>
      </c>
      <c r="M40">
        <v>135</v>
      </c>
      <c r="N40">
        <v>141</v>
      </c>
      <c r="O40">
        <v>135</v>
      </c>
      <c r="P40">
        <v>0</v>
      </c>
      <c r="Q40" s="3">
        <v>4.26</v>
      </c>
      <c r="U40" t="s">
        <v>15</v>
      </c>
      <c r="V40">
        <f t="shared" si="5"/>
        <v>15</v>
      </c>
      <c r="W40">
        <f>'n = 10'!$H$17</f>
        <v>15</v>
      </c>
      <c r="X40">
        <f>'n = 5'!$H$17</f>
        <v>15</v>
      </c>
    </row>
    <row r="41" spans="1:24" x14ac:dyDescent="0.35">
      <c r="A41" t="s">
        <v>37</v>
      </c>
      <c r="B41" t="s">
        <v>26</v>
      </c>
      <c r="C41" s="3">
        <v>15</v>
      </c>
      <c r="D41">
        <v>285</v>
      </c>
      <c r="E41">
        <v>34</v>
      </c>
      <c r="F41">
        <v>108</v>
      </c>
      <c r="G41">
        <v>15</v>
      </c>
      <c r="H41">
        <v>51</v>
      </c>
      <c r="I41" s="3">
        <v>52.78</v>
      </c>
      <c r="J41">
        <v>-240</v>
      </c>
      <c r="M41">
        <v>223</v>
      </c>
      <c r="N41">
        <v>56</v>
      </c>
      <c r="O41">
        <v>53</v>
      </c>
      <c r="P41" s="3">
        <v>76.23</v>
      </c>
      <c r="Q41" s="3">
        <v>5.36</v>
      </c>
      <c r="U41" t="s">
        <v>37</v>
      </c>
      <c r="V41">
        <f t="shared" si="5"/>
        <v>9</v>
      </c>
      <c r="W41">
        <f>'n = 10'!$H$51</f>
        <v>15</v>
      </c>
      <c r="X41">
        <f>'n = 5'!$H$51</f>
        <v>15</v>
      </c>
    </row>
    <row r="42" spans="1:24" x14ac:dyDescent="0.35">
      <c r="A42" t="s">
        <v>37</v>
      </c>
      <c r="B42" t="s">
        <v>22</v>
      </c>
      <c r="C42" s="3">
        <v>15</v>
      </c>
      <c r="D42">
        <v>591</v>
      </c>
      <c r="E42">
        <v>118</v>
      </c>
      <c r="F42">
        <v>501</v>
      </c>
      <c r="G42">
        <v>141</v>
      </c>
      <c r="H42">
        <v>300</v>
      </c>
      <c r="I42" s="3">
        <v>40.119999999999997</v>
      </c>
      <c r="J42" s="3">
        <v>-112.77</v>
      </c>
      <c r="M42">
        <v>588</v>
      </c>
      <c r="N42">
        <v>313</v>
      </c>
      <c r="O42">
        <v>213</v>
      </c>
      <c r="P42" s="3">
        <v>63.78</v>
      </c>
      <c r="Q42" s="3">
        <v>31.95</v>
      </c>
      <c r="U42" t="s">
        <v>78</v>
      </c>
      <c r="V42">
        <f t="shared" si="5"/>
        <v>15</v>
      </c>
      <c r="W42">
        <f>'n = 10'!$H$85</f>
        <v>15</v>
      </c>
      <c r="X42">
        <f>'n = 5'!$H$85</f>
        <v>15</v>
      </c>
    </row>
    <row r="43" spans="1:24" x14ac:dyDescent="0.35">
      <c r="A43" t="s">
        <v>37</v>
      </c>
      <c r="B43" t="s">
        <v>24</v>
      </c>
      <c r="C43" s="3">
        <v>15</v>
      </c>
      <c r="D43">
        <v>608</v>
      </c>
      <c r="E43">
        <v>122</v>
      </c>
      <c r="F43">
        <v>501</v>
      </c>
      <c r="G43">
        <v>105</v>
      </c>
      <c r="H43">
        <v>300</v>
      </c>
      <c r="I43" s="3">
        <v>40.119999999999997</v>
      </c>
      <c r="J43" s="3">
        <v>-185.71</v>
      </c>
      <c r="M43">
        <v>592</v>
      </c>
      <c r="N43">
        <v>361</v>
      </c>
      <c r="O43">
        <v>217</v>
      </c>
      <c r="P43" s="3">
        <v>63.34</v>
      </c>
      <c r="Q43" s="3">
        <v>39.89</v>
      </c>
      <c r="U43" t="s">
        <v>45</v>
      </c>
      <c r="V43">
        <f t="shared" si="5"/>
        <v>15</v>
      </c>
      <c r="W43">
        <f>'n = 10'!$H$68</f>
        <v>15</v>
      </c>
      <c r="X43">
        <f>'n = 5'!$H$68</f>
        <v>15</v>
      </c>
    </row>
    <row r="44" spans="1:24" x14ac:dyDescent="0.35">
      <c r="A44" t="s">
        <v>37</v>
      </c>
      <c r="B44" t="s">
        <v>27</v>
      </c>
      <c r="C44" s="3">
        <v>15</v>
      </c>
      <c r="D44">
        <v>615</v>
      </c>
      <c r="E44">
        <v>77</v>
      </c>
      <c r="F44">
        <v>1395</v>
      </c>
      <c r="G44">
        <v>414</v>
      </c>
      <c r="H44" t="s">
        <v>18</v>
      </c>
      <c r="I44" t="s">
        <v>18</v>
      </c>
      <c r="J44" t="s">
        <v>18</v>
      </c>
      <c r="M44">
        <v>1456</v>
      </c>
      <c r="N44">
        <v>456</v>
      </c>
      <c r="O44" t="s">
        <v>18</v>
      </c>
      <c r="P44" t="s">
        <v>18</v>
      </c>
      <c r="Q44" t="s">
        <v>18</v>
      </c>
      <c r="U44" t="s">
        <v>141</v>
      </c>
      <c r="V44">
        <f t="shared" si="5"/>
        <v>15</v>
      </c>
      <c r="W44">
        <f>'n = 10'!$H$119</f>
        <v>15</v>
      </c>
      <c r="X44">
        <f>'n = 5'!$H$119</f>
        <v>15</v>
      </c>
    </row>
    <row r="45" spans="1:24" x14ac:dyDescent="0.35">
      <c r="A45" t="s">
        <v>37</v>
      </c>
      <c r="B45" t="s">
        <v>28</v>
      </c>
      <c r="C45" s="3">
        <v>15</v>
      </c>
      <c r="D45">
        <v>615</v>
      </c>
      <c r="E45">
        <v>77</v>
      </c>
      <c r="F45">
        <v>1395</v>
      </c>
      <c r="G45">
        <v>438</v>
      </c>
      <c r="H45" t="s">
        <v>18</v>
      </c>
      <c r="I45" t="s">
        <v>18</v>
      </c>
      <c r="J45" t="s">
        <v>18</v>
      </c>
      <c r="M45">
        <v>1456</v>
      </c>
      <c r="N45">
        <v>494</v>
      </c>
      <c r="O45" t="s">
        <v>18</v>
      </c>
      <c r="P45" t="s">
        <v>18</v>
      </c>
      <c r="Q45" t="s">
        <v>18</v>
      </c>
      <c r="U45" t="s">
        <v>168</v>
      </c>
      <c r="V45">
        <f t="shared" si="5"/>
        <v>8</v>
      </c>
      <c r="W45">
        <f>'n = 10'!$H$136</f>
        <v>10</v>
      </c>
      <c r="X45">
        <f>'n = 5'!$H$136</f>
        <v>15</v>
      </c>
    </row>
    <row r="46" spans="1:24" x14ac:dyDescent="0.35">
      <c r="A46" t="s">
        <v>37</v>
      </c>
      <c r="B46" t="s">
        <v>29</v>
      </c>
      <c r="C46" s="3">
        <v>15</v>
      </c>
      <c r="D46">
        <v>675</v>
      </c>
      <c r="E46">
        <v>81</v>
      </c>
      <c r="F46">
        <v>1395</v>
      </c>
      <c r="G46">
        <v>414</v>
      </c>
      <c r="H46" t="s">
        <v>18</v>
      </c>
      <c r="I46" t="s">
        <v>18</v>
      </c>
      <c r="J46" t="s">
        <v>18</v>
      </c>
      <c r="M46">
        <v>1499</v>
      </c>
      <c r="N46">
        <v>508</v>
      </c>
      <c r="O46" t="s">
        <v>18</v>
      </c>
      <c r="P46" t="s">
        <v>18</v>
      </c>
      <c r="Q46" t="s">
        <v>18</v>
      </c>
      <c r="U46" t="s">
        <v>189</v>
      </c>
      <c r="V46">
        <f t="shared" si="5"/>
        <v>15</v>
      </c>
      <c r="W46">
        <f>'n = 10'!$H$153</f>
        <v>15</v>
      </c>
      <c r="X46">
        <f>'n = 5'!$H$153</f>
        <v>15</v>
      </c>
    </row>
    <row r="47" spans="1:24" x14ac:dyDescent="0.35">
      <c r="A47" t="s">
        <v>37</v>
      </c>
      <c r="B47" t="s">
        <v>31</v>
      </c>
      <c r="C47" s="3">
        <v>15</v>
      </c>
      <c r="D47">
        <v>914</v>
      </c>
      <c r="E47">
        <v>158</v>
      </c>
      <c r="F47">
        <v>927</v>
      </c>
      <c r="G47">
        <v>282</v>
      </c>
      <c r="H47" t="s">
        <v>18</v>
      </c>
      <c r="I47" t="s">
        <v>18</v>
      </c>
      <c r="J47" t="s">
        <v>18</v>
      </c>
      <c r="M47">
        <v>1170</v>
      </c>
      <c r="N47">
        <v>529</v>
      </c>
      <c r="O47" t="s">
        <v>18</v>
      </c>
      <c r="P47" t="s">
        <v>18</v>
      </c>
      <c r="Q47" t="s">
        <v>18</v>
      </c>
      <c r="U47" t="s">
        <v>218</v>
      </c>
      <c r="V47">
        <f t="shared" si="5"/>
        <v>15</v>
      </c>
      <c r="W47">
        <f>'n = 10'!$H$170</f>
        <v>15</v>
      </c>
      <c r="X47">
        <f>'n = 5'!$H$170</f>
        <v>15</v>
      </c>
    </row>
    <row r="48" spans="1:24" x14ac:dyDescent="0.35">
      <c r="A48" t="s">
        <v>37</v>
      </c>
      <c r="B48" t="s">
        <v>32</v>
      </c>
      <c r="C48" s="3">
        <v>15</v>
      </c>
      <c r="D48">
        <v>1260</v>
      </c>
      <c r="E48">
        <v>192</v>
      </c>
      <c r="F48">
        <v>1395</v>
      </c>
      <c r="G48">
        <v>318</v>
      </c>
      <c r="H48" t="s">
        <v>18</v>
      </c>
      <c r="I48" t="s">
        <v>18</v>
      </c>
      <c r="J48" t="s">
        <v>18</v>
      </c>
      <c r="M48">
        <v>1787</v>
      </c>
      <c r="N48">
        <v>897</v>
      </c>
      <c r="O48" t="s">
        <v>18</v>
      </c>
      <c r="P48" t="s">
        <v>18</v>
      </c>
      <c r="Q48" t="s">
        <v>18</v>
      </c>
    </row>
    <row r="49" spans="1:17" x14ac:dyDescent="0.35">
      <c r="A49" t="s">
        <v>37</v>
      </c>
      <c r="B49" t="s">
        <v>33</v>
      </c>
      <c r="C49" s="3">
        <v>15</v>
      </c>
      <c r="D49">
        <v>1992</v>
      </c>
      <c r="E49">
        <v>412</v>
      </c>
      <c r="F49">
        <v>705</v>
      </c>
      <c r="G49">
        <v>492</v>
      </c>
      <c r="H49" t="s">
        <v>18</v>
      </c>
      <c r="I49" t="s">
        <v>18</v>
      </c>
      <c r="J49" t="s">
        <v>18</v>
      </c>
      <c r="M49">
        <v>1490</v>
      </c>
      <c r="N49">
        <v>1059</v>
      </c>
      <c r="O49" t="s">
        <v>18</v>
      </c>
      <c r="P49" t="s">
        <v>18</v>
      </c>
      <c r="Q49" t="s">
        <v>18</v>
      </c>
    </row>
    <row r="50" spans="1:17" x14ac:dyDescent="0.35">
      <c r="A50" t="s">
        <v>37</v>
      </c>
      <c r="B50" t="s">
        <v>35</v>
      </c>
      <c r="C50" s="3">
        <v>15</v>
      </c>
      <c r="D50">
        <v>2505</v>
      </c>
      <c r="E50">
        <v>327</v>
      </c>
      <c r="F50">
        <v>1395</v>
      </c>
      <c r="G50">
        <v>372</v>
      </c>
      <c r="H50">
        <v>0</v>
      </c>
      <c r="I50">
        <v>100</v>
      </c>
      <c r="J50">
        <v>100</v>
      </c>
      <c r="M50">
        <v>2112</v>
      </c>
      <c r="N50">
        <v>837</v>
      </c>
      <c r="O50">
        <v>327</v>
      </c>
      <c r="P50" s="3">
        <v>84.52</v>
      </c>
      <c r="Q50" s="3">
        <v>60.93</v>
      </c>
    </row>
    <row r="51" spans="1:17" s="2" customFormat="1" x14ac:dyDescent="0.35">
      <c r="G51" s="2" t="str">
        <f>A50 &amp; " (" &amp; H51 &amp; ")"</f>
        <v>full_7_3 (9)</v>
      </c>
      <c r="H51" s="2">
        <f>COUNT(H36:H50)</f>
        <v>9</v>
      </c>
      <c r="I51" s="2">
        <f>AVERAGE(I36:I50)</f>
        <v>48.138333333333343</v>
      </c>
      <c r="J51" s="2">
        <f>AVERAGE(J36:J50)</f>
        <v>-37.608888888888892</v>
      </c>
      <c r="P51" s="2">
        <f>AVERAGE(P36:P50)</f>
        <v>43.506666666666668</v>
      </c>
      <c r="Q51" s="2">
        <f>AVERAGE(Q36:Q50)</f>
        <v>26.106666666666666</v>
      </c>
    </row>
    <row r="53" spans="1:17" x14ac:dyDescent="0.35">
      <c r="A53" t="s">
        <v>45</v>
      </c>
      <c r="B53" t="s">
        <v>16</v>
      </c>
      <c r="C53" s="3">
        <v>15</v>
      </c>
      <c r="D53">
        <v>17</v>
      </c>
      <c r="E53">
        <v>17</v>
      </c>
      <c r="F53">
        <v>15</v>
      </c>
      <c r="G53">
        <v>12</v>
      </c>
      <c r="H53">
        <v>39</v>
      </c>
      <c r="I53">
        <v>-160</v>
      </c>
      <c r="J53">
        <v>-225</v>
      </c>
      <c r="M53">
        <v>32</v>
      </c>
      <c r="N53">
        <v>26</v>
      </c>
      <c r="O53">
        <v>29</v>
      </c>
      <c r="P53" s="3">
        <v>9.3800000000000008</v>
      </c>
      <c r="Q53" s="3">
        <v>-11.54</v>
      </c>
    </row>
    <row r="54" spans="1:17" x14ac:dyDescent="0.35">
      <c r="A54" t="s">
        <v>45</v>
      </c>
      <c r="B54" t="s">
        <v>19</v>
      </c>
      <c r="C54" s="3">
        <v>15</v>
      </c>
      <c r="D54">
        <v>118</v>
      </c>
      <c r="E54">
        <v>22</v>
      </c>
      <c r="F54">
        <v>261</v>
      </c>
      <c r="G54">
        <v>27</v>
      </c>
      <c r="H54">
        <v>21</v>
      </c>
      <c r="I54" s="3">
        <v>91.95</v>
      </c>
      <c r="J54" s="3">
        <v>22.22</v>
      </c>
      <c r="M54">
        <v>125</v>
      </c>
      <c r="N54">
        <v>57</v>
      </c>
      <c r="O54">
        <v>40</v>
      </c>
      <c r="P54">
        <v>68</v>
      </c>
      <c r="Q54" s="3">
        <v>29.82</v>
      </c>
    </row>
    <row r="55" spans="1:17" x14ac:dyDescent="0.35">
      <c r="A55" t="s">
        <v>45</v>
      </c>
      <c r="B55" t="s">
        <v>21</v>
      </c>
      <c r="C55" s="3">
        <v>15</v>
      </c>
      <c r="D55">
        <v>150</v>
      </c>
      <c r="E55">
        <v>26</v>
      </c>
      <c r="F55">
        <v>63</v>
      </c>
      <c r="G55">
        <v>9</v>
      </c>
      <c r="H55">
        <v>51</v>
      </c>
      <c r="I55" s="3">
        <v>19.05</v>
      </c>
      <c r="J55" s="3">
        <v>-466.67</v>
      </c>
      <c r="M55">
        <v>81</v>
      </c>
      <c r="N55">
        <v>26</v>
      </c>
      <c r="O55">
        <v>34</v>
      </c>
      <c r="P55" s="3">
        <v>58.02</v>
      </c>
      <c r="Q55" s="3">
        <v>-30.77</v>
      </c>
    </row>
    <row r="56" spans="1:17" x14ac:dyDescent="0.35">
      <c r="A56" t="s">
        <v>45</v>
      </c>
      <c r="B56" t="s">
        <v>25</v>
      </c>
      <c r="C56" s="3">
        <v>15</v>
      </c>
      <c r="D56">
        <v>253</v>
      </c>
      <c r="E56">
        <v>31</v>
      </c>
      <c r="F56">
        <v>66</v>
      </c>
      <c r="G56">
        <v>9</v>
      </c>
      <c r="H56">
        <v>54</v>
      </c>
      <c r="I56" s="3">
        <v>18.18</v>
      </c>
      <c r="J56">
        <v>-500</v>
      </c>
      <c r="M56">
        <v>80</v>
      </c>
      <c r="N56">
        <v>40</v>
      </c>
      <c r="O56">
        <v>45</v>
      </c>
      <c r="P56" s="3">
        <v>43.75</v>
      </c>
      <c r="Q56" s="3">
        <v>-12.5</v>
      </c>
    </row>
    <row r="57" spans="1:17" x14ac:dyDescent="0.35">
      <c r="A57" t="s">
        <v>45</v>
      </c>
      <c r="B57" t="s">
        <v>23</v>
      </c>
      <c r="C57" s="3">
        <v>15</v>
      </c>
      <c r="D57">
        <v>253</v>
      </c>
      <c r="E57">
        <v>135</v>
      </c>
      <c r="F57">
        <v>21</v>
      </c>
      <c r="G57">
        <v>3</v>
      </c>
      <c r="H57">
        <v>39</v>
      </c>
      <c r="I57" s="3">
        <v>-85.71</v>
      </c>
      <c r="J57">
        <v>-1200</v>
      </c>
      <c r="M57">
        <v>147</v>
      </c>
      <c r="N57">
        <v>138</v>
      </c>
      <c r="O57">
        <v>99</v>
      </c>
      <c r="P57" s="3">
        <v>32.65</v>
      </c>
      <c r="Q57" s="3">
        <v>28.26</v>
      </c>
    </row>
    <row r="58" spans="1:17" x14ac:dyDescent="0.35">
      <c r="A58" t="s">
        <v>45</v>
      </c>
      <c r="B58" t="s">
        <v>26</v>
      </c>
      <c r="C58" s="3">
        <v>15</v>
      </c>
      <c r="D58">
        <v>285</v>
      </c>
      <c r="E58">
        <v>34</v>
      </c>
      <c r="F58">
        <v>300</v>
      </c>
      <c r="G58">
        <v>33</v>
      </c>
      <c r="H58">
        <v>135</v>
      </c>
      <c r="I58" s="3">
        <v>55</v>
      </c>
      <c r="J58" s="3">
        <v>-309.08999999999997</v>
      </c>
      <c r="M58">
        <v>335</v>
      </c>
      <c r="N58">
        <v>53</v>
      </c>
      <c r="O58">
        <v>58</v>
      </c>
      <c r="P58" s="3">
        <v>82.69</v>
      </c>
      <c r="Q58" s="3">
        <v>-9.43</v>
      </c>
    </row>
    <row r="59" spans="1:17" x14ac:dyDescent="0.35">
      <c r="A59" t="s">
        <v>45</v>
      </c>
      <c r="B59" t="s">
        <v>22</v>
      </c>
      <c r="C59" s="3">
        <v>15</v>
      </c>
      <c r="D59">
        <v>591</v>
      </c>
      <c r="E59">
        <v>118</v>
      </c>
      <c r="F59">
        <v>1413</v>
      </c>
      <c r="G59">
        <v>270</v>
      </c>
      <c r="H59">
        <v>405</v>
      </c>
      <c r="I59" s="3">
        <v>71.34</v>
      </c>
      <c r="J59">
        <v>-50</v>
      </c>
      <c r="M59">
        <v>697</v>
      </c>
      <c r="N59">
        <v>254</v>
      </c>
      <c r="O59">
        <v>195</v>
      </c>
      <c r="P59" s="3">
        <v>72.02</v>
      </c>
      <c r="Q59" s="3">
        <v>23.23</v>
      </c>
    </row>
    <row r="60" spans="1:17" x14ac:dyDescent="0.35">
      <c r="A60" t="s">
        <v>45</v>
      </c>
      <c r="B60" t="s">
        <v>24</v>
      </c>
      <c r="C60" s="3">
        <v>15</v>
      </c>
      <c r="D60">
        <v>608</v>
      </c>
      <c r="E60">
        <v>122</v>
      </c>
      <c r="F60">
        <v>1413</v>
      </c>
      <c r="G60">
        <v>285</v>
      </c>
      <c r="H60">
        <v>537</v>
      </c>
      <c r="I60" s="3">
        <v>62</v>
      </c>
      <c r="J60" s="3">
        <v>-88.42</v>
      </c>
      <c r="M60">
        <v>709</v>
      </c>
      <c r="N60">
        <v>294</v>
      </c>
      <c r="O60">
        <v>234</v>
      </c>
      <c r="P60" s="3">
        <v>67</v>
      </c>
      <c r="Q60" s="3">
        <v>20.41</v>
      </c>
    </row>
    <row r="61" spans="1:17" x14ac:dyDescent="0.35">
      <c r="A61" t="s">
        <v>45</v>
      </c>
      <c r="B61" t="s">
        <v>27</v>
      </c>
      <c r="C61" s="3">
        <v>15</v>
      </c>
      <c r="D61">
        <v>615</v>
      </c>
      <c r="E61">
        <v>77</v>
      </c>
      <c r="F61">
        <v>4404</v>
      </c>
      <c r="G61">
        <v>645</v>
      </c>
      <c r="H61">
        <v>711</v>
      </c>
      <c r="I61" s="3">
        <v>83.86</v>
      </c>
      <c r="J61" s="3">
        <v>-10.23</v>
      </c>
      <c r="M61">
        <v>1828</v>
      </c>
      <c r="N61">
        <v>446</v>
      </c>
      <c r="O61">
        <v>224</v>
      </c>
      <c r="P61" s="3">
        <v>87.75</v>
      </c>
      <c r="Q61" s="3">
        <v>49.78</v>
      </c>
    </row>
    <row r="62" spans="1:17" x14ac:dyDescent="0.35">
      <c r="A62" t="s">
        <v>45</v>
      </c>
      <c r="B62" t="s">
        <v>28</v>
      </c>
      <c r="C62" s="3">
        <v>15</v>
      </c>
      <c r="D62">
        <v>615</v>
      </c>
      <c r="E62">
        <v>77</v>
      </c>
      <c r="F62">
        <v>4404</v>
      </c>
      <c r="G62">
        <v>624</v>
      </c>
      <c r="H62">
        <v>711</v>
      </c>
      <c r="I62" s="3">
        <v>83.86</v>
      </c>
      <c r="J62" s="3">
        <v>-13.94</v>
      </c>
      <c r="M62">
        <v>1828</v>
      </c>
      <c r="N62">
        <v>404</v>
      </c>
      <c r="O62">
        <v>224</v>
      </c>
      <c r="P62" s="3">
        <v>87.75</v>
      </c>
      <c r="Q62" s="3">
        <v>44.55</v>
      </c>
    </row>
    <row r="63" spans="1:17" x14ac:dyDescent="0.35">
      <c r="A63" t="s">
        <v>45</v>
      </c>
      <c r="B63" t="s">
        <v>29</v>
      </c>
      <c r="C63" s="3">
        <v>15</v>
      </c>
      <c r="D63">
        <v>675</v>
      </c>
      <c r="E63">
        <v>81</v>
      </c>
      <c r="F63">
        <v>4404</v>
      </c>
      <c r="G63">
        <v>606</v>
      </c>
      <c r="H63">
        <v>711</v>
      </c>
      <c r="I63" s="3">
        <v>83.86</v>
      </c>
      <c r="J63" s="3">
        <v>-17.329999999999998</v>
      </c>
      <c r="M63">
        <v>1869</v>
      </c>
      <c r="N63">
        <v>429</v>
      </c>
      <c r="O63">
        <v>230</v>
      </c>
      <c r="P63" s="3">
        <v>87.69</v>
      </c>
      <c r="Q63" s="3">
        <v>46.39</v>
      </c>
    </row>
    <row r="64" spans="1:17" x14ac:dyDescent="0.35">
      <c r="A64" t="s">
        <v>45</v>
      </c>
      <c r="B64" t="s">
        <v>31</v>
      </c>
      <c r="C64" s="3">
        <v>15</v>
      </c>
      <c r="D64">
        <v>914</v>
      </c>
      <c r="E64">
        <v>158</v>
      </c>
      <c r="F64">
        <v>2721</v>
      </c>
      <c r="G64">
        <v>426</v>
      </c>
      <c r="H64">
        <v>813</v>
      </c>
      <c r="I64" s="3">
        <v>70.12</v>
      </c>
      <c r="J64" s="3">
        <v>-90.85</v>
      </c>
      <c r="M64">
        <v>1368</v>
      </c>
      <c r="N64">
        <v>393</v>
      </c>
      <c r="O64">
        <v>338</v>
      </c>
      <c r="P64" s="3">
        <v>75.290000000000006</v>
      </c>
      <c r="Q64" s="3">
        <v>13.99</v>
      </c>
    </row>
    <row r="65" spans="1:17" x14ac:dyDescent="0.35">
      <c r="A65" t="s">
        <v>45</v>
      </c>
      <c r="B65" t="s">
        <v>32</v>
      </c>
      <c r="C65" s="3">
        <v>15</v>
      </c>
      <c r="D65">
        <v>1260</v>
      </c>
      <c r="E65">
        <v>192</v>
      </c>
      <c r="F65">
        <v>4404</v>
      </c>
      <c r="G65">
        <v>684</v>
      </c>
      <c r="H65">
        <v>1197</v>
      </c>
      <c r="I65" s="3">
        <v>72.819999999999993</v>
      </c>
      <c r="J65">
        <v>-75</v>
      </c>
      <c r="M65">
        <v>2050</v>
      </c>
      <c r="N65">
        <v>667</v>
      </c>
      <c r="O65">
        <v>430</v>
      </c>
      <c r="P65" s="3">
        <v>79.02</v>
      </c>
      <c r="Q65" s="3">
        <v>35.53</v>
      </c>
    </row>
    <row r="66" spans="1:17" x14ac:dyDescent="0.35">
      <c r="A66" t="s">
        <v>45</v>
      </c>
      <c r="B66" t="s">
        <v>33</v>
      </c>
      <c r="C66" s="3">
        <v>15</v>
      </c>
      <c r="D66">
        <v>1992</v>
      </c>
      <c r="E66">
        <v>412</v>
      </c>
      <c r="F66">
        <v>1962</v>
      </c>
      <c r="G66">
        <v>915</v>
      </c>
      <c r="H66">
        <v>1257</v>
      </c>
      <c r="I66" s="3">
        <v>35.93</v>
      </c>
      <c r="J66" s="3">
        <v>-37.380000000000003</v>
      </c>
      <c r="M66">
        <v>1954</v>
      </c>
      <c r="N66">
        <v>1054</v>
      </c>
      <c r="O66">
        <v>577</v>
      </c>
      <c r="P66" s="3">
        <v>70.47</v>
      </c>
      <c r="Q66" s="3">
        <v>45.26</v>
      </c>
    </row>
    <row r="67" spans="1:17" x14ac:dyDescent="0.35">
      <c r="A67" t="s">
        <v>45</v>
      </c>
      <c r="B67" t="s">
        <v>35</v>
      </c>
      <c r="C67" s="3">
        <v>15</v>
      </c>
      <c r="D67">
        <v>2505</v>
      </c>
      <c r="E67">
        <v>327</v>
      </c>
      <c r="F67">
        <v>4404</v>
      </c>
      <c r="G67">
        <v>720</v>
      </c>
      <c r="H67">
        <v>744</v>
      </c>
      <c r="I67" s="3">
        <v>83.11</v>
      </c>
      <c r="J67" s="3">
        <v>-3.33</v>
      </c>
      <c r="M67">
        <v>2212</v>
      </c>
      <c r="N67">
        <v>829</v>
      </c>
      <c r="O67">
        <v>429</v>
      </c>
      <c r="P67" s="3">
        <v>80.61</v>
      </c>
      <c r="Q67" s="3">
        <v>48.25</v>
      </c>
    </row>
    <row r="68" spans="1:17" s="2" customFormat="1" x14ac:dyDescent="0.35">
      <c r="G68" s="2" t="str">
        <f>A67 &amp; " (" &amp; H68 &amp; ")"</f>
        <v>grid_8_3 (15)</v>
      </c>
      <c r="H68" s="2">
        <f>COUNT(H53:H67)</f>
        <v>15</v>
      </c>
      <c r="I68" s="2">
        <f>AVERAGE(I53:I67)</f>
        <v>39.024666666666668</v>
      </c>
      <c r="J68" s="2">
        <f>AVERAGE(J53:J67)</f>
        <v>-204.33466666666666</v>
      </c>
      <c r="P68" s="2">
        <f>AVERAGE(P53:P67)</f>
        <v>66.805999999999997</v>
      </c>
      <c r="Q68" s="2">
        <f>AVERAGE(Q53:Q67)</f>
        <v>21.415333333333333</v>
      </c>
    </row>
    <row r="70" spans="1:17" x14ac:dyDescent="0.35">
      <c r="A70" t="s">
        <v>78</v>
      </c>
      <c r="B70" t="s">
        <v>16</v>
      </c>
      <c r="C70" s="3">
        <v>15</v>
      </c>
      <c r="D70">
        <v>17</v>
      </c>
      <c r="E70">
        <v>17</v>
      </c>
      <c r="F70">
        <v>18</v>
      </c>
      <c r="G70">
        <v>9</v>
      </c>
      <c r="H70">
        <v>30</v>
      </c>
      <c r="I70" s="3">
        <v>-66.67</v>
      </c>
      <c r="J70" s="3">
        <v>-233.33</v>
      </c>
      <c r="M70">
        <v>35</v>
      </c>
      <c r="N70">
        <v>23</v>
      </c>
      <c r="O70">
        <v>25</v>
      </c>
      <c r="P70" s="3">
        <v>28.57</v>
      </c>
      <c r="Q70" s="3">
        <v>-8.6999999999999993</v>
      </c>
    </row>
    <row r="71" spans="1:17" x14ac:dyDescent="0.35">
      <c r="A71" t="s">
        <v>78</v>
      </c>
      <c r="B71" t="s">
        <v>19</v>
      </c>
      <c r="C71" s="3">
        <v>15</v>
      </c>
      <c r="D71">
        <v>118</v>
      </c>
      <c r="E71">
        <v>22</v>
      </c>
      <c r="F71">
        <v>234</v>
      </c>
      <c r="G71">
        <v>27</v>
      </c>
      <c r="H71">
        <v>24</v>
      </c>
      <c r="I71" s="3">
        <v>89.74</v>
      </c>
      <c r="J71" s="3">
        <v>11.11</v>
      </c>
      <c r="M71">
        <v>122</v>
      </c>
      <c r="N71">
        <v>50</v>
      </c>
      <c r="O71">
        <v>32</v>
      </c>
      <c r="P71" s="3">
        <v>73.77</v>
      </c>
      <c r="Q71">
        <v>36</v>
      </c>
    </row>
    <row r="72" spans="1:17" x14ac:dyDescent="0.35">
      <c r="A72" t="s">
        <v>78</v>
      </c>
      <c r="B72" t="s">
        <v>21</v>
      </c>
      <c r="C72" s="3">
        <v>15</v>
      </c>
      <c r="D72">
        <v>150</v>
      </c>
      <c r="E72">
        <v>26</v>
      </c>
      <c r="F72">
        <v>75</v>
      </c>
      <c r="G72">
        <v>15</v>
      </c>
      <c r="H72">
        <v>60</v>
      </c>
      <c r="I72">
        <v>20</v>
      </c>
      <c r="J72">
        <v>-300</v>
      </c>
      <c r="M72">
        <v>70</v>
      </c>
      <c r="N72">
        <v>29</v>
      </c>
      <c r="O72">
        <v>33</v>
      </c>
      <c r="P72" s="3">
        <v>52.86</v>
      </c>
      <c r="Q72" s="3">
        <v>-13.79</v>
      </c>
    </row>
    <row r="73" spans="1:17" x14ac:dyDescent="0.35">
      <c r="A73" t="s">
        <v>78</v>
      </c>
      <c r="B73" t="s">
        <v>25</v>
      </c>
      <c r="C73" s="3">
        <v>15</v>
      </c>
      <c r="D73">
        <v>253</v>
      </c>
      <c r="E73">
        <v>31</v>
      </c>
      <c r="F73">
        <v>48</v>
      </c>
      <c r="G73">
        <v>24</v>
      </c>
      <c r="H73">
        <v>60</v>
      </c>
      <c r="I73">
        <v>-25</v>
      </c>
      <c r="J73">
        <v>-150</v>
      </c>
      <c r="M73">
        <v>60</v>
      </c>
      <c r="N73">
        <v>45</v>
      </c>
      <c r="O73">
        <v>50</v>
      </c>
      <c r="P73" s="3">
        <v>16.670000000000002</v>
      </c>
      <c r="Q73" s="3">
        <v>-11.11</v>
      </c>
    </row>
    <row r="74" spans="1:17" x14ac:dyDescent="0.35">
      <c r="A74" t="s">
        <v>78</v>
      </c>
      <c r="B74" t="s">
        <v>23</v>
      </c>
      <c r="C74" s="3">
        <v>15</v>
      </c>
      <c r="D74">
        <v>253</v>
      </c>
      <c r="E74">
        <v>135</v>
      </c>
      <c r="F74">
        <v>57</v>
      </c>
      <c r="G74">
        <v>15</v>
      </c>
      <c r="H74">
        <v>48</v>
      </c>
      <c r="I74" s="3">
        <v>15.79</v>
      </c>
      <c r="J74" s="3">
        <v>-220</v>
      </c>
      <c r="M74">
        <v>156</v>
      </c>
      <c r="N74">
        <v>144</v>
      </c>
      <c r="O74">
        <v>96</v>
      </c>
      <c r="P74" s="3">
        <v>38.46</v>
      </c>
      <c r="Q74" s="3">
        <v>33.33</v>
      </c>
    </row>
    <row r="75" spans="1:17" x14ac:dyDescent="0.35">
      <c r="A75" t="s">
        <v>78</v>
      </c>
      <c r="B75" t="s">
        <v>26</v>
      </c>
      <c r="C75" s="3">
        <v>15</v>
      </c>
      <c r="D75">
        <v>285</v>
      </c>
      <c r="E75">
        <v>34</v>
      </c>
      <c r="F75">
        <v>198</v>
      </c>
      <c r="G75">
        <v>18</v>
      </c>
      <c r="H75">
        <v>141</v>
      </c>
      <c r="I75" s="3">
        <v>28.79</v>
      </c>
      <c r="J75" s="3">
        <v>-683.33</v>
      </c>
      <c r="M75">
        <v>247</v>
      </c>
      <c r="N75">
        <v>48</v>
      </c>
      <c r="O75">
        <v>60</v>
      </c>
      <c r="P75" s="3">
        <v>75.709999999999994</v>
      </c>
      <c r="Q75">
        <v>-25</v>
      </c>
    </row>
    <row r="76" spans="1:17" x14ac:dyDescent="0.35">
      <c r="A76" t="s">
        <v>78</v>
      </c>
      <c r="B76" t="s">
        <v>22</v>
      </c>
      <c r="C76" s="3">
        <v>15</v>
      </c>
      <c r="D76">
        <v>591</v>
      </c>
      <c r="E76">
        <v>118</v>
      </c>
      <c r="F76">
        <v>1248</v>
      </c>
      <c r="G76">
        <v>255</v>
      </c>
      <c r="H76">
        <v>396</v>
      </c>
      <c r="I76" s="3">
        <v>68.27</v>
      </c>
      <c r="J76" s="3">
        <v>-55.29</v>
      </c>
      <c r="M76">
        <v>679</v>
      </c>
      <c r="N76">
        <v>346</v>
      </c>
      <c r="O76">
        <v>200</v>
      </c>
      <c r="P76" s="3">
        <v>70.540000000000006</v>
      </c>
      <c r="Q76" s="3">
        <v>42.2</v>
      </c>
    </row>
    <row r="77" spans="1:17" x14ac:dyDescent="0.35">
      <c r="A77" t="s">
        <v>78</v>
      </c>
      <c r="B77" t="s">
        <v>24</v>
      </c>
      <c r="C77" s="3">
        <v>15</v>
      </c>
      <c r="D77">
        <v>608</v>
      </c>
      <c r="E77">
        <v>122</v>
      </c>
      <c r="F77">
        <v>1113</v>
      </c>
      <c r="G77">
        <v>255</v>
      </c>
      <c r="H77">
        <v>357</v>
      </c>
      <c r="I77" s="3">
        <v>67.92</v>
      </c>
      <c r="J77">
        <v>-40</v>
      </c>
      <c r="M77">
        <v>610</v>
      </c>
      <c r="N77">
        <v>357</v>
      </c>
      <c r="O77">
        <v>192</v>
      </c>
      <c r="P77" s="3">
        <v>68.52</v>
      </c>
      <c r="Q77" s="3">
        <v>46.22</v>
      </c>
    </row>
    <row r="78" spans="1:17" x14ac:dyDescent="0.35">
      <c r="A78" t="s">
        <v>78</v>
      </c>
      <c r="B78" t="s">
        <v>27</v>
      </c>
      <c r="C78" s="3">
        <v>15</v>
      </c>
      <c r="D78">
        <v>615</v>
      </c>
      <c r="E78">
        <v>77</v>
      </c>
      <c r="F78">
        <v>3033</v>
      </c>
      <c r="G78">
        <v>624</v>
      </c>
      <c r="H78">
        <v>834</v>
      </c>
      <c r="I78" s="3">
        <v>72.5</v>
      </c>
      <c r="J78" s="3">
        <v>-33.65</v>
      </c>
      <c r="M78">
        <v>1625</v>
      </c>
      <c r="N78">
        <v>453</v>
      </c>
      <c r="O78">
        <v>240</v>
      </c>
      <c r="P78" s="3">
        <v>85.23</v>
      </c>
      <c r="Q78" s="3">
        <v>47.02</v>
      </c>
    </row>
    <row r="79" spans="1:17" x14ac:dyDescent="0.35">
      <c r="A79" t="s">
        <v>78</v>
      </c>
      <c r="B79" t="s">
        <v>28</v>
      </c>
      <c r="C79" s="3">
        <v>15</v>
      </c>
      <c r="D79">
        <v>615</v>
      </c>
      <c r="E79">
        <v>77</v>
      </c>
      <c r="F79">
        <v>3033</v>
      </c>
      <c r="G79">
        <v>609</v>
      </c>
      <c r="H79">
        <v>834</v>
      </c>
      <c r="I79" s="3">
        <v>72.5</v>
      </c>
      <c r="J79" s="3">
        <v>-36.950000000000003</v>
      </c>
      <c r="M79">
        <v>1625</v>
      </c>
      <c r="N79">
        <v>431</v>
      </c>
      <c r="O79">
        <v>240</v>
      </c>
      <c r="P79" s="3">
        <v>85.23</v>
      </c>
      <c r="Q79" s="3">
        <v>44.32</v>
      </c>
    </row>
    <row r="80" spans="1:17" x14ac:dyDescent="0.35">
      <c r="A80" t="s">
        <v>78</v>
      </c>
      <c r="B80" t="s">
        <v>29</v>
      </c>
      <c r="C80" s="3">
        <v>15</v>
      </c>
      <c r="D80">
        <v>675</v>
      </c>
      <c r="E80">
        <v>81</v>
      </c>
      <c r="F80">
        <v>3033</v>
      </c>
      <c r="G80">
        <v>657</v>
      </c>
      <c r="H80">
        <v>855</v>
      </c>
      <c r="I80" s="3">
        <v>71.81</v>
      </c>
      <c r="J80" s="3">
        <v>-30.14</v>
      </c>
      <c r="M80">
        <v>1659</v>
      </c>
      <c r="N80">
        <v>508</v>
      </c>
      <c r="O80">
        <v>249</v>
      </c>
      <c r="P80" s="3">
        <v>84.99</v>
      </c>
      <c r="Q80" s="3">
        <v>50.98</v>
      </c>
    </row>
    <row r="81" spans="1:17" x14ac:dyDescent="0.35">
      <c r="A81" t="s">
        <v>78</v>
      </c>
      <c r="B81" t="s">
        <v>31</v>
      </c>
      <c r="C81" s="3">
        <v>15</v>
      </c>
      <c r="D81">
        <v>914</v>
      </c>
      <c r="E81">
        <v>158</v>
      </c>
      <c r="F81">
        <v>2064</v>
      </c>
      <c r="G81">
        <v>438</v>
      </c>
      <c r="H81">
        <v>726</v>
      </c>
      <c r="I81" s="3">
        <v>64.83</v>
      </c>
      <c r="J81" s="3">
        <v>-65.75</v>
      </c>
      <c r="M81">
        <v>1266</v>
      </c>
      <c r="N81">
        <v>486</v>
      </c>
      <c r="O81">
        <v>328</v>
      </c>
      <c r="P81" s="3">
        <v>74.09</v>
      </c>
      <c r="Q81" s="3">
        <v>32.51</v>
      </c>
    </row>
    <row r="82" spans="1:17" x14ac:dyDescent="0.35">
      <c r="A82" t="s">
        <v>78</v>
      </c>
      <c r="B82" t="s">
        <v>32</v>
      </c>
      <c r="C82" s="3">
        <v>15</v>
      </c>
      <c r="D82">
        <v>1260</v>
      </c>
      <c r="E82">
        <v>192</v>
      </c>
      <c r="F82">
        <v>3033</v>
      </c>
      <c r="G82">
        <v>597</v>
      </c>
      <c r="H82">
        <v>1077</v>
      </c>
      <c r="I82" s="3">
        <v>64.489999999999995</v>
      </c>
      <c r="J82" s="3">
        <v>-80.400000000000006</v>
      </c>
      <c r="M82">
        <v>1849</v>
      </c>
      <c r="N82">
        <v>633</v>
      </c>
      <c r="O82">
        <v>416</v>
      </c>
      <c r="P82" s="3">
        <v>77.5</v>
      </c>
      <c r="Q82" s="3">
        <v>34.28</v>
      </c>
    </row>
    <row r="83" spans="1:17" x14ac:dyDescent="0.35">
      <c r="A83" t="s">
        <v>78</v>
      </c>
      <c r="B83" t="s">
        <v>33</v>
      </c>
      <c r="C83" s="3">
        <v>15</v>
      </c>
      <c r="D83">
        <v>1992</v>
      </c>
      <c r="E83">
        <v>412</v>
      </c>
      <c r="F83">
        <v>1680</v>
      </c>
      <c r="G83">
        <v>762</v>
      </c>
      <c r="H83">
        <v>1125</v>
      </c>
      <c r="I83" s="3">
        <v>33.04</v>
      </c>
      <c r="J83" s="3">
        <v>-47.64</v>
      </c>
      <c r="M83">
        <v>1845</v>
      </c>
      <c r="N83">
        <v>1041</v>
      </c>
      <c r="O83">
        <v>583</v>
      </c>
      <c r="P83" s="3">
        <v>68.400000000000006</v>
      </c>
      <c r="Q83" s="3">
        <v>44</v>
      </c>
    </row>
    <row r="84" spans="1:17" x14ac:dyDescent="0.35">
      <c r="A84" t="s">
        <v>78</v>
      </c>
      <c r="B84" t="s">
        <v>35</v>
      </c>
      <c r="C84" s="3">
        <v>15</v>
      </c>
      <c r="D84">
        <v>2505</v>
      </c>
      <c r="E84">
        <v>327</v>
      </c>
      <c r="F84">
        <v>3033</v>
      </c>
      <c r="G84">
        <v>651</v>
      </c>
      <c r="H84">
        <v>1107</v>
      </c>
      <c r="I84" s="3">
        <v>63.5</v>
      </c>
      <c r="J84" s="3">
        <v>-70.05</v>
      </c>
      <c r="M84">
        <v>2088</v>
      </c>
      <c r="N84">
        <v>798</v>
      </c>
      <c r="O84">
        <v>471</v>
      </c>
      <c r="P84" s="3">
        <v>77.44</v>
      </c>
      <c r="Q84" s="3">
        <v>40.98</v>
      </c>
    </row>
    <row r="85" spans="1:17" s="2" customFormat="1" x14ac:dyDescent="0.35">
      <c r="G85" s="2" t="str">
        <f>A84 &amp; " (" &amp; H85 &amp; ")"</f>
        <v>grid_9_2 (15)</v>
      </c>
      <c r="H85" s="2">
        <f>COUNT(H70:H84)</f>
        <v>15</v>
      </c>
      <c r="I85" s="2">
        <f>AVERAGE(I70:I84)</f>
        <v>42.767333333333326</v>
      </c>
      <c r="J85" s="2">
        <f>AVERAGE(J70:J84)</f>
        <v>-135.69466666666671</v>
      </c>
      <c r="P85" s="2">
        <f>AVERAGE(P70:P84)</f>
        <v>65.198666666666668</v>
      </c>
      <c r="Q85" s="2">
        <f>AVERAGE(Q70:Q84)</f>
        <v>26.216000000000001</v>
      </c>
    </row>
    <row r="87" spans="1:17" x14ac:dyDescent="0.35">
      <c r="A87" t="s">
        <v>113</v>
      </c>
      <c r="B87" t="s">
        <v>16</v>
      </c>
      <c r="C87" s="3">
        <v>15</v>
      </c>
      <c r="D87">
        <v>17</v>
      </c>
      <c r="E87">
        <v>17</v>
      </c>
      <c r="F87">
        <v>0</v>
      </c>
      <c r="G87">
        <v>27</v>
      </c>
      <c r="H87">
        <v>42</v>
      </c>
      <c r="I87">
        <f>H87</f>
        <v>42</v>
      </c>
      <c r="J87" s="3">
        <v>-55.56</v>
      </c>
      <c r="M87">
        <v>17</v>
      </c>
      <c r="N87">
        <v>29</v>
      </c>
      <c r="O87">
        <v>20</v>
      </c>
      <c r="P87" s="3">
        <v>-17.649999999999999</v>
      </c>
      <c r="Q87" s="3">
        <v>31.03</v>
      </c>
    </row>
    <row r="88" spans="1:17" x14ac:dyDescent="0.35">
      <c r="A88" t="s">
        <v>113</v>
      </c>
      <c r="B88" t="s">
        <v>19</v>
      </c>
      <c r="C88" s="3">
        <v>15</v>
      </c>
      <c r="D88">
        <v>118</v>
      </c>
      <c r="E88">
        <v>22</v>
      </c>
      <c r="F88">
        <v>546</v>
      </c>
      <c r="G88">
        <v>57</v>
      </c>
      <c r="H88">
        <v>36</v>
      </c>
      <c r="I88" s="3">
        <v>93.41</v>
      </c>
      <c r="J88" s="3">
        <v>36.840000000000003</v>
      </c>
      <c r="M88">
        <v>146</v>
      </c>
      <c r="N88">
        <v>104</v>
      </c>
      <c r="O88">
        <v>45</v>
      </c>
      <c r="P88" s="3">
        <v>69.180000000000007</v>
      </c>
      <c r="Q88" s="3">
        <v>56.73</v>
      </c>
    </row>
    <row r="89" spans="1:17" x14ac:dyDescent="0.35">
      <c r="A89" t="s">
        <v>113</v>
      </c>
      <c r="B89" t="s">
        <v>21</v>
      </c>
      <c r="C89" s="3">
        <v>15</v>
      </c>
      <c r="D89">
        <v>150</v>
      </c>
      <c r="E89">
        <v>26</v>
      </c>
      <c r="F89">
        <v>99</v>
      </c>
      <c r="G89">
        <v>27</v>
      </c>
      <c r="H89">
        <v>90</v>
      </c>
      <c r="I89" s="3">
        <v>9.09</v>
      </c>
      <c r="J89" s="3">
        <v>-233.33</v>
      </c>
      <c r="M89">
        <v>72</v>
      </c>
      <c r="N89">
        <v>35</v>
      </c>
      <c r="O89">
        <v>38</v>
      </c>
      <c r="P89" s="3">
        <v>47.22</v>
      </c>
      <c r="Q89" s="3">
        <v>-8.57</v>
      </c>
    </row>
    <row r="90" spans="1:17" x14ac:dyDescent="0.35">
      <c r="A90" t="s">
        <v>113</v>
      </c>
      <c r="B90" t="s">
        <v>25</v>
      </c>
      <c r="C90" s="3">
        <v>15</v>
      </c>
      <c r="D90">
        <v>253</v>
      </c>
      <c r="E90">
        <v>31</v>
      </c>
      <c r="F90">
        <v>0</v>
      </c>
      <c r="G90">
        <v>0</v>
      </c>
      <c r="H90">
        <v>42</v>
      </c>
      <c r="I90">
        <f>H90</f>
        <v>42</v>
      </c>
      <c r="J90">
        <f>H90</f>
        <v>42</v>
      </c>
      <c r="M90">
        <v>31</v>
      </c>
      <c r="N90">
        <v>31</v>
      </c>
      <c r="O90">
        <v>43</v>
      </c>
      <c r="P90" s="3">
        <v>-38.71</v>
      </c>
      <c r="Q90" s="3">
        <v>-38.71</v>
      </c>
    </row>
    <row r="91" spans="1:17" x14ac:dyDescent="0.35">
      <c r="A91" t="s">
        <v>113</v>
      </c>
      <c r="B91" t="s">
        <v>23</v>
      </c>
      <c r="C91" s="3">
        <v>15</v>
      </c>
      <c r="D91">
        <v>253</v>
      </c>
      <c r="E91">
        <v>135</v>
      </c>
      <c r="F91">
        <v>0</v>
      </c>
      <c r="G91">
        <v>0</v>
      </c>
      <c r="H91">
        <v>42</v>
      </c>
      <c r="I91">
        <f>H91</f>
        <v>42</v>
      </c>
      <c r="J91">
        <f>H91</f>
        <v>42</v>
      </c>
      <c r="M91">
        <v>135</v>
      </c>
      <c r="N91">
        <v>135</v>
      </c>
      <c r="O91">
        <v>121</v>
      </c>
      <c r="P91" s="3">
        <v>10.37</v>
      </c>
      <c r="Q91" s="3">
        <v>10.37</v>
      </c>
    </row>
    <row r="92" spans="1:17" x14ac:dyDescent="0.35">
      <c r="A92" t="s">
        <v>113</v>
      </c>
      <c r="B92" t="s">
        <v>26</v>
      </c>
      <c r="C92" s="3">
        <v>15</v>
      </c>
      <c r="D92">
        <v>285</v>
      </c>
      <c r="E92">
        <v>34</v>
      </c>
      <c r="F92">
        <v>438</v>
      </c>
      <c r="G92">
        <v>63</v>
      </c>
      <c r="H92">
        <v>210</v>
      </c>
      <c r="I92" s="3">
        <v>52.05</v>
      </c>
      <c r="J92" s="3">
        <v>-233.33</v>
      </c>
      <c r="M92">
        <v>391</v>
      </c>
      <c r="N92">
        <v>53</v>
      </c>
      <c r="O92">
        <v>71</v>
      </c>
      <c r="P92" s="3">
        <v>81.84</v>
      </c>
      <c r="Q92" s="3">
        <v>-33.96</v>
      </c>
    </row>
    <row r="93" spans="1:17" x14ac:dyDescent="0.35">
      <c r="A93" t="s">
        <v>113</v>
      </c>
      <c r="B93" t="s">
        <v>22</v>
      </c>
      <c r="C93" s="3">
        <v>15</v>
      </c>
      <c r="D93">
        <v>591</v>
      </c>
      <c r="E93">
        <v>118</v>
      </c>
      <c r="F93">
        <v>2877</v>
      </c>
      <c r="G93">
        <v>450</v>
      </c>
      <c r="H93">
        <v>519</v>
      </c>
      <c r="I93" s="3">
        <v>81.96</v>
      </c>
      <c r="J93" s="3">
        <v>-15.33</v>
      </c>
      <c r="M93">
        <v>742</v>
      </c>
      <c r="N93">
        <v>322</v>
      </c>
      <c r="O93">
        <v>170</v>
      </c>
      <c r="P93" s="3">
        <v>77.09</v>
      </c>
      <c r="Q93" s="3">
        <v>47.2</v>
      </c>
    </row>
    <row r="94" spans="1:17" x14ac:dyDescent="0.35">
      <c r="A94" t="s">
        <v>113</v>
      </c>
      <c r="B94" t="s">
        <v>24</v>
      </c>
      <c r="C94" s="3">
        <v>15</v>
      </c>
      <c r="D94">
        <v>608</v>
      </c>
      <c r="E94">
        <v>122</v>
      </c>
      <c r="F94">
        <v>2877</v>
      </c>
      <c r="G94">
        <v>420</v>
      </c>
      <c r="H94">
        <v>543</v>
      </c>
      <c r="I94" s="3">
        <v>81.13</v>
      </c>
      <c r="J94" s="3">
        <v>-29.29</v>
      </c>
      <c r="M94">
        <v>746</v>
      </c>
      <c r="N94">
        <v>308</v>
      </c>
      <c r="O94">
        <v>177</v>
      </c>
      <c r="P94" s="3">
        <v>76.27</v>
      </c>
      <c r="Q94" s="3">
        <v>42.53</v>
      </c>
    </row>
    <row r="95" spans="1:17" x14ac:dyDescent="0.35">
      <c r="A95" t="s">
        <v>113</v>
      </c>
      <c r="B95" t="s">
        <v>27</v>
      </c>
      <c r="C95" s="3">
        <v>15</v>
      </c>
      <c r="D95">
        <v>615</v>
      </c>
      <c r="E95">
        <v>77</v>
      </c>
      <c r="F95">
        <v>8190</v>
      </c>
      <c r="G95">
        <v>882</v>
      </c>
      <c r="H95">
        <v>936</v>
      </c>
      <c r="I95" s="3">
        <v>88.57</v>
      </c>
      <c r="J95" s="3">
        <v>-6.12</v>
      </c>
      <c r="M95">
        <v>1996</v>
      </c>
      <c r="N95">
        <v>418</v>
      </c>
      <c r="O95">
        <v>162</v>
      </c>
      <c r="P95" s="3">
        <v>91.88</v>
      </c>
      <c r="Q95" s="3">
        <v>61.24</v>
      </c>
    </row>
    <row r="96" spans="1:17" x14ac:dyDescent="0.35">
      <c r="A96" t="s">
        <v>113</v>
      </c>
      <c r="B96" t="s">
        <v>28</v>
      </c>
      <c r="C96" s="3">
        <v>15</v>
      </c>
      <c r="D96">
        <v>615</v>
      </c>
      <c r="E96">
        <v>77</v>
      </c>
      <c r="F96">
        <v>8190</v>
      </c>
      <c r="G96">
        <v>915</v>
      </c>
      <c r="H96">
        <v>936</v>
      </c>
      <c r="I96" s="3">
        <v>88.57</v>
      </c>
      <c r="J96" s="3">
        <v>-2.2999999999999998</v>
      </c>
      <c r="M96">
        <v>1996</v>
      </c>
      <c r="N96">
        <v>402</v>
      </c>
      <c r="O96">
        <v>162</v>
      </c>
      <c r="P96" s="3">
        <v>91.88</v>
      </c>
      <c r="Q96" s="3">
        <v>59.7</v>
      </c>
    </row>
    <row r="97" spans="1:17" x14ac:dyDescent="0.35">
      <c r="A97" t="s">
        <v>113</v>
      </c>
      <c r="B97" t="s">
        <v>29</v>
      </c>
      <c r="C97" s="3">
        <v>15</v>
      </c>
      <c r="D97">
        <v>675</v>
      </c>
      <c r="E97">
        <v>81</v>
      </c>
      <c r="F97">
        <v>8190</v>
      </c>
      <c r="G97">
        <v>876</v>
      </c>
      <c r="H97">
        <v>936</v>
      </c>
      <c r="I97" s="3">
        <v>88.57</v>
      </c>
      <c r="J97" s="3">
        <v>-6.85</v>
      </c>
      <c r="M97">
        <v>2039</v>
      </c>
      <c r="N97">
        <v>451</v>
      </c>
      <c r="O97">
        <v>165</v>
      </c>
      <c r="P97" s="3">
        <v>91.91</v>
      </c>
      <c r="Q97" s="3">
        <v>63.41</v>
      </c>
    </row>
    <row r="98" spans="1:17" x14ac:dyDescent="0.35">
      <c r="A98" t="s">
        <v>113</v>
      </c>
      <c r="B98" t="s">
        <v>31</v>
      </c>
      <c r="C98" s="3">
        <v>15</v>
      </c>
      <c r="D98">
        <v>914</v>
      </c>
      <c r="E98">
        <v>158</v>
      </c>
      <c r="F98">
        <v>5460</v>
      </c>
      <c r="G98">
        <v>591</v>
      </c>
      <c r="H98">
        <v>732</v>
      </c>
      <c r="I98" s="3">
        <v>86.59</v>
      </c>
      <c r="J98" s="3">
        <v>-23.86</v>
      </c>
      <c r="M98">
        <v>1442</v>
      </c>
      <c r="N98">
        <v>431</v>
      </c>
      <c r="O98">
        <v>234</v>
      </c>
      <c r="P98" s="3">
        <v>83.77</v>
      </c>
      <c r="Q98" s="3">
        <v>45.71</v>
      </c>
    </row>
    <row r="99" spans="1:17" x14ac:dyDescent="0.35">
      <c r="A99" t="s">
        <v>113</v>
      </c>
      <c r="B99" t="s">
        <v>32</v>
      </c>
      <c r="C99" s="3">
        <v>15</v>
      </c>
      <c r="D99">
        <v>1260</v>
      </c>
      <c r="E99">
        <v>192</v>
      </c>
      <c r="F99">
        <v>8190</v>
      </c>
      <c r="G99">
        <v>876</v>
      </c>
      <c r="H99">
        <v>948</v>
      </c>
      <c r="I99" s="3">
        <v>88.42</v>
      </c>
      <c r="J99" s="3">
        <v>-8.2200000000000006</v>
      </c>
      <c r="M99">
        <v>2165</v>
      </c>
      <c r="N99">
        <v>591</v>
      </c>
      <c r="O99">
        <v>260</v>
      </c>
      <c r="P99" s="3">
        <v>87.99</v>
      </c>
      <c r="Q99" s="3">
        <v>56.01</v>
      </c>
    </row>
    <row r="100" spans="1:17" x14ac:dyDescent="0.35">
      <c r="A100" t="s">
        <v>113</v>
      </c>
      <c r="B100" t="s">
        <v>33</v>
      </c>
      <c r="C100" s="3">
        <v>15</v>
      </c>
      <c r="D100">
        <v>1992</v>
      </c>
      <c r="E100">
        <v>412</v>
      </c>
      <c r="F100">
        <v>3348</v>
      </c>
      <c r="G100">
        <v>1545</v>
      </c>
      <c r="H100">
        <v>1926</v>
      </c>
      <c r="I100" s="3">
        <v>42.47</v>
      </c>
      <c r="J100" s="3">
        <v>-24.66</v>
      </c>
      <c r="M100">
        <v>2915</v>
      </c>
      <c r="N100">
        <v>1131</v>
      </c>
      <c r="O100">
        <v>656</v>
      </c>
      <c r="P100" s="3">
        <v>77.5</v>
      </c>
      <c r="Q100" s="3">
        <v>42</v>
      </c>
    </row>
    <row r="101" spans="1:17" x14ac:dyDescent="0.35">
      <c r="A101" t="s">
        <v>113</v>
      </c>
      <c r="B101" t="s">
        <v>35</v>
      </c>
      <c r="C101" s="3">
        <v>15</v>
      </c>
      <c r="D101">
        <v>2505</v>
      </c>
      <c r="E101">
        <v>327</v>
      </c>
      <c r="F101">
        <v>8190</v>
      </c>
      <c r="G101">
        <v>876</v>
      </c>
      <c r="H101">
        <v>948</v>
      </c>
      <c r="I101" s="3">
        <v>88.42</v>
      </c>
      <c r="J101" s="3">
        <v>-8.2200000000000006</v>
      </c>
      <c r="M101">
        <v>2297</v>
      </c>
      <c r="N101">
        <v>655</v>
      </c>
      <c r="O101">
        <v>378</v>
      </c>
      <c r="P101" s="3">
        <v>83.54</v>
      </c>
      <c r="Q101" s="3">
        <v>42.29</v>
      </c>
    </row>
    <row r="102" spans="1:17" s="2" customFormat="1" x14ac:dyDescent="0.35">
      <c r="G102" s="2" t="str">
        <f>A101 &amp; " (" &amp; H102 &amp; ")"</f>
        <v>line_20_1 (15)</v>
      </c>
      <c r="H102" s="2">
        <f>COUNT(H87:H101)</f>
        <v>15</v>
      </c>
      <c r="I102" s="2">
        <f>AVERAGE(I87:I101)</f>
        <v>67.683333333333323</v>
      </c>
      <c r="J102" s="2">
        <f>AVERAGE(J87:J101)</f>
        <v>-35.082000000000008</v>
      </c>
      <c r="P102" s="2">
        <f>AVERAGE(P87:P101)</f>
        <v>60.938666666666663</v>
      </c>
      <c r="Q102" s="2">
        <f>AVERAGE(Q87:Q101)</f>
        <v>31.798666666666669</v>
      </c>
    </row>
    <row r="104" spans="1:17" x14ac:dyDescent="0.35">
      <c r="A104" t="s">
        <v>141</v>
      </c>
      <c r="B104" t="s">
        <v>16</v>
      </c>
      <c r="C104" s="3">
        <v>15</v>
      </c>
      <c r="D104">
        <v>17</v>
      </c>
      <c r="E104">
        <v>17</v>
      </c>
      <c r="F104">
        <v>0</v>
      </c>
      <c r="G104">
        <v>21</v>
      </c>
      <c r="H104">
        <v>114</v>
      </c>
      <c r="I104">
        <f>H104</f>
        <v>114</v>
      </c>
      <c r="J104" s="3">
        <v>-442.86</v>
      </c>
      <c r="M104">
        <v>17</v>
      </c>
      <c r="N104">
        <v>32</v>
      </c>
      <c r="O104">
        <v>37</v>
      </c>
      <c r="P104" s="3">
        <v>-117.65</v>
      </c>
      <c r="Q104" s="3">
        <v>-15.62</v>
      </c>
    </row>
    <row r="105" spans="1:17" x14ac:dyDescent="0.35">
      <c r="A105" t="s">
        <v>141</v>
      </c>
      <c r="B105" t="s">
        <v>19</v>
      </c>
      <c r="C105" s="3">
        <v>15</v>
      </c>
      <c r="D105">
        <v>118</v>
      </c>
      <c r="E105">
        <v>22</v>
      </c>
      <c r="F105">
        <v>336</v>
      </c>
      <c r="G105">
        <v>45</v>
      </c>
      <c r="H105">
        <v>63</v>
      </c>
      <c r="I105" s="3">
        <v>81.25</v>
      </c>
      <c r="J105">
        <v>-40</v>
      </c>
      <c r="M105">
        <v>122</v>
      </c>
      <c r="N105">
        <v>69</v>
      </c>
      <c r="O105">
        <v>25</v>
      </c>
      <c r="P105" s="3">
        <v>79.510000000000005</v>
      </c>
      <c r="Q105" s="3">
        <v>63.77</v>
      </c>
    </row>
    <row r="106" spans="1:17" x14ac:dyDescent="0.35">
      <c r="A106" t="s">
        <v>141</v>
      </c>
      <c r="B106" t="s">
        <v>21</v>
      </c>
      <c r="C106" s="3">
        <v>15</v>
      </c>
      <c r="D106">
        <v>150</v>
      </c>
      <c r="E106">
        <v>26</v>
      </c>
      <c r="F106">
        <v>60</v>
      </c>
      <c r="G106">
        <v>21</v>
      </c>
      <c r="H106">
        <v>93</v>
      </c>
      <c r="I106" s="3">
        <v>-55</v>
      </c>
      <c r="J106" s="3">
        <v>-342.86</v>
      </c>
      <c r="M106">
        <v>71</v>
      </c>
      <c r="N106">
        <v>31</v>
      </c>
      <c r="O106">
        <v>37</v>
      </c>
      <c r="P106" s="3">
        <v>47.89</v>
      </c>
      <c r="Q106" s="3">
        <v>-19.350000000000001</v>
      </c>
    </row>
    <row r="107" spans="1:17" x14ac:dyDescent="0.35">
      <c r="A107" t="s">
        <v>141</v>
      </c>
      <c r="B107" t="s">
        <v>25</v>
      </c>
      <c r="C107" s="3">
        <v>15</v>
      </c>
      <c r="D107">
        <v>253</v>
      </c>
      <c r="E107">
        <v>31</v>
      </c>
      <c r="F107">
        <v>0</v>
      </c>
      <c r="G107">
        <v>15</v>
      </c>
      <c r="H107">
        <v>144</v>
      </c>
      <c r="I107">
        <f>H107</f>
        <v>144</v>
      </c>
      <c r="J107">
        <v>-860</v>
      </c>
      <c r="M107">
        <v>31</v>
      </c>
      <c r="N107">
        <v>48</v>
      </c>
      <c r="O107">
        <v>51</v>
      </c>
      <c r="P107" s="3">
        <v>-64.52</v>
      </c>
      <c r="Q107" s="3">
        <v>-6.25</v>
      </c>
    </row>
    <row r="108" spans="1:17" x14ac:dyDescent="0.35">
      <c r="A108" t="s">
        <v>141</v>
      </c>
      <c r="B108" t="s">
        <v>23</v>
      </c>
      <c r="C108" s="3">
        <v>15</v>
      </c>
      <c r="D108">
        <v>253</v>
      </c>
      <c r="E108">
        <v>135</v>
      </c>
      <c r="F108">
        <v>0</v>
      </c>
      <c r="G108">
        <v>42</v>
      </c>
      <c r="H108">
        <v>156</v>
      </c>
      <c r="I108">
        <f>H108</f>
        <v>156</v>
      </c>
      <c r="J108" s="3">
        <v>-271.43</v>
      </c>
      <c r="M108">
        <v>135</v>
      </c>
      <c r="N108">
        <v>153</v>
      </c>
      <c r="O108">
        <v>90</v>
      </c>
      <c r="P108" s="3">
        <v>33.33</v>
      </c>
      <c r="Q108" s="3">
        <v>41.18</v>
      </c>
    </row>
    <row r="109" spans="1:17" x14ac:dyDescent="0.35">
      <c r="A109" t="s">
        <v>141</v>
      </c>
      <c r="B109" t="s">
        <v>26</v>
      </c>
      <c r="C109" s="3">
        <v>15</v>
      </c>
      <c r="D109">
        <v>285</v>
      </c>
      <c r="E109">
        <v>34</v>
      </c>
      <c r="F109">
        <v>291</v>
      </c>
      <c r="G109">
        <v>51</v>
      </c>
      <c r="H109">
        <v>141</v>
      </c>
      <c r="I109" s="3">
        <v>51.55</v>
      </c>
      <c r="J109" s="3">
        <v>-176.47</v>
      </c>
      <c r="M109">
        <v>303</v>
      </c>
      <c r="N109">
        <v>65</v>
      </c>
      <c r="O109">
        <v>60</v>
      </c>
      <c r="P109" s="3">
        <v>80.2</v>
      </c>
      <c r="Q109" s="3">
        <v>7.69</v>
      </c>
    </row>
    <row r="110" spans="1:17" x14ac:dyDescent="0.35">
      <c r="A110" t="s">
        <v>141</v>
      </c>
      <c r="B110" t="s">
        <v>22</v>
      </c>
      <c r="C110" s="3">
        <v>15</v>
      </c>
      <c r="D110">
        <v>591</v>
      </c>
      <c r="E110">
        <v>118</v>
      </c>
      <c r="F110">
        <v>2034</v>
      </c>
      <c r="G110">
        <v>384</v>
      </c>
      <c r="H110">
        <v>504</v>
      </c>
      <c r="I110" s="3">
        <v>75.22</v>
      </c>
      <c r="J110" s="3">
        <v>-31.25</v>
      </c>
      <c r="M110">
        <v>707</v>
      </c>
      <c r="N110">
        <v>358</v>
      </c>
      <c r="O110">
        <v>186</v>
      </c>
      <c r="P110" s="3">
        <v>73.69</v>
      </c>
      <c r="Q110" s="3">
        <v>48.04</v>
      </c>
    </row>
    <row r="111" spans="1:17" x14ac:dyDescent="0.35">
      <c r="A111" t="s">
        <v>141</v>
      </c>
      <c r="B111" t="s">
        <v>24</v>
      </c>
      <c r="C111" s="3">
        <v>15</v>
      </c>
      <c r="D111">
        <v>608</v>
      </c>
      <c r="E111">
        <v>122</v>
      </c>
      <c r="F111">
        <v>2034</v>
      </c>
      <c r="G111">
        <v>387</v>
      </c>
      <c r="H111">
        <v>627</v>
      </c>
      <c r="I111" s="3">
        <v>69.17</v>
      </c>
      <c r="J111" s="3">
        <v>-62.02</v>
      </c>
      <c r="M111">
        <v>711</v>
      </c>
      <c r="N111">
        <v>445</v>
      </c>
      <c r="O111">
        <v>216</v>
      </c>
      <c r="P111" s="3">
        <v>69.62</v>
      </c>
      <c r="Q111" s="3">
        <v>51.46</v>
      </c>
    </row>
    <row r="112" spans="1:17" x14ac:dyDescent="0.35">
      <c r="A112" t="s">
        <v>141</v>
      </c>
      <c r="B112" t="s">
        <v>27</v>
      </c>
      <c r="C112" s="3">
        <v>15</v>
      </c>
      <c r="D112">
        <v>615</v>
      </c>
      <c r="E112">
        <v>77</v>
      </c>
      <c r="F112">
        <v>5427</v>
      </c>
      <c r="G112">
        <v>1116</v>
      </c>
      <c r="H112">
        <v>1332</v>
      </c>
      <c r="I112" s="3">
        <v>75.459999999999994</v>
      </c>
      <c r="J112" s="3">
        <v>-19.350000000000001</v>
      </c>
      <c r="M112">
        <v>1879</v>
      </c>
      <c r="N112">
        <v>568</v>
      </c>
      <c r="O112">
        <v>302</v>
      </c>
      <c r="P112" s="3">
        <v>83.93</v>
      </c>
      <c r="Q112" s="3">
        <v>46.83</v>
      </c>
    </row>
    <row r="113" spans="1:17" x14ac:dyDescent="0.35">
      <c r="A113" t="s">
        <v>141</v>
      </c>
      <c r="B113" t="s">
        <v>28</v>
      </c>
      <c r="C113" s="3">
        <v>15</v>
      </c>
      <c r="D113">
        <v>615</v>
      </c>
      <c r="E113">
        <v>77</v>
      </c>
      <c r="F113">
        <v>5427</v>
      </c>
      <c r="G113">
        <v>1056</v>
      </c>
      <c r="H113">
        <v>1332</v>
      </c>
      <c r="I113" s="3">
        <v>75.459999999999994</v>
      </c>
      <c r="J113" s="3">
        <v>-26.14</v>
      </c>
      <c r="M113">
        <v>1879</v>
      </c>
      <c r="N113">
        <v>555</v>
      </c>
      <c r="O113">
        <v>302</v>
      </c>
      <c r="P113" s="3">
        <v>83.93</v>
      </c>
      <c r="Q113" s="3">
        <v>45.59</v>
      </c>
    </row>
    <row r="114" spans="1:17" x14ac:dyDescent="0.35">
      <c r="A114" t="s">
        <v>141</v>
      </c>
      <c r="B114" t="s">
        <v>29</v>
      </c>
      <c r="C114" s="3">
        <v>15</v>
      </c>
      <c r="D114">
        <v>675</v>
      </c>
      <c r="E114">
        <v>81</v>
      </c>
      <c r="F114">
        <v>5427</v>
      </c>
      <c r="G114">
        <v>1074</v>
      </c>
      <c r="H114">
        <v>1338</v>
      </c>
      <c r="I114" s="3">
        <v>75.349999999999994</v>
      </c>
      <c r="J114" s="3">
        <v>-24.58</v>
      </c>
      <c r="M114">
        <v>1922</v>
      </c>
      <c r="N114">
        <v>596</v>
      </c>
      <c r="O114">
        <v>305</v>
      </c>
      <c r="P114" s="3">
        <v>84.13</v>
      </c>
      <c r="Q114" s="3">
        <v>48.83</v>
      </c>
    </row>
    <row r="115" spans="1:17" x14ac:dyDescent="0.35">
      <c r="A115" t="s">
        <v>141</v>
      </c>
      <c r="B115" t="s">
        <v>31</v>
      </c>
      <c r="C115" s="3">
        <v>15</v>
      </c>
      <c r="D115">
        <v>914</v>
      </c>
      <c r="E115">
        <v>158</v>
      </c>
      <c r="F115">
        <v>3576</v>
      </c>
      <c r="G115">
        <v>684</v>
      </c>
      <c r="H115">
        <v>1122</v>
      </c>
      <c r="I115" s="3">
        <v>68.62</v>
      </c>
      <c r="J115" s="3">
        <v>-64.040000000000006</v>
      </c>
      <c r="M115">
        <v>1356</v>
      </c>
      <c r="N115">
        <v>549</v>
      </c>
      <c r="O115">
        <v>351</v>
      </c>
      <c r="P115" s="3">
        <v>74.12</v>
      </c>
      <c r="Q115" s="3">
        <v>36.07</v>
      </c>
    </row>
    <row r="116" spans="1:17" x14ac:dyDescent="0.35">
      <c r="A116" t="s">
        <v>141</v>
      </c>
      <c r="B116" t="s">
        <v>32</v>
      </c>
      <c r="C116" s="3">
        <v>15</v>
      </c>
      <c r="D116">
        <v>1260</v>
      </c>
      <c r="E116">
        <v>192</v>
      </c>
      <c r="F116">
        <v>5427</v>
      </c>
      <c r="G116">
        <v>996</v>
      </c>
      <c r="H116">
        <v>1701</v>
      </c>
      <c r="I116" s="3">
        <v>68.66</v>
      </c>
      <c r="J116" s="3">
        <v>-70.78</v>
      </c>
      <c r="M116">
        <v>2060</v>
      </c>
      <c r="N116">
        <v>678</v>
      </c>
      <c r="O116">
        <v>534</v>
      </c>
      <c r="P116" s="3">
        <v>74.08</v>
      </c>
      <c r="Q116" s="3">
        <v>21.24</v>
      </c>
    </row>
    <row r="117" spans="1:17" x14ac:dyDescent="0.35">
      <c r="A117" t="s">
        <v>141</v>
      </c>
      <c r="B117" t="s">
        <v>33</v>
      </c>
      <c r="C117" s="3">
        <v>15</v>
      </c>
      <c r="D117">
        <v>1992</v>
      </c>
      <c r="E117">
        <v>412</v>
      </c>
      <c r="F117">
        <v>2127</v>
      </c>
      <c r="G117">
        <v>1050</v>
      </c>
      <c r="H117">
        <v>1407</v>
      </c>
      <c r="I117" s="3">
        <v>33.85</v>
      </c>
      <c r="J117">
        <v>-34</v>
      </c>
      <c r="M117">
        <v>2042</v>
      </c>
      <c r="N117">
        <v>1105</v>
      </c>
      <c r="O117">
        <v>580</v>
      </c>
      <c r="P117" s="3">
        <v>71.599999999999994</v>
      </c>
      <c r="Q117" s="3">
        <v>47.51</v>
      </c>
    </row>
    <row r="118" spans="1:17" x14ac:dyDescent="0.35">
      <c r="A118" t="s">
        <v>141</v>
      </c>
      <c r="B118" t="s">
        <v>35</v>
      </c>
      <c r="C118" s="3">
        <v>15</v>
      </c>
      <c r="D118">
        <v>2505</v>
      </c>
      <c r="E118">
        <v>327</v>
      </c>
      <c r="F118">
        <v>5427</v>
      </c>
      <c r="G118">
        <v>1125</v>
      </c>
      <c r="H118">
        <v>1593</v>
      </c>
      <c r="I118" s="3">
        <v>70.650000000000006</v>
      </c>
      <c r="J118" s="3">
        <v>-41.6</v>
      </c>
      <c r="M118">
        <v>2195</v>
      </c>
      <c r="N118">
        <v>1049</v>
      </c>
      <c r="O118">
        <v>536</v>
      </c>
      <c r="P118" s="3">
        <v>75.58</v>
      </c>
      <c r="Q118" s="3">
        <v>48.9</v>
      </c>
    </row>
    <row r="119" spans="1:17" s="2" customFormat="1" x14ac:dyDescent="0.35">
      <c r="G119" s="2" t="str">
        <f>A118 &amp; " (" &amp; H119 &amp; ")"</f>
        <v>ring_10_2 (15)</v>
      </c>
      <c r="H119" s="2">
        <f>COUNT(H104:H118)</f>
        <v>15</v>
      </c>
      <c r="I119" s="2">
        <f>AVERAGE(I104:I118)</f>
        <v>73.616</v>
      </c>
      <c r="J119" s="2">
        <f>AVERAGE(J104:J118)</f>
        <v>-167.15866666666665</v>
      </c>
      <c r="P119" s="2">
        <f>AVERAGE(P104:P118)</f>
        <v>49.962666666666678</v>
      </c>
      <c r="Q119" s="2">
        <f>AVERAGE(Q104:Q118)</f>
        <v>31.059333333333331</v>
      </c>
    </row>
    <row r="121" spans="1:17" x14ac:dyDescent="0.35">
      <c r="A121" t="s">
        <v>168</v>
      </c>
      <c r="B121" t="s">
        <v>16</v>
      </c>
      <c r="C121" s="3">
        <v>15</v>
      </c>
      <c r="D121">
        <v>17</v>
      </c>
      <c r="E121">
        <v>17</v>
      </c>
      <c r="F121">
        <v>0</v>
      </c>
      <c r="G121">
        <v>39</v>
      </c>
      <c r="H121">
        <v>84</v>
      </c>
      <c r="I121">
        <f>H121</f>
        <v>84</v>
      </c>
      <c r="J121" s="3">
        <v>-115.38</v>
      </c>
      <c r="M121">
        <v>17</v>
      </c>
      <c r="N121">
        <v>50</v>
      </c>
      <c r="O121">
        <v>28</v>
      </c>
      <c r="P121" s="3">
        <v>-64.709999999999994</v>
      </c>
      <c r="Q121">
        <v>44</v>
      </c>
    </row>
    <row r="122" spans="1:17" x14ac:dyDescent="0.35">
      <c r="A122" t="s">
        <v>168</v>
      </c>
      <c r="B122" t="s">
        <v>19</v>
      </c>
      <c r="C122" s="3">
        <v>15</v>
      </c>
      <c r="D122">
        <v>118</v>
      </c>
      <c r="E122">
        <v>22</v>
      </c>
      <c r="F122">
        <v>168</v>
      </c>
      <c r="G122">
        <v>51</v>
      </c>
      <c r="H122">
        <v>42</v>
      </c>
      <c r="I122">
        <v>75</v>
      </c>
      <c r="J122" s="3">
        <v>17.649999999999999</v>
      </c>
      <c r="M122">
        <v>116</v>
      </c>
      <c r="N122">
        <v>73</v>
      </c>
      <c r="O122">
        <v>29</v>
      </c>
      <c r="P122">
        <v>75</v>
      </c>
      <c r="Q122" s="3">
        <v>60.27</v>
      </c>
    </row>
    <row r="123" spans="1:17" x14ac:dyDescent="0.35">
      <c r="A123" t="s">
        <v>168</v>
      </c>
      <c r="B123" t="s">
        <v>21</v>
      </c>
      <c r="C123" s="3">
        <v>15</v>
      </c>
      <c r="D123">
        <v>150</v>
      </c>
      <c r="E123">
        <v>26</v>
      </c>
      <c r="F123">
        <v>54</v>
      </c>
      <c r="G123">
        <v>24</v>
      </c>
      <c r="H123">
        <v>90</v>
      </c>
      <c r="I123" s="3">
        <v>-66.67</v>
      </c>
      <c r="J123">
        <v>-275</v>
      </c>
      <c r="M123">
        <v>61</v>
      </c>
      <c r="N123">
        <v>35</v>
      </c>
      <c r="O123">
        <v>36</v>
      </c>
      <c r="P123" s="3">
        <v>40.98</v>
      </c>
      <c r="Q123" s="3">
        <v>-2.86</v>
      </c>
    </row>
    <row r="124" spans="1:17" x14ac:dyDescent="0.35">
      <c r="A124" t="s">
        <v>168</v>
      </c>
      <c r="B124" t="s">
        <v>25</v>
      </c>
      <c r="C124" s="3">
        <v>15</v>
      </c>
      <c r="D124">
        <v>253</v>
      </c>
      <c r="E124">
        <v>31</v>
      </c>
      <c r="F124">
        <v>0</v>
      </c>
      <c r="G124">
        <v>30</v>
      </c>
      <c r="H124" t="s">
        <v>18</v>
      </c>
      <c r="I124" t="str">
        <f>H124</f>
        <v>nan</v>
      </c>
      <c r="J124" t="s">
        <v>18</v>
      </c>
      <c r="M124">
        <v>31</v>
      </c>
      <c r="N124">
        <v>70</v>
      </c>
      <c r="O124" t="s">
        <v>18</v>
      </c>
      <c r="P124" t="s">
        <v>18</v>
      </c>
      <c r="Q124" t="s">
        <v>18</v>
      </c>
    </row>
    <row r="125" spans="1:17" x14ac:dyDescent="0.35">
      <c r="A125" t="s">
        <v>168</v>
      </c>
      <c r="B125" t="s">
        <v>23</v>
      </c>
      <c r="C125" s="3">
        <v>15</v>
      </c>
      <c r="D125">
        <v>253</v>
      </c>
      <c r="E125">
        <v>135</v>
      </c>
      <c r="F125">
        <v>0</v>
      </c>
      <c r="G125">
        <v>27</v>
      </c>
      <c r="H125">
        <v>108</v>
      </c>
      <c r="I125">
        <f>H125</f>
        <v>108</v>
      </c>
      <c r="J125">
        <v>-300</v>
      </c>
      <c r="M125">
        <v>135</v>
      </c>
      <c r="N125">
        <v>150</v>
      </c>
      <c r="O125">
        <v>81</v>
      </c>
      <c r="P125">
        <v>40</v>
      </c>
      <c r="Q125">
        <v>46</v>
      </c>
    </row>
    <row r="126" spans="1:17" x14ac:dyDescent="0.35">
      <c r="A126" t="s">
        <v>168</v>
      </c>
      <c r="B126" t="s">
        <v>26</v>
      </c>
      <c r="C126" s="3">
        <v>15</v>
      </c>
      <c r="D126">
        <v>285</v>
      </c>
      <c r="E126">
        <v>34</v>
      </c>
      <c r="F126">
        <v>228</v>
      </c>
      <c r="G126">
        <v>42</v>
      </c>
      <c r="H126">
        <v>177</v>
      </c>
      <c r="I126" s="3">
        <v>22.37</v>
      </c>
      <c r="J126" s="3">
        <v>-321.43</v>
      </c>
      <c r="M126">
        <v>267</v>
      </c>
      <c r="N126">
        <v>65</v>
      </c>
      <c r="O126">
        <v>71</v>
      </c>
      <c r="P126" s="3">
        <v>73.41</v>
      </c>
      <c r="Q126" s="3">
        <v>-9.23</v>
      </c>
    </row>
    <row r="127" spans="1:17" x14ac:dyDescent="0.35">
      <c r="A127" t="s">
        <v>168</v>
      </c>
      <c r="B127" t="s">
        <v>22</v>
      </c>
      <c r="C127" s="3">
        <v>15</v>
      </c>
      <c r="D127">
        <v>591</v>
      </c>
      <c r="E127">
        <v>118</v>
      </c>
      <c r="F127">
        <v>1158</v>
      </c>
      <c r="G127">
        <v>333</v>
      </c>
      <c r="H127" t="s">
        <v>18</v>
      </c>
      <c r="I127" t="s">
        <v>18</v>
      </c>
      <c r="J127" t="s">
        <v>18</v>
      </c>
      <c r="M127">
        <v>633</v>
      </c>
      <c r="N127">
        <v>380</v>
      </c>
      <c r="O127" t="s">
        <v>18</v>
      </c>
      <c r="P127" t="s">
        <v>18</v>
      </c>
      <c r="Q127" t="s">
        <v>18</v>
      </c>
    </row>
    <row r="128" spans="1:17" x14ac:dyDescent="0.35">
      <c r="A128" t="s">
        <v>168</v>
      </c>
      <c r="B128" t="s">
        <v>24</v>
      </c>
      <c r="C128" s="3">
        <v>15</v>
      </c>
      <c r="D128">
        <v>608</v>
      </c>
      <c r="E128">
        <v>122</v>
      </c>
      <c r="F128">
        <v>1158</v>
      </c>
      <c r="G128">
        <v>366</v>
      </c>
      <c r="H128" t="s">
        <v>18</v>
      </c>
      <c r="I128" t="s">
        <v>18</v>
      </c>
      <c r="J128" t="s">
        <v>18</v>
      </c>
      <c r="M128">
        <v>637</v>
      </c>
      <c r="N128">
        <v>407</v>
      </c>
      <c r="O128" t="s">
        <v>18</v>
      </c>
      <c r="P128" t="s">
        <v>18</v>
      </c>
      <c r="Q128" t="s">
        <v>18</v>
      </c>
    </row>
    <row r="129" spans="1:17" x14ac:dyDescent="0.35">
      <c r="A129" t="s">
        <v>168</v>
      </c>
      <c r="B129" t="s">
        <v>27</v>
      </c>
      <c r="C129" s="3">
        <v>15</v>
      </c>
      <c r="D129">
        <v>615</v>
      </c>
      <c r="E129">
        <v>77</v>
      </c>
      <c r="F129">
        <v>2679</v>
      </c>
      <c r="G129">
        <v>963</v>
      </c>
      <c r="H129">
        <v>1224</v>
      </c>
      <c r="I129" s="3">
        <v>54.31</v>
      </c>
      <c r="J129" s="3">
        <v>-27.1</v>
      </c>
      <c r="M129">
        <v>1444</v>
      </c>
      <c r="N129">
        <v>612</v>
      </c>
      <c r="O129">
        <v>319</v>
      </c>
      <c r="P129" s="3">
        <v>77.91</v>
      </c>
      <c r="Q129" s="3">
        <v>47.88</v>
      </c>
    </row>
    <row r="130" spans="1:17" x14ac:dyDescent="0.35">
      <c r="A130" t="s">
        <v>168</v>
      </c>
      <c r="B130" t="s">
        <v>28</v>
      </c>
      <c r="C130" s="3">
        <v>15</v>
      </c>
      <c r="D130">
        <v>615</v>
      </c>
      <c r="E130">
        <v>77</v>
      </c>
      <c r="F130">
        <v>2679</v>
      </c>
      <c r="G130">
        <v>960</v>
      </c>
      <c r="H130">
        <v>1224</v>
      </c>
      <c r="I130" s="3">
        <v>54.31</v>
      </c>
      <c r="J130" s="3">
        <v>-27.5</v>
      </c>
      <c r="M130">
        <v>1444</v>
      </c>
      <c r="N130">
        <v>686</v>
      </c>
      <c r="O130">
        <v>319</v>
      </c>
      <c r="P130" s="3">
        <v>77.91</v>
      </c>
      <c r="Q130" s="3">
        <v>53.5</v>
      </c>
    </row>
    <row r="131" spans="1:17" x14ac:dyDescent="0.35">
      <c r="A131" t="s">
        <v>168</v>
      </c>
      <c r="B131" t="s">
        <v>29</v>
      </c>
      <c r="C131" s="3">
        <v>15</v>
      </c>
      <c r="D131">
        <v>675</v>
      </c>
      <c r="E131">
        <v>81</v>
      </c>
      <c r="F131">
        <v>2679</v>
      </c>
      <c r="G131">
        <v>1020</v>
      </c>
      <c r="H131" t="s">
        <v>18</v>
      </c>
      <c r="I131" t="s">
        <v>18</v>
      </c>
      <c r="J131" t="s">
        <v>18</v>
      </c>
      <c r="M131">
        <v>1487</v>
      </c>
      <c r="N131">
        <v>684</v>
      </c>
      <c r="O131" t="s">
        <v>18</v>
      </c>
      <c r="P131" t="s">
        <v>18</v>
      </c>
      <c r="Q131" t="s">
        <v>18</v>
      </c>
    </row>
    <row r="132" spans="1:17" x14ac:dyDescent="0.35">
      <c r="A132" t="s">
        <v>168</v>
      </c>
      <c r="B132" t="s">
        <v>31</v>
      </c>
      <c r="C132" s="3">
        <v>15</v>
      </c>
      <c r="D132">
        <v>914</v>
      </c>
      <c r="E132">
        <v>158</v>
      </c>
      <c r="F132">
        <v>1920</v>
      </c>
      <c r="G132">
        <v>633</v>
      </c>
      <c r="H132" t="s">
        <v>18</v>
      </c>
      <c r="I132" t="s">
        <v>18</v>
      </c>
      <c r="J132" t="s">
        <v>18</v>
      </c>
      <c r="M132">
        <v>1233</v>
      </c>
      <c r="N132">
        <v>540</v>
      </c>
      <c r="O132" t="s">
        <v>18</v>
      </c>
      <c r="P132" t="s">
        <v>18</v>
      </c>
      <c r="Q132" t="s">
        <v>18</v>
      </c>
    </row>
    <row r="133" spans="1:17" x14ac:dyDescent="0.35">
      <c r="A133" t="s">
        <v>168</v>
      </c>
      <c r="B133" t="s">
        <v>32</v>
      </c>
      <c r="C133" s="3">
        <v>15</v>
      </c>
      <c r="D133">
        <v>1260</v>
      </c>
      <c r="E133">
        <v>192</v>
      </c>
      <c r="F133">
        <v>2679</v>
      </c>
      <c r="G133">
        <v>882</v>
      </c>
      <c r="H133" t="s">
        <v>18</v>
      </c>
      <c r="I133" t="s">
        <v>18</v>
      </c>
      <c r="J133" t="s">
        <v>18</v>
      </c>
      <c r="M133">
        <v>1862</v>
      </c>
      <c r="N133">
        <v>804</v>
      </c>
      <c r="O133" t="s">
        <v>18</v>
      </c>
      <c r="P133" t="s">
        <v>18</v>
      </c>
      <c r="Q133" t="s">
        <v>18</v>
      </c>
    </row>
    <row r="134" spans="1:17" x14ac:dyDescent="0.35">
      <c r="A134" t="s">
        <v>168</v>
      </c>
      <c r="B134" t="s">
        <v>33</v>
      </c>
      <c r="C134" s="3">
        <v>15</v>
      </c>
      <c r="D134">
        <v>1992</v>
      </c>
      <c r="E134">
        <v>412</v>
      </c>
      <c r="F134">
        <v>1737</v>
      </c>
      <c r="G134">
        <v>924</v>
      </c>
      <c r="H134" t="s">
        <v>18</v>
      </c>
      <c r="I134" t="s">
        <v>18</v>
      </c>
      <c r="J134" t="s">
        <v>18</v>
      </c>
      <c r="M134">
        <v>1888</v>
      </c>
      <c r="N134">
        <v>1242</v>
      </c>
      <c r="O134" t="s">
        <v>18</v>
      </c>
      <c r="P134" t="s">
        <v>18</v>
      </c>
      <c r="Q134" t="s">
        <v>18</v>
      </c>
    </row>
    <row r="135" spans="1:17" x14ac:dyDescent="0.35">
      <c r="A135" t="s">
        <v>168</v>
      </c>
      <c r="B135" t="s">
        <v>35</v>
      </c>
      <c r="C135" s="3">
        <v>15</v>
      </c>
      <c r="D135">
        <v>2505</v>
      </c>
      <c r="E135">
        <v>327</v>
      </c>
      <c r="F135">
        <v>2679</v>
      </c>
      <c r="G135">
        <v>987</v>
      </c>
      <c r="H135">
        <v>0</v>
      </c>
      <c r="I135">
        <v>100</v>
      </c>
      <c r="J135">
        <v>100</v>
      </c>
      <c r="M135">
        <v>2156</v>
      </c>
      <c r="N135">
        <v>1067</v>
      </c>
      <c r="O135">
        <v>327</v>
      </c>
      <c r="P135" s="3">
        <v>84.83</v>
      </c>
      <c r="Q135" s="3">
        <v>69.349999999999994</v>
      </c>
    </row>
    <row r="136" spans="1:17" s="2" customFormat="1" x14ac:dyDescent="0.35">
      <c r="G136" s="2" t="str">
        <f>A135 &amp; " (" &amp; H136 &amp; ")"</f>
        <v>ring_7_3 (8)</v>
      </c>
      <c r="H136" s="2">
        <f>COUNT(H121:H135)</f>
        <v>8</v>
      </c>
      <c r="I136" s="2">
        <f>AVERAGE(I121:I135)</f>
        <v>53.914999999999999</v>
      </c>
      <c r="J136" s="2">
        <f>AVERAGE(J121:J135)</f>
        <v>-118.59500000000003</v>
      </c>
      <c r="P136" s="2">
        <f>AVERAGE(P121:P135)</f>
        <v>50.666249999999998</v>
      </c>
      <c r="Q136" s="2">
        <f>AVERAGE(Q121:Q135)</f>
        <v>38.613750000000003</v>
      </c>
    </row>
    <row r="138" spans="1:17" x14ac:dyDescent="0.35">
      <c r="A138" t="s">
        <v>189</v>
      </c>
      <c r="B138" t="s">
        <v>16</v>
      </c>
      <c r="C138" s="3">
        <v>15</v>
      </c>
      <c r="D138">
        <v>17</v>
      </c>
      <c r="E138">
        <v>17</v>
      </c>
      <c r="F138">
        <v>27</v>
      </c>
      <c r="G138">
        <v>18</v>
      </c>
      <c r="H138">
        <v>36</v>
      </c>
      <c r="I138" s="3">
        <v>-33.33</v>
      </c>
      <c r="J138">
        <v>-100</v>
      </c>
      <c r="M138">
        <v>44</v>
      </c>
      <c r="N138">
        <v>32</v>
      </c>
      <c r="O138">
        <v>28</v>
      </c>
      <c r="P138" s="3">
        <v>36.36</v>
      </c>
      <c r="Q138" s="3">
        <v>12.5</v>
      </c>
    </row>
    <row r="139" spans="1:17" x14ac:dyDescent="0.35">
      <c r="A139" t="s">
        <v>189</v>
      </c>
      <c r="B139" t="s">
        <v>19</v>
      </c>
      <c r="C139" s="3">
        <v>15</v>
      </c>
      <c r="D139">
        <v>118</v>
      </c>
      <c r="E139">
        <v>22</v>
      </c>
      <c r="F139">
        <v>384</v>
      </c>
      <c r="G139">
        <v>33</v>
      </c>
      <c r="H139">
        <v>27</v>
      </c>
      <c r="I139" s="3">
        <v>92.97</v>
      </c>
      <c r="J139" s="3">
        <v>18.18</v>
      </c>
      <c r="M139">
        <v>137</v>
      </c>
      <c r="N139">
        <v>70</v>
      </c>
      <c r="O139">
        <v>40</v>
      </c>
      <c r="P139" s="3">
        <v>70.8</v>
      </c>
      <c r="Q139" s="3">
        <v>42.86</v>
      </c>
    </row>
    <row r="140" spans="1:17" x14ac:dyDescent="0.35">
      <c r="A140" t="s">
        <v>189</v>
      </c>
      <c r="B140" t="s">
        <v>21</v>
      </c>
      <c r="C140" s="3">
        <v>15</v>
      </c>
      <c r="D140">
        <v>150</v>
      </c>
      <c r="E140">
        <v>26</v>
      </c>
      <c r="F140">
        <v>90</v>
      </c>
      <c r="G140">
        <v>27</v>
      </c>
      <c r="H140">
        <v>111</v>
      </c>
      <c r="I140" s="3">
        <v>-23.33</v>
      </c>
      <c r="J140" s="3">
        <v>-311.11</v>
      </c>
      <c r="M140">
        <v>72</v>
      </c>
      <c r="N140">
        <v>32</v>
      </c>
      <c r="O140">
        <v>42</v>
      </c>
      <c r="P140" s="3">
        <v>41.67</v>
      </c>
      <c r="Q140" s="3">
        <v>-31.25</v>
      </c>
    </row>
    <row r="141" spans="1:17" x14ac:dyDescent="0.35">
      <c r="A141" t="s">
        <v>189</v>
      </c>
      <c r="B141" t="s">
        <v>25</v>
      </c>
      <c r="C141" s="3">
        <v>15</v>
      </c>
      <c r="D141">
        <v>253</v>
      </c>
      <c r="E141">
        <v>31</v>
      </c>
      <c r="F141">
        <v>63</v>
      </c>
      <c r="G141">
        <v>3</v>
      </c>
      <c r="H141">
        <v>51</v>
      </c>
      <c r="I141" s="3">
        <v>19.05</v>
      </c>
      <c r="J141">
        <v>-1600</v>
      </c>
      <c r="M141">
        <v>79</v>
      </c>
      <c r="N141">
        <v>40</v>
      </c>
      <c r="O141">
        <v>47</v>
      </c>
      <c r="P141" s="3">
        <v>40.51</v>
      </c>
      <c r="Q141" s="3">
        <v>-17.5</v>
      </c>
    </row>
    <row r="142" spans="1:17" x14ac:dyDescent="0.35">
      <c r="A142" t="s">
        <v>189</v>
      </c>
      <c r="B142" t="s">
        <v>23</v>
      </c>
      <c r="C142" s="3">
        <v>15</v>
      </c>
      <c r="D142">
        <v>253</v>
      </c>
      <c r="E142">
        <v>135</v>
      </c>
      <c r="F142">
        <v>63</v>
      </c>
      <c r="G142">
        <v>3</v>
      </c>
      <c r="H142">
        <v>42</v>
      </c>
      <c r="I142" s="3">
        <v>33.33</v>
      </c>
      <c r="J142">
        <v>-1300</v>
      </c>
      <c r="M142">
        <v>166</v>
      </c>
      <c r="N142">
        <v>135</v>
      </c>
      <c r="O142">
        <v>117</v>
      </c>
      <c r="P142" s="3">
        <v>29.52</v>
      </c>
      <c r="Q142" s="3">
        <v>13.33</v>
      </c>
    </row>
    <row r="143" spans="1:17" x14ac:dyDescent="0.35">
      <c r="A143" t="s">
        <v>189</v>
      </c>
      <c r="B143" t="s">
        <v>26</v>
      </c>
      <c r="C143" s="3">
        <v>15</v>
      </c>
      <c r="D143">
        <v>285</v>
      </c>
      <c r="E143">
        <v>34</v>
      </c>
      <c r="F143">
        <v>348</v>
      </c>
      <c r="G143">
        <v>60</v>
      </c>
      <c r="H143">
        <v>207</v>
      </c>
      <c r="I143" s="3">
        <v>40.520000000000003</v>
      </c>
      <c r="J143" s="3">
        <v>-245</v>
      </c>
      <c r="M143">
        <v>337</v>
      </c>
      <c r="N143">
        <v>65</v>
      </c>
      <c r="O143">
        <v>66</v>
      </c>
      <c r="P143" s="3">
        <v>80.42</v>
      </c>
      <c r="Q143" s="3">
        <v>-1.54</v>
      </c>
    </row>
    <row r="144" spans="1:17" x14ac:dyDescent="0.35">
      <c r="A144" t="s">
        <v>189</v>
      </c>
      <c r="B144" t="s">
        <v>22</v>
      </c>
      <c r="C144" s="3">
        <v>15</v>
      </c>
      <c r="D144">
        <v>591</v>
      </c>
      <c r="E144">
        <v>118</v>
      </c>
      <c r="F144">
        <v>1842</v>
      </c>
      <c r="G144">
        <v>420</v>
      </c>
      <c r="H144">
        <v>519</v>
      </c>
      <c r="I144" s="3">
        <v>71.819999999999993</v>
      </c>
      <c r="J144" s="3">
        <v>-23.57</v>
      </c>
      <c r="M144">
        <v>729</v>
      </c>
      <c r="N144">
        <v>278</v>
      </c>
      <c r="O144">
        <v>170</v>
      </c>
      <c r="P144" s="3">
        <v>76.680000000000007</v>
      </c>
      <c r="Q144" s="3">
        <v>38.85</v>
      </c>
    </row>
    <row r="145" spans="1:17" x14ac:dyDescent="0.35">
      <c r="A145" t="s">
        <v>189</v>
      </c>
      <c r="B145" t="s">
        <v>24</v>
      </c>
      <c r="C145" s="3">
        <v>15</v>
      </c>
      <c r="D145">
        <v>608</v>
      </c>
      <c r="E145">
        <v>122</v>
      </c>
      <c r="F145">
        <v>1788</v>
      </c>
      <c r="G145">
        <v>408</v>
      </c>
      <c r="H145">
        <v>543</v>
      </c>
      <c r="I145" s="3">
        <v>69.63</v>
      </c>
      <c r="J145" s="3">
        <v>-33.090000000000003</v>
      </c>
      <c r="M145">
        <v>698</v>
      </c>
      <c r="N145">
        <v>375</v>
      </c>
      <c r="O145">
        <v>177</v>
      </c>
      <c r="P145" s="3">
        <v>74.64</v>
      </c>
      <c r="Q145" s="3">
        <v>52.8</v>
      </c>
    </row>
    <row r="146" spans="1:17" x14ac:dyDescent="0.35">
      <c r="A146" t="s">
        <v>189</v>
      </c>
      <c r="B146" t="s">
        <v>27</v>
      </c>
      <c r="C146" s="3">
        <v>15</v>
      </c>
      <c r="D146">
        <v>615</v>
      </c>
      <c r="E146">
        <v>77</v>
      </c>
      <c r="F146">
        <v>5859</v>
      </c>
      <c r="G146">
        <v>1020</v>
      </c>
      <c r="H146">
        <v>1020</v>
      </c>
      <c r="I146" s="3">
        <v>82.59</v>
      </c>
      <c r="J146">
        <v>0</v>
      </c>
      <c r="M146">
        <v>1927</v>
      </c>
      <c r="N146">
        <v>599</v>
      </c>
      <c r="O146">
        <v>234</v>
      </c>
      <c r="P146" s="3">
        <v>87.86</v>
      </c>
      <c r="Q146" s="3">
        <v>60.93</v>
      </c>
    </row>
    <row r="147" spans="1:17" x14ac:dyDescent="0.35">
      <c r="A147" t="s">
        <v>189</v>
      </c>
      <c r="B147" t="s">
        <v>28</v>
      </c>
      <c r="C147" s="3">
        <v>15</v>
      </c>
      <c r="D147">
        <v>615</v>
      </c>
      <c r="E147">
        <v>77</v>
      </c>
      <c r="F147">
        <v>5859</v>
      </c>
      <c r="G147">
        <v>879</v>
      </c>
      <c r="H147">
        <v>1020</v>
      </c>
      <c r="I147" s="3">
        <v>82.59</v>
      </c>
      <c r="J147" s="3">
        <v>-16.04</v>
      </c>
      <c r="M147">
        <v>1927</v>
      </c>
      <c r="N147">
        <v>430</v>
      </c>
      <c r="O147">
        <v>234</v>
      </c>
      <c r="P147" s="3">
        <v>87.86</v>
      </c>
      <c r="Q147" s="3">
        <v>45.58</v>
      </c>
    </row>
    <row r="148" spans="1:17" x14ac:dyDescent="0.35">
      <c r="A148" t="s">
        <v>189</v>
      </c>
      <c r="B148" t="s">
        <v>29</v>
      </c>
      <c r="C148" s="3">
        <v>15</v>
      </c>
      <c r="D148">
        <v>675</v>
      </c>
      <c r="E148">
        <v>81</v>
      </c>
      <c r="F148">
        <v>5859</v>
      </c>
      <c r="G148">
        <v>975</v>
      </c>
      <c r="H148">
        <v>1020</v>
      </c>
      <c r="I148" s="3">
        <v>82.59</v>
      </c>
      <c r="J148" s="3">
        <v>-4.62</v>
      </c>
      <c r="M148">
        <v>1970</v>
      </c>
      <c r="N148">
        <v>514</v>
      </c>
      <c r="O148">
        <v>237</v>
      </c>
      <c r="P148" s="3">
        <v>87.97</v>
      </c>
      <c r="Q148" s="3">
        <v>53.89</v>
      </c>
    </row>
    <row r="149" spans="1:17" x14ac:dyDescent="0.35">
      <c r="A149" t="s">
        <v>189</v>
      </c>
      <c r="B149" t="s">
        <v>31</v>
      </c>
      <c r="C149" s="3">
        <v>15</v>
      </c>
      <c r="D149">
        <v>914</v>
      </c>
      <c r="E149">
        <v>158</v>
      </c>
      <c r="F149">
        <v>4041</v>
      </c>
      <c r="G149">
        <v>594</v>
      </c>
      <c r="H149">
        <v>1065</v>
      </c>
      <c r="I149" s="3">
        <v>73.650000000000006</v>
      </c>
      <c r="J149" s="3">
        <v>-79.290000000000006</v>
      </c>
      <c r="M149">
        <v>1458</v>
      </c>
      <c r="N149">
        <v>427</v>
      </c>
      <c r="O149">
        <v>355</v>
      </c>
      <c r="P149" s="3">
        <v>75.650000000000006</v>
      </c>
      <c r="Q149" s="3">
        <v>16.86</v>
      </c>
    </row>
    <row r="150" spans="1:17" x14ac:dyDescent="0.35">
      <c r="A150" t="s">
        <v>189</v>
      </c>
      <c r="B150" t="s">
        <v>32</v>
      </c>
      <c r="C150" s="3">
        <v>15</v>
      </c>
      <c r="D150">
        <v>1260</v>
      </c>
      <c r="E150">
        <v>192</v>
      </c>
      <c r="F150">
        <v>5859</v>
      </c>
      <c r="G150">
        <v>849</v>
      </c>
      <c r="H150">
        <v>1359</v>
      </c>
      <c r="I150" s="3">
        <v>76.8</v>
      </c>
      <c r="J150" s="3">
        <v>-60.07</v>
      </c>
      <c r="M150">
        <v>2156</v>
      </c>
      <c r="N150">
        <v>650</v>
      </c>
      <c r="O150">
        <v>420</v>
      </c>
      <c r="P150" s="3">
        <v>80.52</v>
      </c>
      <c r="Q150" s="3">
        <v>35.380000000000003</v>
      </c>
    </row>
    <row r="151" spans="1:17" x14ac:dyDescent="0.35">
      <c r="A151" t="s">
        <v>189</v>
      </c>
      <c r="B151" t="s">
        <v>33</v>
      </c>
      <c r="C151" s="3">
        <v>15</v>
      </c>
      <c r="D151">
        <v>1992</v>
      </c>
      <c r="E151">
        <v>412</v>
      </c>
      <c r="F151">
        <v>2613</v>
      </c>
      <c r="G151">
        <v>1422</v>
      </c>
      <c r="H151">
        <v>1815</v>
      </c>
      <c r="I151" s="3">
        <v>30.54</v>
      </c>
      <c r="J151" s="3">
        <v>-27.64</v>
      </c>
      <c r="M151">
        <v>2408</v>
      </c>
      <c r="N151">
        <v>1155</v>
      </c>
      <c r="O151">
        <v>644</v>
      </c>
      <c r="P151" s="3">
        <v>73.260000000000005</v>
      </c>
      <c r="Q151" s="3">
        <v>44.24</v>
      </c>
    </row>
    <row r="152" spans="1:17" x14ac:dyDescent="0.35">
      <c r="A152" t="s">
        <v>189</v>
      </c>
      <c r="B152" t="s">
        <v>35</v>
      </c>
      <c r="C152" s="3">
        <v>15</v>
      </c>
      <c r="D152">
        <v>2505</v>
      </c>
      <c r="E152">
        <v>327</v>
      </c>
      <c r="F152">
        <v>5859</v>
      </c>
      <c r="G152">
        <v>963</v>
      </c>
      <c r="H152">
        <v>1047</v>
      </c>
      <c r="I152" s="3">
        <v>82.13</v>
      </c>
      <c r="J152" s="3">
        <v>-8.7200000000000006</v>
      </c>
      <c r="M152">
        <v>2288</v>
      </c>
      <c r="N152">
        <v>809</v>
      </c>
      <c r="O152">
        <v>431</v>
      </c>
      <c r="P152" s="3">
        <v>81.16</v>
      </c>
      <c r="Q152" s="3">
        <v>46.72</v>
      </c>
    </row>
    <row r="153" spans="1:17" s="2" customFormat="1" x14ac:dyDescent="0.35">
      <c r="G153" s="2" t="str">
        <f>A152 &amp; " (" &amp; H153 &amp; ")"</f>
        <v>t_horizontal_5_4 (15)</v>
      </c>
      <c r="H153" s="2">
        <f>COUNT(H138:H152)</f>
        <v>15</v>
      </c>
      <c r="I153" s="2">
        <f>AVERAGE(I138:I152)</f>
        <v>52.103333333333332</v>
      </c>
      <c r="J153" s="2">
        <f>AVERAGE(J138:J152)</f>
        <v>-252.73133333333334</v>
      </c>
      <c r="P153" s="2">
        <f>AVERAGE(P138:P152)</f>
        <v>68.325333333333319</v>
      </c>
      <c r="Q153" s="2">
        <f>AVERAGE(Q138:Q152)</f>
        <v>27.576666666666664</v>
      </c>
    </row>
    <row r="155" spans="1:17" x14ac:dyDescent="0.35">
      <c r="A155" t="s">
        <v>218</v>
      </c>
      <c r="B155" t="s">
        <v>16</v>
      </c>
      <c r="C155" s="3">
        <v>15</v>
      </c>
      <c r="D155">
        <v>17</v>
      </c>
      <c r="E155">
        <v>17</v>
      </c>
      <c r="F155">
        <v>45</v>
      </c>
      <c r="G155">
        <v>15</v>
      </c>
      <c r="H155">
        <v>54</v>
      </c>
      <c r="I155">
        <v>-20</v>
      </c>
      <c r="J155">
        <v>-260</v>
      </c>
      <c r="M155">
        <v>62</v>
      </c>
      <c r="N155">
        <v>32</v>
      </c>
      <c r="O155">
        <v>29</v>
      </c>
      <c r="P155" s="3">
        <v>53.23</v>
      </c>
      <c r="Q155" s="3">
        <v>9.3800000000000008</v>
      </c>
    </row>
    <row r="156" spans="1:17" x14ac:dyDescent="0.35">
      <c r="A156" t="s">
        <v>218</v>
      </c>
      <c r="B156" t="s">
        <v>19</v>
      </c>
      <c r="C156" s="3">
        <v>15</v>
      </c>
      <c r="D156">
        <v>118</v>
      </c>
      <c r="E156">
        <v>22</v>
      </c>
      <c r="F156">
        <v>318</v>
      </c>
      <c r="G156">
        <v>36</v>
      </c>
      <c r="H156">
        <v>27</v>
      </c>
      <c r="I156" s="3">
        <v>91.51</v>
      </c>
      <c r="J156">
        <v>25</v>
      </c>
      <c r="M156">
        <v>131</v>
      </c>
      <c r="N156">
        <v>73</v>
      </c>
      <c r="O156">
        <v>38</v>
      </c>
      <c r="P156" s="3">
        <v>70.989999999999995</v>
      </c>
      <c r="Q156" s="3">
        <v>47.95</v>
      </c>
    </row>
    <row r="157" spans="1:17" x14ac:dyDescent="0.35">
      <c r="A157" t="s">
        <v>218</v>
      </c>
      <c r="B157" t="s">
        <v>21</v>
      </c>
      <c r="C157" s="3">
        <v>15</v>
      </c>
      <c r="D157">
        <v>150</v>
      </c>
      <c r="E157">
        <v>26</v>
      </c>
      <c r="F157">
        <v>78</v>
      </c>
      <c r="G157">
        <v>24</v>
      </c>
      <c r="H157">
        <v>120</v>
      </c>
      <c r="I157" s="3">
        <v>-53.85</v>
      </c>
      <c r="J157">
        <v>-400</v>
      </c>
      <c r="M157">
        <v>68</v>
      </c>
      <c r="N157">
        <v>39</v>
      </c>
      <c r="O157">
        <v>49</v>
      </c>
      <c r="P157" s="3">
        <v>27.94</v>
      </c>
      <c r="Q157" s="3">
        <v>-25.64</v>
      </c>
    </row>
    <row r="158" spans="1:17" x14ac:dyDescent="0.35">
      <c r="A158" t="s">
        <v>218</v>
      </c>
      <c r="B158" t="s">
        <v>25</v>
      </c>
      <c r="C158" s="3">
        <v>15</v>
      </c>
      <c r="D158">
        <v>253</v>
      </c>
      <c r="E158">
        <v>31</v>
      </c>
      <c r="F158">
        <v>150</v>
      </c>
      <c r="G158">
        <v>36</v>
      </c>
      <c r="H158">
        <v>99</v>
      </c>
      <c r="I158">
        <v>34</v>
      </c>
      <c r="J158">
        <v>-175</v>
      </c>
      <c r="M158">
        <v>94</v>
      </c>
      <c r="N158">
        <v>77</v>
      </c>
      <c r="O158">
        <v>48</v>
      </c>
      <c r="P158" s="3">
        <v>48.94</v>
      </c>
      <c r="Q158" s="3">
        <v>37.659999999999997</v>
      </c>
    </row>
    <row r="159" spans="1:17" x14ac:dyDescent="0.35">
      <c r="A159" t="s">
        <v>218</v>
      </c>
      <c r="B159" t="s">
        <v>23</v>
      </c>
      <c r="C159" s="3">
        <v>15</v>
      </c>
      <c r="D159">
        <v>253</v>
      </c>
      <c r="E159">
        <v>135</v>
      </c>
      <c r="F159">
        <v>126</v>
      </c>
      <c r="G159">
        <v>15</v>
      </c>
      <c r="H159">
        <v>84</v>
      </c>
      <c r="I159" s="3">
        <v>33.33</v>
      </c>
      <c r="J159" s="3">
        <v>-460</v>
      </c>
      <c r="M159">
        <v>200</v>
      </c>
      <c r="N159">
        <v>147</v>
      </c>
      <c r="O159">
        <v>97</v>
      </c>
      <c r="P159" s="3">
        <v>51.5</v>
      </c>
      <c r="Q159" s="3">
        <v>34.01</v>
      </c>
    </row>
    <row r="160" spans="1:17" x14ac:dyDescent="0.35">
      <c r="A160" t="s">
        <v>218</v>
      </c>
      <c r="B160" t="s">
        <v>26</v>
      </c>
      <c r="C160" s="3">
        <v>15</v>
      </c>
      <c r="D160">
        <v>285</v>
      </c>
      <c r="E160">
        <v>34</v>
      </c>
      <c r="F160">
        <v>336</v>
      </c>
      <c r="G160">
        <v>66</v>
      </c>
      <c r="H160">
        <v>171</v>
      </c>
      <c r="I160" s="3">
        <v>49.11</v>
      </c>
      <c r="J160" s="3">
        <v>-159.09</v>
      </c>
      <c r="M160">
        <v>351</v>
      </c>
      <c r="N160">
        <v>57</v>
      </c>
      <c r="O160">
        <v>68</v>
      </c>
      <c r="P160" s="3">
        <v>80.63</v>
      </c>
      <c r="Q160" s="3">
        <v>-19.3</v>
      </c>
    </row>
    <row r="161" spans="1:17" x14ac:dyDescent="0.35">
      <c r="A161" t="s">
        <v>218</v>
      </c>
      <c r="B161" t="s">
        <v>22</v>
      </c>
      <c r="C161" s="3">
        <v>15</v>
      </c>
      <c r="D161">
        <v>591</v>
      </c>
      <c r="E161">
        <v>118</v>
      </c>
      <c r="F161">
        <v>1680</v>
      </c>
      <c r="G161">
        <v>369</v>
      </c>
      <c r="H161">
        <v>615</v>
      </c>
      <c r="I161" s="3">
        <v>63.39</v>
      </c>
      <c r="J161" s="3">
        <v>-66.67</v>
      </c>
      <c r="M161">
        <v>642</v>
      </c>
      <c r="N161">
        <v>327</v>
      </c>
      <c r="O161">
        <v>222</v>
      </c>
      <c r="P161" s="3">
        <v>65.42</v>
      </c>
      <c r="Q161" s="3">
        <v>32.11</v>
      </c>
    </row>
    <row r="162" spans="1:17" x14ac:dyDescent="0.35">
      <c r="A162" t="s">
        <v>218</v>
      </c>
      <c r="B162" t="s">
        <v>24</v>
      </c>
      <c r="C162" s="3">
        <v>15</v>
      </c>
      <c r="D162">
        <v>608</v>
      </c>
      <c r="E162">
        <v>122</v>
      </c>
      <c r="F162">
        <v>1764</v>
      </c>
      <c r="G162">
        <v>408</v>
      </c>
      <c r="H162">
        <v>621</v>
      </c>
      <c r="I162" s="3">
        <v>64.8</v>
      </c>
      <c r="J162" s="3">
        <v>-52.21</v>
      </c>
      <c r="M162">
        <v>653</v>
      </c>
      <c r="N162">
        <v>382</v>
      </c>
      <c r="O162">
        <v>234</v>
      </c>
      <c r="P162" s="3">
        <v>64.17</v>
      </c>
      <c r="Q162" s="3">
        <v>38.74</v>
      </c>
    </row>
    <row r="163" spans="1:17" x14ac:dyDescent="0.35">
      <c r="A163" t="s">
        <v>218</v>
      </c>
      <c r="B163" t="s">
        <v>27</v>
      </c>
      <c r="C163" s="3">
        <v>15</v>
      </c>
      <c r="D163">
        <v>615</v>
      </c>
      <c r="E163">
        <v>77</v>
      </c>
      <c r="F163">
        <v>5304</v>
      </c>
      <c r="G163">
        <v>1044</v>
      </c>
      <c r="H163">
        <v>1098</v>
      </c>
      <c r="I163" s="3">
        <v>79.3</v>
      </c>
      <c r="J163" s="3">
        <v>-5.17</v>
      </c>
      <c r="M163">
        <v>1919</v>
      </c>
      <c r="N163">
        <v>565</v>
      </c>
      <c r="O163">
        <v>261</v>
      </c>
      <c r="P163" s="3">
        <v>86.4</v>
      </c>
      <c r="Q163" s="3">
        <v>53.81</v>
      </c>
    </row>
    <row r="164" spans="1:17" x14ac:dyDescent="0.35">
      <c r="A164" t="s">
        <v>218</v>
      </c>
      <c r="B164" t="s">
        <v>28</v>
      </c>
      <c r="C164" s="3">
        <v>15</v>
      </c>
      <c r="D164">
        <v>615</v>
      </c>
      <c r="E164">
        <v>77</v>
      </c>
      <c r="F164">
        <v>5304</v>
      </c>
      <c r="G164">
        <v>1059</v>
      </c>
      <c r="H164">
        <v>1098</v>
      </c>
      <c r="I164" s="3">
        <v>79.3</v>
      </c>
      <c r="J164" s="3">
        <v>-3.68</v>
      </c>
      <c r="M164">
        <v>1919</v>
      </c>
      <c r="N164">
        <v>596</v>
      </c>
      <c r="O164">
        <v>261</v>
      </c>
      <c r="P164" s="3">
        <v>86.4</v>
      </c>
      <c r="Q164" s="3">
        <v>56.21</v>
      </c>
    </row>
    <row r="165" spans="1:17" x14ac:dyDescent="0.35">
      <c r="A165" t="s">
        <v>218</v>
      </c>
      <c r="B165" t="s">
        <v>29</v>
      </c>
      <c r="C165" s="3">
        <v>15</v>
      </c>
      <c r="D165">
        <v>675</v>
      </c>
      <c r="E165">
        <v>81</v>
      </c>
      <c r="F165">
        <v>5304</v>
      </c>
      <c r="G165">
        <v>1041</v>
      </c>
      <c r="H165">
        <v>1098</v>
      </c>
      <c r="I165" s="3">
        <v>79.3</v>
      </c>
      <c r="J165" s="3">
        <v>-5.48</v>
      </c>
      <c r="M165">
        <v>1962</v>
      </c>
      <c r="N165">
        <v>604</v>
      </c>
      <c r="O165">
        <v>265</v>
      </c>
      <c r="P165" s="3">
        <v>86.49</v>
      </c>
      <c r="Q165" s="3">
        <v>56.13</v>
      </c>
    </row>
    <row r="166" spans="1:17" x14ac:dyDescent="0.35">
      <c r="A166" t="s">
        <v>218</v>
      </c>
      <c r="B166" t="s">
        <v>31</v>
      </c>
      <c r="C166" s="3">
        <v>15</v>
      </c>
      <c r="D166">
        <v>914</v>
      </c>
      <c r="E166">
        <v>158</v>
      </c>
      <c r="F166">
        <v>3669</v>
      </c>
      <c r="G166">
        <v>618</v>
      </c>
      <c r="H166">
        <v>1077</v>
      </c>
      <c r="I166" s="3">
        <v>70.650000000000006</v>
      </c>
      <c r="J166" s="3">
        <v>-74.27</v>
      </c>
      <c r="M166">
        <v>1449</v>
      </c>
      <c r="N166">
        <v>547</v>
      </c>
      <c r="O166">
        <v>344</v>
      </c>
      <c r="P166" s="3">
        <v>76.260000000000005</v>
      </c>
      <c r="Q166" s="3">
        <v>37.11</v>
      </c>
    </row>
    <row r="167" spans="1:17" x14ac:dyDescent="0.35">
      <c r="A167" t="s">
        <v>218</v>
      </c>
      <c r="B167" t="s">
        <v>32</v>
      </c>
      <c r="C167" s="3">
        <v>15</v>
      </c>
      <c r="D167">
        <v>1260</v>
      </c>
      <c r="E167">
        <v>192</v>
      </c>
      <c r="F167">
        <v>5304</v>
      </c>
      <c r="G167">
        <v>822</v>
      </c>
      <c r="H167">
        <v>1440</v>
      </c>
      <c r="I167" s="3">
        <v>72.849999999999994</v>
      </c>
      <c r="J167" s="3">
        <v>-75.180000000000007</v>
      </c>
      <c r="M167">
        <v>2150</v>
      </c>
      <c r="N167">
        <v>664</v>
      </c>
      <c r="O167">
        <v>430</v>
      </c>
      <c r="P167">
        <v>80</v>
      </c>
      <c r="Q167" s="3">
        <v>35.24</v>
      </c>
    </row>
    <row r="168" spans="1:17" x14ac:dyDescent="0.35">
      <c r="A168" t="s">
        <v>218</v>
      </c>
      <c r="B168" t="s">
        <v>33</v>
      </c>
      <c r="C168" s="3">
        <v>15</v>
      </c>
      <c r="D168">
        <v>1992</v>
      </c>
      <c r="E168">
        <v>412</v>
      </c>
      <c r="F168">
        <v>2475</v>
      </c>
      <c r="G168">
        <v>1239</v>
      </c>
      <c r="H168">
        <v>1800</v>
      </c>
      <c r="I168" s="3">
        <v>27.27</v>
      </c>
      <c r="J168" s="3">
        <v>-45.28</v>
      </c>
      <c r="M168">
        <v>2366</v>
      </c>
      <c r="N168">
        <v>1243</v>
      </c>
      <c r="O168">
        <v>658</v>
      </c>
      <c r="P168" s="3">
        <v>72.19</v>
      </c>
      <c r="Q168" s="3">
        <v>47.06</v>
      </c>
    </row>
    <row r="169" spans="1:17" x14ac:dyDescent="0.35">
      <c r="A169" t="s">
        <v>218</v>
      </c>
      <c r="B169" t="s">
        <v>35</v>
      </c>
      <c r="C169" s="3">
        <v>15</v>
      </c>
      <c r="D169">
        <v>2505</v>
      </c>
      <c r="E169">
        <v>327</v>
      </c>
      <c r="F169">
        <v>5304</v>
      </c>
      <c r="G169">
        <v>1014</v>
      </c>
      <c r="H169">
        <v>1251</v>
      </c>
      <c r="I169" s="3">
        <v>76.41</v>
      </c>
      <c r="J169" s="3">
        <v>-23.37</v>
      </c>
      <c r="M169">
        <v>2280</v>
      </c>
      <c r="N169">
        <v>881</v>
      </c>
      <c r="O169">
        <v>456</v>
      </c>
      <c r="P169">
        <v>80</v>
      </c>
      <c r="Q169" s="3">
        <v>48.24</v>
      </c>
    </row>
    <row r="170" spans="1:17" s="2" customFormat="1" x14ac:dyDescent="0.35">
      <c r="G170" s="2" t="str">
        <f>A169 &amp; " (" &amp; H170 &amp; ")"</f>
        <v>t_vertical_5_4 (15)</v>
      </c>
      <c r="H170" s="2">
        <f>COUNT(H155:H169)</f>
        <v>15</v>
      </c>
      <c r="I170" s="2">
        <f>AVERAGE(I155:I169)</f>
        <v>49.824666666666666</v>
      </c>
      <c r="J170" s="2">
        <f>AVERAGE(J155:J169)</f>
        <v>-118.69333333333334</v>
      </c>
      <c r="P170" s="2">
        <f>AVERAGE(P155:P169)</f>
        <v>68.703999999999994</v>
      </c>
      <c r="Q170" s="2">
        <f>AVERAGE(Q155:Q169)</f>
        <v>32.580666666666666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0"/>
  <sheetViews>
    <sheetView topLeftCell="A29" workbookViewId="0">
      <selection activeCell="H170" sqref="H170"/>
    </sheetView>
  </sheetViews>
  <sheetFormatPr defaultRowHeight="14.5" x14ac:dyDescent="0.35"/>
  <cols>
    <col min="7" max="7" width="18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5">
      <c r="A2" t="s">
        <v>15</v>
      </c>
      <c r="B2" t="s">
        <v>16</v>
      </c>
      <c r="C2" t="s">
        <v>225</v>
      </c>
      <c r="D2">
        <v>12</v>
      </c>
      <c r="E2">
        <v>12</v>
      </c>
      <c r="F2">
        <v>0</v>
      </c>
      <c r="G2">
        <v>6</v>
      </c>
      <c r="H2">
        <v>0</v>
      </c>
      <c r="I2" t="s">
        <v>18</v>
      </c>
      <c r="J2">
        <v>100</v>
      </c>
      <c r="M2">
        <v>12</v>
      </c>
      <c r="N2">
        <v>15</v>
      </c>
      <c r="O2">
        <v>12</v>
      </c>
      <c r="P2">
        <v>0</v>
      </c>
      <c r="Q2">
        <v>20</v>
      </c>
    </row>
    <row r="3" spans="1:17" x14ac:dyDescent="0.35">
      <c r="A3" t="s">
        <v>15</v>
      </c>
      <c r="B3" t="s">
        <v>19</v>
      </c>
      <c r="C3" t="s">
        <v>225</v>
      </c>
      <c r="D3">
        <v>79</v>
      </c>
      <c r="E3">
        <v>17</v>
      </c>
      <c r="F3">
        <v>0</v>
      </c>
      <c r="G3">
        <v>3</v>
      </c>
      <c r="H3">
        <v>0</v>
      </c>
      <c r="I3" t="s">
        <v>18</v>
      </c>
      <c r="J3">
        <v>100</v>
      </c>
      <c r="M3">
        <v>17</v>
      </c>
      <c r="N3">
        <v>20</v>
      </c>
      <c r="O3">
        <v>17</v>
      </c>
      <c r="P3">
        <v>0</v>
      </c>
      <c r="Q3">
        <v>15</v>
      </c>
    </row>
    <row r="4" spans="1:17" x14ac:dyDescent="0.35">
      <c r="A4" t="s">
        <v>15</v>
      </c>
      <c r="B4" t="s">
        <v>21</v>
      </c>
      <c r="C4" t="s">
        <v>225</v>
      </c>
      <c r="D4">
        <v>100</v>
      </c>
      <c r="E4">
        <v>22</v>
      </c>
      <c r="F4">
        <v>0</v>
      </c>
      <c r="G4">
        <v>3</v>
      </c>
      <c r="H4">
        <v>0</v>
      </c>
      <c r="I4" t="s">
        <v>18</v>
      </c>
      <c r="J4">
        <v>100</v>
      </c>
      <c r="M4">
        <v>22</v>
      </c>
      <c r="N4">
        <v>25</v>
      </c>
      <c r="O4">
        <v>22</v>
      </c>
      <c r="P4">
        <v>0</v>
      </c>
      <c r="Q4">
        <v>12</v>
      </c>
    </row>
    <row r="5" spans="1:17" x14ac:dyDescent="0.35">
      <c r="A5" t="s">
        <v>15</v>
      </c>
      <c r="B5" t="s">
        <v>23</v>
      </c>
      <c r="C5" t="s">
        <v>225</v>
      </c>
      <c r="D5">
        <v>163</v>
      </c>
      <c r="E5">
        <v>90</v>
      </c>
      <c r="F5">
        <v>0</v>
      </c>
      <c r="G5">
        <v>3</v>
      </c>
      <c r="H5">
        <v>0</v>
      </c>
      <c r="I5" t="s">
        <v>18</v>
      </c>
      <c r="J5">
        <v>100</v>
      </c>
      <c r="M5">
        <v>90</v>
      </c>
      <c r="N5">
        <v>93</v>
      </c>
      <c r="O5">
        <v>90</v>
      </c>
      <c r="P5">
        <v>0</v>
      </c>
      <c r="Q5" t="s">
        <v>226</v>
      </c>
    </row>
    <row r="6" spans="1:17" x14ac:dyDescent="0.35">
      <c r="A6" t="s">
        <v>15</v>
      </c>
      <c r="B6" t="s">
        <v>25</v>
      </c>
      <c r="C6" t="s">
        <v>225</v>
      </c>
      <c r="D6">
        <v>168</v>
      </c>
      <c r="E6">
        <v>26</v>
      </c>
      <c r="F6">
        <v>0</v>
      </c>
      <c r="G6">
        <v>6</v>
      </c>
      <c r="H6">
        <v>0</v>
      </c>
      <c r="I6" t="s">
        <v>18</v>
      </c>
      <c r="J6">
        <v>100</v>
      </c>
      <c r="M6">
        <v>26</v>
      </c>
      <c r="N6">
        <v>38</v>
      </c>
      <c r="O6">
        <v>26</v>
      </c>
      <c r="P6">
        <v>0</v>
      </c>
      <c r="Q6" t="s">
        <v>227</v>
      </c>
    </row>
    <row r="7" spans="1:17" x14ac:dyDescent="0.35">
      <c r="A7" t="s">
        <v>15</v>
      </c>
      <c r="B7" t="s">
        <v>26</v>
      </c>
      <c r="C7" t="s">
        <v>225</v>
      </c>
      <c r="D7">
        <v>190</v>
      </c>
      <c r="E7">
        <v>34</v>
      </c>
      <c r="F7">
        <v>0</v>
      </c>
      <c r="G7">
        <v>0</v>
      </c>
      <c r="H7">
        <v>0</v>
      </c>
      <c r="I7" t="s">
        <v>18</v>
      </c>
      <c r="J7" t="s">
        <v>18</v>
      </c>
      <c r="M7">
        <v>34</v>
      </c>
      <c r="N7">
        <v>34</v>
      </c>
      <c r="O7">
        <v>34</v>
      </c>
      <c r="P7">
        <v>0</v>
      </c>
      <c r="Q7">
        <v>0</v>
      </c>
    </row>
    <row r="8" spans="1:17" x14ac:dyDescent="0.35">
      <c r="A8" t="s">
        <v>15</v>
      </c>
      <c r="B8" t="s">
        <v>22</v>
      </c>
      <c r="C8" t="s">
        <v>225</v>
      </c>
      <c r="D8">
        <v>270</v>
      </c>
      <c r="E8">
        <v>78</v>
      </c>
      <c r="F8">
        <v>0</v>
      </c>
      <c r="G8">
        <v>33</v>
      </c>
      <c r="H8">
        <v>0</v>
      </c>
      <c r="I8" t="s">
        <v>18</v>
      </c>
      <c r="J8">
        <v>100</v>
      </c>
      <c r="M8">
        <v>78</v>
      </c>
      <c r="N8">
        <v>151</v>
      </c>
      <c r="O8">
        <v>78</v>
      </c>
      <c r="P8">
        <v>0</v>
      </c>
      <c r="Q8" t="s">
        <v>228</v>
      </c>
    </row>
    <row r="9" spans="1:17" x14ac:dyDescent="0.35">
      <c r="A9" t="s">
        <v>15</v>
      </c>
      <c r="B9" t="s">
        <v>24</v>
      </c>
      <c r="C9" t="s">
        <v>225</v>
      </c>
      <c r="D9">
        <v>282</v>
      </c>
      <c r="E9">
        <v>82</v>
      </c>
      <c r="F9">
        <v>0</v>
      </c>
      <c r="G9">
        <v>36</v>
      </c>
      <c r="H9">
        <v>0</v>
      </c>
      <c r="I9" t="s">
        <v>18</v>
      </c>
      <c r="J9">
        <v>100</v>
      </c>
      <c r="M9">
        <v>82</v>
      </c>
      <c r="N9">
        <v>178</v>
      </c>
      <c r="O9">
        <v>82</v>
      </c>
      <c r="P9">
        <v>0</v>
      </c>
      <c r="Q9" t="s">
        <v>229</v>
      </c>
    </row>
    <row r="10" spans="1:17" x14ac:dyDescent="0.35">
      <c r="A10" t="s">
        <v>15</v>
      </c>
      <c r="B10" t="s">
        <v>27</v>
      </c>
      <c r="C10" t="s">
        <v>225</v>
      </c>
      <c r="D10">
        <v>335</v>
      </c>
      <c r="E10">
        <v>57</v>
      </c>
      <c r="F10">
        <v>0</v>
      </c>
      <c r="G10">
        <v>99</v>
      </c>
      <c r="H10">
        <v>0</v>
      </c>
      <c r="I10" t="s">
        <v>18</v>
      </c>
      <c r="J10">
        <v>100</v>
      </c>
      <c r="M10">
        <v>57</v>
      </c>
      <c r="N10">
        <v>223</v>
      </c>
      <c r="O10">
        <v>57</v>
      </c>
      <c r="P10">
        <v>0</v>
      </c>
      <c r="Q10" t="s">
        <v>230</v>
      </c>
    </row>
    <row r="11" spans="1:17" x14ac:dyDescent="0.35">
      <c r="A11" t="s">
        <v>15</v>
      </c>
      <c r="B11" t="s">
        <v>28</v>
      </c>
      <c r="C11" t="s">
        <v>225</v>
      </c>
      <c r="D11">
        <v>335</v>
      </c>
      <c r="E11">
        <v>57</v>
      </c>
      <c r="F11">
        <v>0</v>
      </c>
      <c r="G11">
        <v>51</v>
      </c>
      <c r="H11">
        <v>0</v>
      </c>
      <c r="I11" t="s">
        <v>18</v>
      </c>
      <c r="J11">
        <v>100</v>
      </c>
      <c r="M11">
        <v>57</v>
      </c>
      <c r="N11">
        <v>142</v>
      </c>
      <c r="O11">
        <v>57</v>
      </c>
      <c r="P11">
        <v>0</v>
      </c>
      <c r="Q11" t="s">
        <v>231</v>
      </c>
    </row>
    <row r="12" spans="1:17" x14ac:dyDescent="0.35">
      <c r="A12" t="s">
        <v>15</v>
      </c>
      <c r="B12" t="s">
        <v>29</v>
      </c>
      <c r="C12" t="s">
        <v>225</v>
      </c>
      <c r="D12">
        <v>375</v>
      </c>
      <c r="E12">
        <v>61</v>
      </c>
      <c r="F12">
        <v>0</v>
      </c>
      <c r="G12">
        <v>96</v>
      </c>
      <c r="H12">
        <v>0</v>
      </c>
      <c r="I12" t="s">
        <v>18</v>
      </c>
      <c r="J12">
        <v>100</v>
      </c>
      <c r="M12">
        <v>61</v>
      </c>
      <c r="N12">
        <v>245</v>
      </c>
      <c r="O12">
        <v>61</v>
      </c>
      <c r="P12">
        <v>0</v>
      </c>
      <c r="Q12" t="s">
        <v>232</v>
      </c>
    </row>
    <row r="13" spans="1:17" x14ac:dyDescent="0.35">
      <c r="A13" t="s">
        <v>15</v>
      </c>
      <c r="B13" t="s">
        <v>31</v>
      </c>
      <c r="C13" t="s">
        <v>225</v>
      </c>
      <c r="D13">
        <v>459</v>
      </c>
      <c r="E13">
        <v>108</v>
      </c>
      <c r="F13">
        <v>0</v>
      </c>
      <c r="G13">
        <v>78</v>
      </c>
      <c r="H13">
        <v>0</v>
      </c>
      <c r="I13" t="s">
        <v>18</v>
      </c>
      <c r="J13">
        <v>100</v>
      </c>
      <c r="M13">
        <v>108</v>
      </c>
      <c r="N13">
        <v>280</v>
      </c>
      <c r="O13">
        <v>108</v>
      </c>
      <c r="P13">
        <v>0</v>
      </c>
      <c r="Q13" t="s">
        <v>233</v>
      </c>
    </row>
    <row r="14" spans="1:17" x14ac:dyDescent="0.35">
      <c r="A14" t="s">
        <v>15</v>
      </c>
      <c r="B14" t="s">
        <v>32</v>
      </c>
      <c r="C14" t="s">
        <v>225</v>
      </c>
      <c r="D14">
        <v>615</v>
      </c>
      <c r="E14">
        <v>132</v>
      </c>
      <c r="F14">
        <v>0</v>
      </c>
      <c r="G14">
        <v>81</v>
      </c>
      <c r="H14">
        <v>0</v>
      </c>
      <c r="I14" t="s">
        <v>18</v>
      </c>
      <c r="J14">
        <v>100</v>
      </c>
      <c r="M14">
        <v>132</v>
      </c>
      <c r="N14">
        <v>363</v>
      </c>
      <c r="O14">
        <v>132</v>
      </c>
      <c r="P14">
        <v>0</v>
      </c>
      <c r="Q14" t="s">
        <v>234</v>
      </c>
    </row>
    <row r="15" spans="1:17" x14ac:dyDescent="0.35">
      <c r="A15" t="s">
        <v>15</v>
      </c>
      <c r="B15" t="s">
        <v>33</v>
      </c>
      <c r="C15" t="s">
        <v>225</v>
      </c>
      <c r="D15">
        <v>646</v>
      </c>
      <c r="E15">
        <v>155</v>
      </c>
      <c r="F15">
        <v>0</v>
      </c>
      <c r="G15">
        <v>78</v>
      </c>
      <c r="H15">
        <v>0</v>
      </c>
      <c r="I15" t="s">
        <v>18</v>
      </c>
      <c r="J15">
        <v>100</v>
      </c>
      <c r="M15">
        <v>155</v>
      </c>
      <c r="N15">
        <v>353</v>
      </c>
      <c r="O15">
        <v>155</v>
      </c>
      <c r="P15">
        <v>0</v>
      </c>
      <c r="Q15" t="s">
        <v>235</v>
      </c>
    </row>
    <row r="16" spans="1:17" x14ac:dyDescent="0.35">
      <c r="A16" t="s">
        <v>15</v>
      </c>
      <c r="B16" t="s">
        <v>35</v>
      </c>
      <c r="C16" t="s">
        <v>225</v>
      </c>
      <c r="D16">
        <v>1145</v>
      </c>
      <c r="E16">
        <v>217</v>
      </c>
      <c r="F16">
        <v>0</v>
      </c>
      <c r="G16">
        <v>18</v>
      </c>
      <c r="H16">
        <v>0</v>
      </c>
      <c r="I16" t="s">
        <v>18</v>
      </c>
      <c r="J16">
        <v>100</v>
      </c>
      <c r="M16">
        <v>217</v>
      </c>
      <c r="N16">
        <v>261</v>
      </c>
      <c r="O16">
        <v>217</v>
      </c>
      <c r="P16">
        <v>0</v>
      </c>
      <c r="Q16" t="s">
        <v>236</v>
      </c>
    </row>
    <row r="17" spans="1:17" s="2" customFormat="1" x14ac:dyDescent="0.35">
      <c r="G17" s="2" t="str">
        <f>A16 &amp; " (" &amp; H17 &amp; ")"</f>
        <v>full_10_2 (15)</v>
      </c>
      <c r="H17" s="2">
        <f>COUNT(H2:H16)</f>
        <v>15</v>
      </c>
    </row>
    <row r="19" spans="1:17" x14ac:dyDescent="0.35">
      <c r="A19" t="s">
        <v>36</v>
      </c>
      <c r="B19" t="s">
        <v>16</v>
      </c>
      <c r="C19" t="s">
        <v>225</v>
      </c>
      <c r="D19">
        <v>12</v>
      </c>
      <c r="E19">
        <v>12</v>
      </c>
      <c r="F19">
        <v>0</v>
      </c>
      <c r="G19">
        <v>0</v>
      </c>
      <c r="H19">
        <v>0</v>
      </c>
      <c r="I19" t="s">
        <v>18</v>
      </c>
      <c r="J19" t="s">
        <v>18</v>
      </c>
      <c r="M19">
        <v>12</v>
      </c>
      <c r="N19">
        <v>12</v>
      </c>
      <c r="O19">
        <v>12</v>
      </c>
      <c r="P19">
        <v>0</v>
      </c>
      <c r="Q19">
        <v>0</v>
      </c>
    </row>
    <row r="20" spans="1:17" x14ac:dyDescent="0.35">
      <c r="A20" t="s">
        <v>36</v>
      </c>
      <c r="B20" t="s">
        <v>19</v>
      </c>
      <c r="C20" t="s">
        <v>225</v>
      </c>
      <c r="D20">
        <v>79</v>
      </c>
      <c r="E20">
        <v>17</v>
      </c>
      <c r="F20">
        <v>0</v>
      </c>
      <c r="G20">
        <v>0</v>
      </c>
      <c r="H20">
        <v>0</v>
      </c>
      <c r="I20" t="s">
        <v>18</v>
      </c>
      <c r="J20" t="s">
        <v>18</v>
      </c>
      <c r="M20">
        <v>17</v>
      </c>
      <c r="N20">
        <v>17</v>
      </c>
      <c r="O20">
        <v>17</v>
      </c>
      <c r="P20">
        <v>0</v>
      </c>
      <c r="Q20">
        <v>0</v>
      </c>
    </row>
    <row r="21" spans="1:17" x14ac:dyDescent="0.35">
      <c r="A21" t="s">
        <v>36</v>
      </c>
      <c r="B21" t="s">
        <v>21</v>
      </c>
      <c r="C21" t="s">
        <v>225</v>
      </c>
      <c r="D21">
        <v>100</v>
      </c>
      <c r="E21">
        <v>22</v>
      </c>
      <c r="F21">
        <v>0</v>
      </c>
      <c r="G21">
        <v>0</v>
      </c>
      <c r="H21">
        <v>0</v>
      </c>
      <c r="I21" t="s">
        <v>18</v>
      </c>
      <c r="J21" t="s">
        <v>18</v>
      </c>
      <c r="M21">
        <v>22</v>
      </c>
      <c r="N21">
        <v>22</v>
      </c>
      <c r="O21">
        <v>22</v>
      </c>
      <c r="P21">
        <v>0</v>
      </c>
      <c r="Q21">
        <v>0</v>
      </c>
    </row>
    <row r="22" spans="1:17" x14ac:dyDescent="0.35">
      <c r="A22" t="s">
        <v>36</v>
      </c>
      <c r="B22" t="s">
        <v>23</v>
      </c>
      <c r="C22" t="s">
        <v>225</v>
      </c>
      <c r="D22">
        <v>163</v>
      </c>
      <c r="E22">
        <v>90</v>
      </c>
      <c r="F22">
        <v>0</v>
      </c>
      <c r="G22">
        <v>0</v>
      </c>
      <c r="H22">
        <v>0</v>
      </c>
      <c r="I22" t="s">
        <v>18</v>
      </c>
      <c r="J22" t="s">
        <v>18</v>
      </c>
      <c r="M22">
        <v>90</v>
      </c>
      <c r="N22">
        <v>90</v>
      </c>
      <c r="O22">
        <v>90</v>
      </c>
      <c r="P22">
        <v>0</v>
      </c>
      <c r="Q22">
        <v>0</v>
      </c>
    </row>
    <row r="23" spans="1:17" x14ac:dyDescent="0.35">
      <c r="A23" t="s">
        <v>36</v>
      </c>
      <c r="B23" t="s">
        <v>25</v>
      </c>
      <c r="C23" t="s">
        <v>225</v>
      </c>
      <c r="D23">
        <v>168</v>
      </c>
      <c r="E23">
        <v>26</v>
      </c>
      <c r="F23">
        <v>0</v>
      </c>
      <c r="G23">
        <v>0</v>
      </c>
      <c r="H23">
        <v>0</v>
      </c>
      <c r="I23" t="s">
        <v>18</v>
      </c>
      <c r="J23" t="s">
        <v>18</v>
      </c>
      <c r="M23">
        <v>26</v>
      </c>
      <c r="N23">
        <v>26</v>
      </c>
      <c r="O23">
        <v>26</v>
      </c>
      <c r="P23">
        <v>0</v>
      </c>
      <c r="Q23">
        <v>0</v>
      </c>
    </row>
    <row r="24" spans="1:17" x14ac:dyDescent="0.35">
      <c r="A24" t="s">
        <v>36</v>
      </c>
      <c r="B24" t="s">
        <v>26</v>
      </c>
      <c r="C24" t="s">
        <v>225</v>
      </c>
      <c r="D24">
        <v>190</v>
      </c>
      <c r="E24">
        <v>34</v>
      </c>
      <c r="F24">
        <v>0</v>
      </c>
      <c r="G24">
        <v>0</v>
      </c>
      <c r="H24">
        <v>0</v>
      </c>
      <c r="I24" t="s">
        <v>18</v>
      </c>
      <c r="J24" t="s">
        <v>18</v>
      </c>
      <c r="M24">
        <v>34</v>
      </c>
      <c r="N24">
        <v>34</v>
      </c>
      <c r="O24">
        <v>34</v>
      </c>
      <c r="P24">
        <v>0</v>
      </c>
      <c r="Q24">
        <v>0</v>
      </c>
    </row>
    <row r="25" spans="1:17" x14ac:dyDescent="0.35">
      <c r="A25" t="s">
        <v>36</v>
      </c>
      <c r="B25" t="s">
        <v>22</v>
      </c>
      <c r="C25" t="s">
        <v>225</v>
      </c>
      <c r="D25">
        <v>270</v>
      </c>
      <c r="E25">
        <v>78</v>
      </c>
      <c r="F25">
        <v>0</v>
      </c>
      <c r="G25">
        <v>0</v>
      </c>
      <c r="H25">
        <v>0</v>
      </c>
      <c r="I25" t="s">
        <v>18</v>
      </c>
      <c r="J25" t="s">
        <v>18</v>
      </c>
      <c r="M25">
        <v>78</v>
      </c>
      <c r="N25">
        <v>78</v>
      </c>
      <c r="O25">
        <v>78</v>
      </c>
      <c r="P25">
        <v>0</v>
      </c>
      <c r="Q25">
        <v>0</v>
      </c>
    </row>
    <row r="26" spans="1:17" x14ac:dyDescent="0.35">
      <c r="A26" t="s">
        <v>36</v>
      </c>
      <c r="B26" t="s">
        <v>24</v>
      </c>
      <c r="C26" t="s">
        <v>225</v>
      </c>
      <c r="D26">
        <v>282</v>
      </c>
      <c r="E26">
        <v>82</v>
      </c>
      <c r="F26">
        <v>0</v>
      </c>
      <c r="G26">
        <v>0</v>
      </c>
      <c r="H26">
        <v>0</v>
      </c>
      <c r="I26" t="s">
        <v>18</v>
      </c>
      <c r="J26" t="s">
        <v>18</v>
      </c>
      <c r="M26">
        <v>82</v>
      </c>
      <c r="N26">
        <v>82</v>
      </c>
      <c r="O26">
        <v>82</v>
      </c>
      <c r="P26">
        <v>0</v>
      </c>
      <c r="Q26">
        <v>0</v>
      </c>
    </row>
    <row r="27" spans="1:17" x14ac:dyDescent="0.35">
      <c r="A27" t="s">
        <v>36</v>
      </c>
      <c r="B27" t="s">
        <v>27</v>
      </c>
      <c r="C27" t="s">
        <v>225</v>
      </c>
      <c r="D27">
        <v>335</v>
      </c>
      <c r="E27">
        <v>57</v>
      </c>
      <c r="F27">
        <v>0</v>
      </c>
      <c r="G27">
        <v>0</v>
      </c>
      <c r="H27">
        <v>0</v>
      </c>
      <c r="I27" t="s">
        <v>18</v>
      </c>
      <c r="J27" t="s">
        <v>18</v>
      </c>
      <c r="M27">
        <v>57</v>
      </c>
      <c r="N27">
        <v>57</v>
      </c>
      <c r="O27">
        <v>57</v>
      </c>
      <c r="P27">
        <v>0</v>
      </c>
      <c r="Q27">
        <v>0</v>
      </c>
    </row>
    <row r="28" spans="1:17" x14ac:dyDescent="0.35">
      <c r="A28" t="s">
        <v>36</v>
      </c>
      <c r="B28" t="s">
        <v>28</v>
      </c>
      <c r="C28" t="s">
        <v>225</v>
      </c>
      <c r="D28">
        <v>335</v>
      </c>
      <c r="E28">
        <v>57</v>
      </c>
      <c r="F28">
        <v>0</v>
      </c>
      <c r="G28">
        <v>0</v>
      </c>
      <c r="H28">
        <v>0</v>
      </c>
      <c r="I28" t="s">
        <v>18</v>
      </c>
      <c r="J28" t="s">
        <v>18</v>
      </c>
      <c r="M28">
        <v>57</v>
      </c>
      <c r="N28">
        <v>57</v>
      </c>
      <c r="O28">
        <v>57</v>
      </c>
      <c r="P28">
        <v>0</v>
      </c>
      <c r="Q28">
        <v>0</v>
      </c>
    </row>
    <row r="29" spans="1:17" x14ac:dyDescent="0.35">
      <c r="A29" t="s">
        <v>36</v>
      </c>
      <c r="B29" t="s">
        <v>29</v>
      </c>
      <c r="C29" t="s">
        <v>225</v>
      </c>
      <c r="D29">
        <v>375</v>
      </c>
      <c r="E29">
        <v>61</v>
      </c>
      <c r="F29">
        <v>0</v>
      </c>
      <c r="G29">
        <v>0</v>
      </c>
      <c r="H29">
        <v>0</v>
      </c>
      <c r="I29" t="s">
        <v>18</v>
      </c>
      <c r="J29" t="s">
        <v>18</v>
      </c>
      <c r="M29">
        <v>61</v>
      </c>
      <c r="N29">
        <v>61</v>
      </c>
      <c r="O29">
        <v>61</v>
      </c>
      <c r="P29">
        <v>0</v>
      </c>
      <c r="Q29">
        <v>0</v>
      </c>
    </row>
    <row r="30" spans="1:17" x14ac:dyDescent="0.35">
      <c r="A30" t="s">
        <v>36</v>
      </c>
      <c r="B30" t="s">
        <v>31</v>
      </c>
      <c r="C30" t="s">
        <v>225</v>
      </c>
      <c r="D30">
        <v>459</v>
      </c>
      <c r="E30">
        <v>108</v>
      </c>
      <c r="F30">
        <v>0</v>
      </c>
      <c r="G30">
        <v>0</v>
      </c>
      <c r="H30">
        <v>0</v>
      </c>
      <c r="I30" t="s">
        <v>18</v>
      </c>
      <c r="J30" t="s">
        <v>18</v>
      </c>
      <c r="M30">
        <v>108</v>
      </c>
      <c r="N30">
        <v>108</v>
      </c>
      <c r="O30">
        <v>108</v>
      </c>
      <c r="P30">
        <v>0</v>
      </c>
      <c r="Q30">
        <v>0</v>
      </c>
    </row>
    <row r="31" spans="1:17" x14ac:dyDescent="0.35">
      <c r="A31" t="s">
        <v>36</v>
      </c>
      <c r="B31" t="s">
        <v>32</v>
      </c>
      <c r="C31" t="s">
        <v>225</v>
      </c>
      <c r="D31">
        <v>615</v>
      </c>
      <c r="E31">
        <v>132</v>
      </c>
      <c r="F31">
        <v>0</v>
      </c>
      <c r="G31">
        <v>0</v>
      </c>
      <c r="H31">
        <v>0</v>
      </c>
      <c r="I31" t="s">
        <v>18</v>
      </c>
      <c r="J31" t="s">
        <v>18</v>
      </c>
      <c r="M31">
        <v>132</v>
      </c>
      <c r="N31">
        <v>132</v>
      </c>
      <c r="O31">
        <v>132</v>
      </c>
      <c r="P31">
        <v>0</v>
      </c>
      <c r="Q31">
        <v>0</v>
      </c>
    </row>
    <row r="32" spans="1:17" x14ac:dyDescent="0.35">
      <c r="A32" t="s">
        <v>36</v>
      </c>
      <c r="B32" t="s">
        <v>33</v>
      </c>
      <c r="C32" t="s">
        <v>225</v>
      </c>
      <c r="D32">
        <v>646</v>
      </c>
      <c r="E32">
        <v>155</v>
      </c>
      <c r="F32">
        <v>0</v>
      </c>
      <c r="G32">
        <v>0</v>
      </c>
      <c r="H32">
        <v>0</v>
      </c>
      <c r="I32" t="s">
        <v>18</v>
      </c>
      <c r="J32" t="s">
        <v>18</v>
      </c>
      <c r="M32">
        <v>155</v>
      </c>
      <c r="N32">
        <v>155</v>
      </c>
      <c r="O32">
        <v>155</v>
      </c>
      <c r="P32">
        <v>0</v>
      </c>
      <c r="Q32">
        <v>0</v>
      </c>
    </row>
    <row r="33" spans="1:17" x14ac:dyDescent="0.35">
      <c r="A33" t="s">
        <v>36</v>
      </c>
      <c r="B33" t="s">
        <v>35</v>
      </c>
      <c r="C33" t="s">
        <v>225</v>
      </c>
      <c r="D33">
        <v>1145</v>
      </c>
      <c r="E33">
        <v>217</v>
      </c>
      <c r="F33">
        <v>0</v>
      </c>
      <c r="G33">
        <v>0</v>
      </c>
      <c r="H33">
        <v>0</v>
      </c>
      <c r="I33" t="s">
        <v>18</v>
      </c>
      <c r="J33" t="s">
        <v>18</v>
      </c>
      <c r="M33">
        <v>217</v>
      </c>
      <c r="N33">
        <v>217</v>
      </c>
      <c r="O33">
        <v>217</v>
      </c>
      <c r="P33">
        <v>0</v>
      </c>
      <c r="Q33">
        <v>0</v>
      </c>
    </row>
    <row r="34" spans="1:17" s="2" customFormat="1" x14ac:dyDescent="0.35">
      <c r="G34" s="2" t="str">
        <f>A33 &amp; " (" &amp; H34 &amp; ")"</f>
        <v>full_20_1 (15)</v>
      </c>
      <c r="H34" s="2">
        <f>COUNT(H19:H33)</f>
        <v>15</v>
      </c>
    </row>
    <row r="36" spans="1:17" x14ac:dyDescent="0.35">
      <c r="A36" t="s">
        <v>37</v>
      </c>
      <c r="B36" t="s">
        <v>16</v>
      </c>
      <c r="C36" t="s">
        <v>225</v>
      </c>
      <c r="D36">
        <v>12</v>
      </c>
      <c r="E36">
        <v>12</v>
      </c>
      <c r="F36">
        <v>0</v>
      </c>
      <c r="G36">
        <v>3</v>
      </c>
      <c r="H36">
        <v>0</v>
      </c>
      <c r="I36" t="s">
        <v>18</v>
      </c>
      <c r="J36">
        <v>100</v>
      </c>
      <c r="M36">
        <v>12</v>
      </c>
      <c r="N36">
        <v>15</v>
      </c>
      <c r="O36">
        <v>12</v>
      </c>
      <c r="P36">
        <v>0</v>
      </c>
      <c r="Q36">
        <v>20</v>
      </c>
    </row>
    <row r="37" spans="1:17" x14ac:dyDescent="0.35">
      <c r="A37" t="s">
        <v>37</v>
      </c>
      <c r="B37" t="s">
        <v>19</v>
      </c>
      <c r="C37" t="s">
        <v>225</v>
      </c>
      <c r="D37">
        <v>79</v>
      </c>
      <c r="E37">
        <v>17</v>
      </c>
      <c r="F37">
        <v>48</v>
      </c>
      <c r="G37">
        <v>9</v>
      </c>
      <c r="H37">
        <v>9</v>
      </c>
      <c r="I37" t="s">
        <v>237</v>
      </c>
      <c r="J37">
        <v>0</v>
      </c>
      <c r="M37">
        <v>70</v>
      </c>
      <c r="N37">
        <v>30</v>
      </c>
      <c r="O37">
        <v>22</v>
      </c>
      <c r="P37" t="s">
        <v>238</v>
      </c>
      <c r="Q37" t="s">
        <v>117</v>
      </c>
    </row>
    <row r="38" spans="1:17" x14ac:dyDescent="0.35">
      <c r="A38" t="s">
        <v>37</v>
      </c>
      <c r="B38" t="s">
        <v>21</v>
      </c>
      <c r="C38" t="s">
        <v>225</v>
      </c>
      <c r="D38">
        <v>100</v>
      </c>
      <c r="E38">
        <v>22</v>
      </c>
      <c r="F38">
        <v>21</v>
      </c>
      <c r="G38">
        <v>6</v>
      </c>
      <c r="H38">
        <v>18</v>
      </c>
      <c r="I38" t="s">
        <v>191</v>
      </c>
      <c r="J38">
        <v>-200</v>
      </c>
      <c r="M38">
        <v>43</v>
      </c>
      <c r="N38">
        <v>22</v>
      </c>
      <c r="O38">
        <v>26</v>
      </c>
      <c r="P38" t="s">
        <v>239</v>
      </c>
      <c r="Q38" t="s">
        <v>240</v>
      </c>
    </row>
    <row r="39" spans="1:17" x14ac:dyDescent="0.35">
      <c r="A39" t="s">
        <v>37</v>
      </c>
      <c r="B39" t="s">
        <v>23</v>
      </c>
      <c r="C39" t="s">
        <v>225</v>
      </c>
      <c r="D39">
        <v>163</v>
      </c>
      <c r="E39">
        <v>90</v>
      </c>
      <c r="F39">
        <v>0</v>
      </c>
      <c r="G39">
        <v>0</v>
      </c>
      <c r="H39">
        <v>0</v>
      </c>
      <c r="I39" t="s">
        <v>18</v>
      </c>
      <c r="J39" t="s">
        <v>18</v>
      </c>
      <c r="M39">
        <v>90</v>
      </c>
      <c r="N39">
        <v>90</v>
      </c>
      <c r="O39">
        <v>90</v>
      </c>
      <c r="P39">
        <v>0</v>
      </c>
      <c r="Q39">
        <v>0</v>
      </c>
    </row>
    <row r="40" spans="1:17" x14ac:dyDescent="0.35">
      <c r="A40" t="s">
        <v>37</v>
      </c>
      <c r="B40" t="s">
        <v>25</v>
      </c>
      <c r="C40" t="s">
        <v>225</v>
      </c>
      <c r="D40">
        <v>168</v>
      </c>
      <c r="E40">
        <v>26</v>
      </c>
      <c r="F40">
        <v>0</v>
      </c>
      <c r="G40">
        <v>0</v>
      </c>
      <c r="H40">
        <v>0</v>
      </c>
      <c r="I40" t="s">
        <v>18</v>
      </c>
      <c r="J40" t="s">
        <v>18</v>
      </c>
      <c r="M40">
        <v>26</v>
      </c>
      <c r="N40">
        <v>26</v>
      </c>
      <c r="O40">
        <v>26</v>
      </c>
      <c r="P40">
        <v>0</v>
      </c>
      <c r="Q40">
        <v>0</v>
      </c>
    </row>
    <row r="41" spans="1:17" x14ac:dyDescent="0.35">
      <c r="A41" t="s">
        <v>37</v>
      </c>
      <c r="B41" t="s">
        <v>26</v>
      </c>
      <c r="C41" t="s">
        <v>225</v>
      </c>
      <c r="D41">
        <v>190</v>
      </c>
      <c r="E41">
        <v>34</v>
      </c>
      <c r="F41">
        <v>48</v>
      </c>
      <c r="G41">
        <v>9</v>
      </c>
      <c r="H41">
        <v>15</v>
      </c>
      <c r="I41" t="s">
        <v>241</v>
      </c>
      <c r="J41" t="s">
        <v>242</v>
      </c>
      <c r="M41">
        <v>138</v>
      </c>
      <c r="N41">
        <v>50</v>
      </c>
      <c r="O41">
        <v>42</v>
      </c>
      <c r="P41" t="s">
        <v>243</v>
      </c>
      <c r="Q41">
        <v>16</v>
      </c>
    </row>
    <row r="42" spans="1:17" x14ac:dyDescent="0.35">
      <c r="A42" t="s">
        <v>37</v>
      </c>
      <c r="B42" t="s">
        <v>22</v>
      </c>
      <c r="C42" t="s">
        <v>225</v>
      </c>
      <c r="D42">
        <v>270</v>
      </c>
      <c r="E42">
        <v>78</v>
      </c>
      <c r="F42">
        <v>168</v>
      </c>
      <c r="G42">
        <v>63</v>
      </c>
      <c r="H42">
        <v>150</v>
      </c>
      <c r="I42" t="s">
        <v>244</v>
      </c>
      <c r="J42" t="s">
        <v>245</v>
      </c>
      <c r="M42">
        <v>236</v>
      </c>
      <c r="N42">
        <v>170</v>
      </c>
      <c r="O42">
        <v>140</v>
      </c>
      <c r="P42" t="s">
        <v>246</v>
      </c>
      <c r="Q42" t="s">
        <v>247</v>
      </c>
    </row>
    <row r="43" spans="1:17" x14ac:dyDescent="0.35">
      <c r="A43" t="s">
        <v>37</v>
      </c>
      <c r="B43" t="s">
        <v>24</v>
      </c>
      <c r="C43" t="s">
        <v>225</v>
      </c>
      <c r="D43">
        <v>282</v>
      </c>
      <c r="E43">
        <v>82</v>
      </c>
      <c r="F43">
        <v>168</v>
      </c>
      <c r="G43">
        <v>51</v>
      </c>
      <c r="H43">
        <v>150</v>
      </c>
      <c r="I43" t="s">
        <v>244</v>
      </c>
      <c r="J43" t="s">
        <v>248</v>
      </c>
      <c r="M43">
        <v>240</v>
      </c>
      <c r="N43">
        <v>191</v>
      </c>
      <c r="O43">
        <v>144</v>
      </c>
      <c r="P43">
        <v>40</v>
      </c>
      <c r="Q43" t="s">
        <v>249</v>
      </c>
    </row>
    <row r="44" spans="1:17" x14ac:dyDescent="0.35">
      <c r="A44" t="s">
        <v>37</v>
      </c>
      <c r="B44" t="s">
        <v>27</v>
      </c>
      <c r="C44" t="s">
        <v>225</v>
      </c>
      <c r="D44">
        <v>335</v>
      </c>
      <c r="E44">
        <v>57</v>
      </c>
      <c r="F44">
        <v>471</v>
      </c>
      <c r="G44">
        <v>219</v>
      </c>
      <c r="H44">
        <v>141</v>
      </c>
      <c r="I44" t="s">
        <v>250</v>
      </c>
      <c r="J44" t="s">
        <v>251</v>
      </c>
      <c r="M44">
        <v>632</v>
      </c>
      <c r="N44">
        <v>299</v>
      </c>
      <c r="O44">
        <v>130</v>
      </c>
      <c r="P44" t="s">
        <v>252</v>
      </c>
      <c r="Q44" t="s">
        <v>253</v>
      </c>
    </row>
    <row r="45" spans="1:17" x14ac:dyDescent="0.35">
      <c r="A45" t="s">
        <v>37</v>
      </c>
      <c r="B45" t="s">
        <v>28</v>
      </c>
      <c r="C45" t="s">
        <v>225</v>
      </c>
      <c r="D45">
        <v>335</v>
      </c>
      <c r="E45">
        <v>57</v>
      </c>
      <c r="F45">
        <v>471</v>
      </c>
      <c r="G45">
        <v>135</v>
      </c>
      <c r="H45">
        <v>141</v>
      </c>
      <c r="I45" t="s">
        <v>250</v>
      </c>
      <c r="J45" t="s">
        <v>254</v>
      </c>
      <c r="M45">
        <v>632</v>
      </c>
      <c r="N45">
        <v>266</v>
      </c>
      <c r="O45">
        <v>130</v>
      </c>
      <c r="P45" t="s">
        <v>252</v>
      </c>
      <c r="Q45" t="s">
        <v>255</v>
      </c>
    </row>
    <row r="46" spans="1:17" x14ac:dyDescent="0.35">
      <c r="A46" t="s">
        <v>37</v>
      </c>
      <c r="B46" t="s">
        <v>29</v>
      </c>
      <c r="C46" t="s">
        <v>225</v>
      </c>
      <c r="D46">
        <v>375</v>
      </c>
      <c r="E46">
        <v>61</v>
      </c>
      <c r="F46">
        <v>471</v>
      </c>
      <c r="G46">
        <v>195</v>
      </c>
      <c r="H46">
        <v>141</v>
      </c>
      <c r="I46" t="s">
        <v>250</v>
      </c>
      <c r="J46" t="s">
        <v>256</v>
      </c>
      <c r="M46">
        <v>657</v>
      </c>
      <c r="N46">
        <v>262</v>
      </c>
      <c r="O46">
        <v>135</v>
      </c>
      <c r="P46" t="s">
        <v>257</v>
      </c>
      <c r="Q46" t="s">
        <v>258</v>
      </c>
    </row>
    <row r="47" spans="1:17" x14ac:dyDescent="0.35">
      <c r="A47" t="s">
        <v>37</v>
      </c>
      <c r="B47" t="s">
        <v>31</v>
      </c>
      <c r="C47" t="s">
        <v>225</v>
      </c>
      <c r="D47">
        <v>459</v>
      </c>
      <c r="E47">
        <v>108</v>
      </c>
      <c r="F47">
        <v>294</v>
      </c>
      <c r="G47">
        <v>132</v>
      </c>
      <c r="H47">
        <v>249</v>
      </c>
      <c r="I47" t="s">
        <v>259</v>
      </c>
      <c r="J47" t="s">
        <v>260</v>
      </c>
      <c r="M47">
        <v>531</v>
      </c>
      <c r="N47">
        <v>366</v>
      </c>
      <c r="O47">
        <v>214</v>
      </c>
      <c r="P47" t="s">
        <v>261</v>
      </c>
      <c r="Q47" t="s">
        <v>262</v>
      </c>
    </row>
    <row r="48" spans="1:17" x14ac:dyDescent="0.35">
      <c r="A48" t="s">
        <v>37</v>
      </c>
      <c r="B48" t="s">
        <v>32</v>
      </c>
      <c r="C48" t="s">
        <v>225</v>
      </c>
      <c r="D48">
        <v>615</v>
      </c>
      <c r="E48">
        <v>132</v>
      </c>
      <c r="F48">
        <v>471</v>
      </c>
      <c r="G48">
        <v>180</v>
      </c>
      <c r="H48">
        <v>231</v>
      </c>
      <c r="I48" t="s">
        <v>263</v>
      </c>
      <c r="J48" t="s">
        <v>264</v>
      </c>
      <c r="M48">
        <v>845</v>
      </c>
      <c r="N48">
        <v>406</v>
      </c>
      <c r="O48">
        <v>239</v>
      </c>
      <c r="P48" t="s">
        <v>265</v>
      </c>
      <c r="Q48" t="s">
        <v>266</v>
      </c>
    </row>
    <row r="49" spans="1:17" x14ac:dyDescent="0.35">
      <c r="A49" t="s">
        <v>37</v>
      </c>
      <c r="B49" t="s">
        <v>33</v>
      </c>
      <c r="C49" t="s">
        <v>225</v>
      </c>
      <c r="D49">
        <v>646</v>
      </c>
      <c r="E49">
        <v>155</v>
      </c>
      <c r="F49">
        <v>159</v>
      </c>
      <c r="G49">
        <v>102</v>
      </c>
      <c r="H49">
        <v>132</v>
      </c>
      <c r="I49" t="s">
        <v>267</v>
      </c>
      <c r="J49" t="s">
        <v>268</v>
      </c>
      <c r="M49">
        <v>419</v>
      </c>
      <c r="N49">
        <v>358</v>
      </c>
      <c r="O49">
        <v>179</v>
      </c>
      <c r="P49" t="s">
        <v>269</v>
      </c>
      <c r="Q49">
        <v>50</v>
      </c>
    </row>
    <row r="50" spans="1:17" x14ac:dyDescent="0.35">
      <c r="A50" t="s">
        <v>37</v>
      </c>
      <c r="B50" t="s">
        <v>35</v>
      </c>
      <c r="C50" t="s">
        <v>225</v>
      </c>
      <c r="D50">
        <v>1145</v>
      </c>
      <c r="E50">
        <v>217</v>
      </c>
      <c r="F50">
        <v>471</v>
      </c>
      <c r="G50">
        <v>132</v>
      </c>
      <c r="H50">
        <v>255</v>
      </c>
      <c r="I50" t="s">
        <v>270</v>
      </c>
      <c r="J50" t="s">
        <v>271</v>
      </c>
      <c r="M50">
        <v>878</v>
      </c>
      <c r="N50">
        <v>499</v>
      </c>
      <c r="O50">
        <v>308</v>
      </c>
      <c r="P50" t="s">
        <v>272</v>
      </c>
      <c r="Q50" t="s">
        <v>273</v>
      </c>
    </row>
    <row r="51" spans="1:17" s="2" customFormat="1" x14ac:dyDescent="0.35">
      <c r="G51" s="2" t="str">
        <f>A50 &amp; " (" &amp; H51 &amp; ")"</f>
        <v>full_7_3 (15)</v>
      </c>
      <c r="H51" s="2">
        <f>COUNT(H36:H50)</f>
        <v>15</v>
      </c>
    </row>
    <row r="53" spans="1:17" x14ac:dyDescent="0.35">
      <c r="A53" t="s">
        <v>45</v>
      </c>
      <c r="B53" t="s">
        <v>16</v>
      </c>
      <c r="C53" t="s">
        <v>225</v>
      </c>
      <c r="D53">
        <v>12</v>
      </c>
      <c r="E53">
        <v>12</v>
      </c>
      <c r="F53">
        <v>9</v>
      </c>
      <c r="G53">
        <v>9</v>
      </c>
      <c r="H53">
        <v>18</v>
      </c>
      <c r="I53">
        <v>-100</v>
      </c>
      <c r="J53">
        <v>-100</v>
      </c>
      <c r="M53">
        <v>21</v>
      </c>
      <c r="N53">
        <v>18</v>
      </c>
      <c r="O53">
        <v>18</v>
      </c>
      <c r="P53" t="s">
        <v>191</v>
      </c>
      <c r="Q53">
        <v>0</v>
      </c>
    </row>
    <row r="54" spans="1:17" x14ac:dyDescent="0.35">
      <c r="A54" t="s">
        <v>45</v>
      </c>
      <c r="B54" t="s">
        <v>19</v>
      </c>
      <c r="C54" t="s">
        <v>225</v>
      </c>
      <c r="D54">
        <v>79</v>
      </c>
      <c r="E54">
        <v>17</v>
      </c>
      <c r="F54">
        <v>108</v>
      </c>
      <c r="G54">
        <v>15</v>
      </c>
      <c r="H54">
        <v>12</v>
      </c>
      <c r="I54" t="s">
        <v>274</v>
      </c>
      <c r="J54">
        <v>20</v>
      </c>
      <c r="M54">
        <v>79</v>
      </c>
      <c r="N54">
        <v>41</v>
      </c>
      <c r="O54">
        <v>25</v>
      </c>
      <c r="P54" t="s">
        <v>275</v>
      </c>
      <c r="Q54" t="s">
        <v>276</v>
      </c>
    </row>
    <row r="55" spans="1:17" x14ac:dyDescent="0.35">
      <c r="A55" t="s">
        <v>45</v>
      </c>
      <c r="B55" t="s">
        <v>21</v>
      </c>
      <c r="C55" t="s">
        <v>225</v>
      </c>
      <c r="D55">
        <v>100</v>
      </c>
      <c r="E55">
        <v>22</v>
      </c>
      <c r="F55">
        <v>42</v>
      </c>
      <c r="G55">
        <v>6</v>
      </c>
      <c r="H55">
        <v>24</v>
      </c>
      <c r="I55" t="s">
        <v>192</v>
      </c>
      <c r="J55">
        <v>-300</v>
      </c>
      <c r="M55">
        <v>60</v>
      </c>
      <c r="N55">
        <v>25</v>
      </c>
      <c r="O55">
        <v>21</v>
      </c>
      <c r="P55">
        <v>65</v>
      </c>
      <c r="Q55">
        <v>16</v>
      </c>
    </row>
    <row r="56" spans="1:17" x14ac:dyDescent="0.35">
      <c r="A56" t="s">
        <v>45</v>
      </c>
      <c r="B56" t="s">
        <v>23</v>
      </c>
      <c r="C56" t="s">
        <v>225</v>
      </c>
      <c r="D56">
        <v>163</v>
      </c>
      <c r="E56">
        <v>90</v>
      </c>
      <c r="F56">
        <v>12</v>
      </c>
      <c r="G56">
        <v>3</v>
      </c>
      <c r="H56">
        <v>15</v>
      </c>
      <c r="I56">
        <v>-25</v>
      </c>
      <c r="J56">
        <v>-400</v>
      </c>
      <c r="M56">
        <v>99</v>
      </c>
      <c r="N56">
        <v>93</v>
      </c>
      <c r="O56">
        <v>65</v>
      </c>
      <c r="P56" t="s">
        <v>277</v>
      </c>
      <c r="Q56" t="s">
        <v>278</v>
      </c>
    </row>
    <row r="57" spans="1:17" x14ac:dyDescent="0.35">
      <c r="A57" t="s">
        <v>45</v>
      </c>
      <c r="B57" t="s">
        <v>25</v>
      </c>
      <c r="C57" t="s">
        <v>225</v>
      </c>
      <c r="D57">
        <v>168</v>
      </c>
      <c r="E57">
        <v>26</v>
      </c>
      <c r="F57">
        <v>54</v>
      </c>
      <c r="G57">
        <v>3</v>
      </c>
      <c r="H57">
        <v>21</v>
      </c>
      <c r="I57" t="s">
        <v>279</v>
      </c>
      <c r="J57">
        <v>-600</v>
      </c>
      <c r="M57">
        <v>60</v>
      </c>
      <c r="N57">
        <v>35</v>
      </c>
      <c r="O57">
        <v>31</v>
      </c>
      <c r="P57" t="s">
        <v>123</v>
      </c>
      <c r="Q57" t="s">
        <v>280</v>
      </c>
    </row>
    <row r="58" spans="1:17" x14ac:dyDescent="0.35">
      <c r="A58" t="s">
        <v>45</v>
      </c>
      <c r="B58" t="s">
        <v>26</v>
      </c>
      <c r="C58" t="s">
        <v>225</v>
      </c>
      <c r="D58">
        <v>190</v>
      </c>
      <c r="E58">
        <v>34</v>
      </c>
      <c r="F58">
        <v>96</v>
      </c>
      <c r="G58">
        <v>21</v>
      </c>
      <c r="H58">
        <v>33</v>
      </c>
      <c r="I58" t="s">
        <v>281</v>
      </c>
      <c r="J58" t="s">
        <v>196</v>
      </c>
      <c r="M58">
        <v>188</v>
      </c>
      <c r="N58">
        <v>53</v>
      </c>
      <c r="O58">
        <v>42</v>
      </c>
      <c r="P58" t="s">
        <v>282</v>
      </c>
      <c r="Q58" t="s">
        <v>283</v>
      </c>
    </row>
    <row r="59" spans="1:17" x14ac:dyDescent="0.35">
      <c r="A59" t="s">
        <v>45</v>
      </c>
      <c r="B59" t="s">
        <v>22</v>
      </c>
      <c r="C59" t="s">
        <v>225</v>
      </c>
      <c r="D59">
        <v>270</v>
      </c>
      <c r="E59">
        <v>78</v>
      </c>
      <c r="F59">
        <v>408</v>
      </c>
      <c r="G59">
        <v>93</v>
      </c>
      <c r="H59">
        <v>183</v>
      </c>
      <c r="I59" t="s">
        <v>284</v>
      </c>
      <c r="J59" t="s">
        <v>285</v>
      </c>
      <c r="M59">
        <v>318</v>
      </c>
      <c r="N59">
        <v>183</v>
      </c>
      <c r="O59">
        <v>119</v>
      </c>
      <c r="P59" t="s">
        <v>286</v>
      </c>
      <c r="Q59" t="s">
        <v>287</v>
      </c>
    </row>
    <row r="60" spans="1:17" x14ac:dyDescent="0.35">
      <c r="A60" t="s">
        <v>45</v>
      </c>
      <c r="B60" t="s">
        <v>24</v>
      </c>
      <c r="C60" t="s">
        <v>225</v>
      </c>
      <c r="D60">
        <v>282</v>
      </c>
      <c r="E60">
        <v>82</v>
      </c>
      <c r="F60">
        <v>393</v>
      </c>
      <c r="G60">
        <v>102</v>
      </c>
      <c r="H60">
        <v>201</v>
      </c>
      <c r="I60" t="s">
        <v>288</v>
      </c>
      <c r="J60" t="s">
        <v>289</v>
      </c>
      <c r="M60">
        <v>314</v>
      </c>
      <c r="N60">
        <v>175</v>
      </c>
      <c r="O60">
        <v>138</v>
      </c>
      <c r="P60" t="s">
        <v>290</v>
      </c>
      <c r="Q60" t="s">
        <v>291</v>
      </c>
    </row>
    <row r="61" spans="1:17" x14ac:dyDescent="0.35">
      <c r="A61" t="s">
        <v>45</v>
      </c>
      <c r="B61" t="s">
        <v>27</v>
      </c>
      <c r="C61" t="s">
        <v>225</v>
      </c>
      <c r="D61">
        <v>335</v>
      </c>
      <c r="E61">
        <v>57</v>
      </c>
      <c r="F61">
        <v>828</v>
      </c>
      <c r="G61">
        <v>225</v>
      </c>
      <c r="H61">
        <v>249</v>
      </c>
      <c r="I61" t="s">
        <v>292</v>
      </c>
      <c r="J61" t="s">
        <v>293</v>
      </c>
      <c r="M61">
        <v>669</v>
      </c>
      <c r="N61">
        <v>245</v>
      </c>
      <c r="O61">
        <v>120</v>
      </c>
      <c r="P61" t="s">
        <v>294</v>
      </c>
      <c r="Q61" t="s">
        <v>295</v>
      </c>
    </row>
    <row r="62" spans="1:17" x14ac:dyDescent="0.35">
      <c r="A62" t="s">
        <v>45</v>
      </c>
      <c r="B62" t="s">
        <v>28</v>
      </c>
      <c r="C62" t="s">
        <v>225</v>
      </c>
      <c r="D62">
        <v>335</v>
      </c>
      <c r="E62">
        <v>57</v>
      </c>
      <c r="F62">
        <v>828</v>
      </c>
      <c r="G62">
        <v>228</v>
      </c>
      <c r="H62">
        <v>249</v>
      </c>
      <c r="I62" t="s">
        <v>292</v>
      </c>
      <c r="J62" t="s">
        <v>296</v>
      </c>
      <c r="M62">
        <v>669</v>
      </c>
      <c r="N62">
        <v>234</v>
      </c>
      <c r="O62">
        <v>120</v>
      </c>
      <c r="P62" t="s">
        <v>294</v>
      </c>
      <c r="Q62" t="s">
        <v>202</v>
      </c>
    </row>
    <row r="63" spans="1:17" x14ac:dyDescent="0.35">
      <c r="A63" t="s">
        <v>45</v>
      </c>
      <c r="B63" t="s">
        <v>29</v>
      </c>
      <c r="C63" t="s">
        <v>225</v>
      </c>
      <c r="D63">
        <v>375</v>
      </c>
      <c r="E63">
        <v>61</v>
      </c>
      <c r="F63">
        <v>828</v>
      </c>
      <c r="G63">
        <v>234</v>
      </c>
      <c r="H63">
        <v>249</v>
      </c>
      <c r="I63" t="s">
        <v>292</v>
      </c>
      <c r="J63" t="s">
        <v>297</v>
      </c>
      <c r="M63">
        <v>690</v>
      </c>
      <c r="N63">
        <v>260</v>
      </c>
      <c r="O63">
        <v>123</v>
      </c>
      <c r="P63" t="s">
        <v>298</v>
      </c>
      <c r="Q63" t="s">
        <v>299</v>
      </c>
    </row>
    <row r="64" spans="1:17" x14ac:dyDescent="0.35">
      <c r="A64" t="s">
        <v>45</v>
      </c>
      <c r="B64" t="s">
        <v>31</v>
      </c>
      <c r="C64" t="s">
        <v>225</v>
      </c>
      <c r="D64">
        <v>459</v>
      </c>
      <c r="E64">
        <v>108</v>
      </c>
      <c r="F64">
        <v>618</v>
      </c>
      <c r="G64">
        <v>198</v>
      </c>
      <c r="H64">
        <v>288</v>
      </c>
      <c r="I64" t="s">
        <v>300</v>
      </c>
      <c r="J64" t="s">
        <v>301</v>
      </c>
      <c r="M64">
        <v>594</v>
      </c>
      <c r="N64">
        <v>315</v>
      </c>
      <c r="O64">
        <v>181</v>
      </c>
      <c r="P64" t="s">
        <v>302</v>
      </c>
      <c r="Q64" t="s">
        <v>303</v>
      </c>
    </row>
    <row r="65" spans="1:17" x14ac:dyDescent="0.35">
      <c r="A65" t="s">
        <v>45</v>
      </c>
      <c r="B65" t="s">
        <v>32</v>
      </c>
      <c r="C65" t="s">
        <v>225</v>
      </c>
      <c r="D65">
        <v>615</v>
      </c>
      <c r="E65">
        <v>132</v>
      </c>
      <c r="F65">
        <v>828</v>
      </c>
      <c r="G65">
        <v>249</v>
      </c>
      <c r="H65">
        <v>450</v>
      </c>
      <c r="I65" t="s">
        <v>304</v>
      </c>
      <c r="J65" t="s">
        <v>305</v>
      </c>
      <c r="M65">
        <v>818</v>
      </c>
      <c r="N65">
        <v>402</v>
      </c>
      <c r="O65">
        <v>273</v>
      </c>
      <c r="P65" t="s">
        <v>306</v>
      </c>
      <c r="Q65" t="s">
        <v>307</v>
      </c>
    </row>
    <row r="66" spans="1:17" x14ac:dyDescent="0.35">
      <c r="A66" t="s">
        <v>45</v>
      </c>
      <c r="B66" t="s">
        <v>33</v>
      </c>
      <c r="C66" t="s">
        <v>225</v>
      </c>
      <c r="D66">
        <v>646</v>
      </c>
      <c r="E66">
        <v>155</v>
      </c>
      <c r="F66">
        <v>327</v>
      </c>
      <c r="G66">
        <v>165</v>
      </c>
      <c r="H66">
        <v>306</v>
      </c>
      <c r="I66" t="s">
        <v>308</v>
      </c>
      <c r="J66" t="s">
        <v>309</v>
      </c>
      <c r="M66">
        <v>492</v>
      </c>
      <c r="N66">
        <v>350</v>
      </c>
      <c r="O66">
        <v>208</v>
      </c>
      <c r="P66" t="s">
        <v>310</v>
      </c>
      <c r="Q66" t="s">
        <v>311</v>
      </c>
    </row>
    <row r="67" spans="1:17" x14ac:dyDescent="0.35">
      <c r="A67" t="s">
        <v>45</v>
      </c>
      <c r="B67" t="s">
        <v>35</v>
      </c>
      <c r="C67" t="s">
        <v>225</v>
      </c>
      <c r="D67">
        <v>1145</v>
      </c>
      <c r="E67">
        <v>217</v>
      </c>
      <c r="F67">
        <v>828</v>
      </c>
      <c r="G67">
        <v>255</v>
      </c>
      <c r="H67">
        <v>291</v>
      </c>
      <c r="I67" t="s">
        <v>312</v>
      </c>
      <c r="J67" t="s">
        <v>313</v>
      </c>
      <c r="M67">
        <v>890</v>
      </c>
      <c r="N67">
        <v>477</v>
      </c>
      <c r="O67">
        <v>251</v>
      </c>
      <c r="P67" t="s">
        <v>314</v>
      </c>
      <c r="Q67" t="s">
        <v>315</v>
      </c>
    </row>
    <row r="68" spans="1:17" s="2" customFormat="1" x14ac:dyDescent="0.35">
      <c r="G68" s="2" t="str">
        <f>A67 &amp; " (" &amp; H68 &amp; ")"</f>
        <v>grid_8_3 (15)</v>
      </c>
      <c r="H68" s="2">
        <f>COUNT(H53:H67)</f>
        <v>15</v>
      </c>
    </row>
    <row r="70" spans="1:17" x14ac:dyDescent="0.35">
      <c r="A70" t="s">
        <v>78</v>
      </c>
      <c r="B70" t="s">
        <v>16</v>
      </c>
      <c r="C70" t="s">
        <v>225</v>
      </c>
      <c r="D70">
        <v>12</v>
      </c>
      <c r="E70">
        <v>12</v>
      </c>
      <c r="F70">
        <v>12</v>
      </c>
      <c r="G70">
        <v>3</v>
      </c>
      <c r="H70">
        <v>27</v>
      </c>
      <c r="I70">
        <v>-125</v>
      </c>
      <c r="J70">
        <v>-800</v>
      </c>
      <c r="M70">
        <v>24</v>
      </c>
      <c r="N70">
        <v>12</v>
      </c>
      <c r="O70">
        <v>19</v>
      </c>
      <c r="P70" t="s">
        <v>316</v>
      </c>
      <c r="Q70" t="s">
        <v>317</v>
      </c>
    </row>
    <row r="71" spans="1:17" x14ac:dyDescent="0.35">
      <c r="A71" t="s">
        <v>78</v>
      </c>
      <c r="B71" t="s">
        <v>19</v>
      </c>
      <c r="C71" t="s">
        <v>225</v>
      </c>
      <c r="D71">
        <v>79</v>
      </c>
      <c r="E71">
        <v>17</v>
      </c>
      <c r="F71">
        <v>90</v>
      </c>
      <c r="G71">
        <v>12</v>
      </c>
      <c r="H71">
        <v>12</v>
      </c>
      <c r="I71" t="s">
        <v>318</v>
      </c>
      <c r="J71">
        <v>0</v>
      </c>
      <c r="M71">
        <v>82</v>
      </c>
      <c r="N71">
        <v>38</v>
      </c>
      <c r="O71">
        <v>22</v>
      </c>
      <c r="P71" t="s">
        <v>319</v>
      </c>
      <c r="Q71" t="s">
        <v>320</v>
      </c>
    </row>
    <row r="72" spans="1:17" x14ac:dyDescent="0.35">
      <c r="A72" t="s">
        <v>78</v>
      </c>
      <c r="B72" t="s">
        <v>21</v>
      </c>
      <c r="C72" t="s">
        <v>225</v>
      </c>
      <c r="D72">
        <v>100</v>
      </c>
      <c r="E72">
        <v>22</v>
      </c>
      <c r="F72">
        <v>24</v>
      </c>
      <c r="G72">
        <v>0</v>
      </c>
      <c r="H72">
        <v>27</v>
      </c>
      <c r="I72" t="s">
        <v>174</v>
      </c>
      <c r="J72" t="s">
        <v>18</v>
      </c>
      <c r="M72">
        <v>42</v>
      </c>
      <c r="N72">
        <v>22</v>
      </c>
      <c r="O72">
        <v>25</v>
      </c>
      <c r="P72" t="s">
        <v>321</v>
      </c>
      <c r="Q72" t="s">
        <v>322</v>
      </c>
    </row>
    <row r="73" spans="1:17" x14ac:dyDescent="0.35">
      <c r="A73" t="s">
        <v>78</v>
      </c>
      <c r="B73" t="s">
        <v>23</v>
      </c>
      <c r="C73" t="s">
        <v>225</v>
      </c>
      <c r="D73">
        <v>163</v>
      </c>
      <c r="E73">
        <v>90</v>
      </c>
      <c r="F73">
        <v>21</v>
      </c>
      <c r="G73">
        <v>0</v>
      </c>
      <c r="H73">
        <v>30</v>
      </c>
      <c r="I73" t="s">
        <v>323</v>
      </c>
      <c r="J73" t="s">
        <v>18</v>
      </c>
      <c r="M73">
        <v>102</v>
      </c>
      <c r="N73">
        <v>90</v>
      </c>
      <c r="O73">
        <v>57</v>
      </c>
      <c r="P73" t="s">
        <v>324</v>
      </c>
      <c r="Q73" t="s">
        <v>325</v>
      </c>
    </row>
    <row r="74" spans="1:17" x14ac:dyDescent="0.35">
      <c r="A74" t="s">
        <v>78</v>
      </c>
      <c r="B74" t="s">
        <v>25</v>
      </c>
      <c r="C74" t="s">
        <v>225</v>
      </c>
      <c r="D74">
        <v>168</v>
      </c>
      <c r="E74">
        <v>26</v>
      </c>
      <c r="F74">
        <v>9</v>
      </c>
      <c r="G74">
        <v>0</v>
      </c>
      <c r="H74">
        <v>39</v>
      </c>
      <c r="I74" t="s">
        <v>326</v>
      </c>
      <c r="J74" t="s">
        <v>18</v>
      </c>
      <c r="M74">
        <v>31</v>
      </c>
      <c r="N74">
        <v>26</v>
      </c>
      <c r="O74">
        <v>33</v>
      </c>
      <c r="P74" t="s">
        <v>327</v>
      </c>
      <c r="Q74" t="s">
        <v>328</v>
      </c>
    </row>
    <row r="75" spans="1:17" x14ac:dyDescent="0.35">
      <c r="A75" t="s">
        <v>78</v>
      </c>
      <c r="B75" t="s">
        <v>26</v>
      </c>
      <c r="C75" t="s">
        <v>225</v>
      </c>
      <c r="D75">
        <v>190</v>
      </c>
      <c r="E75">
        <v>34</v>
      </c>
      <c r="F75">
        <v>63</v>
      </c>
      <c r="G75">
        <v>9</v>
      </c>
      <c r="H75">
        <v>78</v>
      </c>
      <c r="I75" t="s">
        <v>329</v>
      </c>
      <c r="J75" t="s">
        <v>330</v>
      </c>
      <c r="M75">
        <v>145</v>
      </c>
      <c r="N75">
        <v>45</v>
      </c>
      <c r="O75">
        <v>46</v>
      </c>
      <c r="P75" t="s">
        <v>331</v>
      </c>
      <c r="Q75" t="s">
        <v>55</v>
      </c>
    </row>
    <row r="76" spans="1:17" x14ac:dyDescent="0.35">
      <c r="A76" t="s">
        <v>78</v>
      </c>
      <c r="B76" t="s">
        <v>22</v>
      </c>
      <c r="C76" t="s">
        <v>225</v>
      </c>
      <c r="D76">
        <v>270</v>
      </c>
      <c r="E76">
        <v>78</v>
      </c>
      <c r="F76">
        <v>279</v>
      </c>
      <c r="G76">
        <v>96</v>
      </c>
      <c r="H76">
        <v>180</v>
      </c>
      <c r="I76" t="s">
        <v>332</v>
      </c>
      <c r="J76" t="s">
        <v>333</v>
      </c>
      <c r="M76">
        <v>288</v>
      </c>
      <c r="N76">
        <v>186</v>
      </c>
      <c r="O76">
        <v>120</v>
      </c>
      <c r="P76" t="s">
        <v>145</v>
      </c>
      <c r="Q76" t="s">
        <v>332</v>
      </c>
    </row>
    <row r="77" spans="1:17" x14ac:dyDescent="0.35">
      <c r="A77" t="s">
        <v>78</v>
      </c>
      <c r="B77" t="s">
        <v>24</v>
      </c>
      <c r="C77" t="s">
        <v>225</v>
      </c>
      <c r="D77">
        <v>282</v>
      </c>
      <c r="E77">
        <v>82</v>
      </c>
      <c r="F77">
        <v>282</v>
      </c>
      <c r="G77">
        <v>102</v>
      </c>
      <c r="H77">
        <v>198</v>
      </c>
      <c r="I77" t="s">
        <v>334</v>
      </c>
      <c r="J77" t="s">
        <v>335</v>
      </c>
      <c r="M77">
        <v>288</v>
      </c>
      <c r="N77">
        <v>167</v>
      </c>
      <c r="O77">
        <v>135</v>
      </c>
      <c r="P77" t="s">
        <v>336</v>
      </c>
      <c r="Q77" t="s">
        <v>337</v>
      </c>
    </row>
    <row r="78" spans="1:17" x14ac:dyDescent="0.35">
      <c r="A78" t="s">
        <v>78</v>
      </c>
      <c r="B78" t="s">
        <v>27</v>
      </c>
      <c r="C78" t="s">
        <v>225</v>
      </c>
      <c r="D78">
        <v>335</v>
      </c>
      <c r="E78">
        <v>57</v>
      </c>
      <c r="F78">
        <v>690</v>
      </c>
      <c r="G78">
        <v>222</v>
      </c>
      <c r="H78">
        <v>321</v>
      </c>
      <c r="I78" t="s">
        <v>338</v>
      </c>
      <c r="J78" t="s">
        <v>339</v>
      </c>
      <c r="M78">
        <v>591</v>
      </c>
      <c r="N78">
        <v>250</v>
      </c>
      <c r="O78">
        <v>151</v>
      </c>
      <c r="P78" t="s">
        <v>340</v>
      </c>
      <c r="Q78" t="s">
        <v>341</v>
      </c>
    </row>
    <row r="79" spans="1:17" x14ac:dyDescent="0.35">
      <c r="A79" t="s">
        <v>78</v>
      </c>
      <c r="B79" t="s">
        <v>28</v>
      </c>
      <c r="C79" t="s">
        <v>225</v>
      </c>
      <c r="D79">
        <v>335</v>
      </c>
      <c r="E79">
        <v>57</v>
      </c>
      <c r="F79">
        <v>690</v>
      </c>
      <c r="G79">
        <v>273</v>
      </c>
      <c r="H79">
        <v>321</v>
      </c>
      <c r="I79" t="s">
        <v>338</v>
      </c>
      <c r="J79" t="s">
        <v>342</v>
      </c>
      <c r="M79">
        <v>591</v>
      </c>
      <c r="N79">
        <v>307</v>
      </c>
      <c r="O79">
        <v>151</v>
      </c>
      <c r="P79" t="s">
        <v>340</v>
      </c>
      <c r="Q79" t="s">
        <v>343</v>
      </c>
    </row>
    <row r="80" spans="1:17" x14ac:dyDescent="0.35">
      <c r="A80" t="s">
        <v>78</v>
      </c>
      <c r="B80" t="s">
        <v>29</v>
      </c>
      <c r="C80" t="s">
        <v>225</v>
      </c>
      <c r="D80">
        <v>375</v>
      </c>
      <c r="E80">
        <v>61</v>
      </c>
      <c r="F80">
        <v>690</v>
      </c>
      <c r="G80">
        <v>288</v>
      </c>
      <c r="H80">
        <v>321</v>
      </c>
      <c r="I80" t="s">
        <v>338</v>
      </c>
      <c r="J80" t="s">
        <v>344</v>
      </c>
      <c r="M80">
        <v>619</v>
      </c>
      <c r="N80">
        <v>290</v>
      </c>
      <c r="O80">
        <v>157</v>
      </c>
      <c r="P80" t="s">
        <v>345</v>
      </c>
      <c r="Q80" t="s">
        <v>270</v>
      </c>
    </row>
    <row r="81" spans="1:17" x14ac:dyDescent="0.35">
      <c r="A81" t="s">
        <v>78</v>
      </c>
      <c r="B81" t="s">
        <v>31</v>
      </c>
      <c r="C81" t="s">
        <v>225</v>
      </c>
      <c r="D81">
        <v>459</v>
      </c>
      <c r="E81">
        <v>108</v>
      </c>
      <c r="F81">
        <v>456</v>
      </c>
      <c r="G81">
        <v>165</v>
      </c>
      <c r="H81">
        <v>240</v>
      </c>
      <c r="I81" t="s">
        <v>346</v>
      </c>
      <c r="J81" t="s">
        <v>301</v>
      </c>
      <c r="M81">
        <v>537</v>
      </c>
      <c r="N81">
        <v>251</v>
      </c>
      <c r="O81">
        <v>174</v>
      </c>
      <c r="P81" t="s">
        <v>347</v>
      </c>
      <c r="Q81" t="s">
        <v>348</v>
      </c>
    </row>
    <row r="82" spans="1:17" x14ac:dyDescent="0.35">
      <c r="A82" t="s">
        <v>78</v>
      </c>
      <c r="B82" t="s">
        <v>32</v>
      </c>
      <c r="C82" t="s">
        <v>225</v>
      </c>
      <c r="D82">
        <v>615</v>
      </c>
      <c r="E82">
        <v>132</v>
      </c>
      <c r="F82">
        <v>690</v>
      </c>
      <c r="G82">
        <v>234</v>
      </c>
      <c r="H82">
        <v>384</v>
      </c>
      <c r="I82" t="s">
        <v>349</v>
      </c>
      <c r="J82" t="s">
        <v>350</v>
      </c>
      <c r="M82">
        <v>803</v>
      </c>
      <c r="N82">
        <v>347</v>
      </c>
      <c r="O82">
        <v>248</v>
      </c>
      <c r="P82" t="s">
        <v>351</v>
      </c>
      <c r="Q82" t="s">
        <v>352</v>
      </c>
    </row>
    <row r="83" spans="1:17" x14ac:dyDescent="0.35">
      <c r="A83" t="s">
        <v>78</v>
      </c>
      <c r="B83" t="s">
        <v>33</v>
      </c>
      <c r="C83" t="s">
        <v>225</v>
      </c>
      <c r="D83">
        <v>646</v>
      </c>
      <c r="E83">
        <v>155</v>
      </c>
      <c r="F83">
        <v>285</v>
      </c>
      <c r="G83">
        <v>177</v>
      </c>
      <c r="H83">
        <v>225</v>
      </c>
      <c r="I83" t="s">
        <v>353</v>
      </c>
      <c r="J83" t="s">
        <v>354</v>
      </c>
      <c r="M83">
        <v>455</v>
      </c>
      <c r="N83">
        <v>309</v>
      </c>
      <c r="O83">
        <v>185</v>
      </c>
      <c r="P83" t="s">
        <v>355</v>
      </c>
      <c r="Q83" t="s">
        <v>356</v>
      </c>
    </row>
    <row r="84" spans="1:17" x14ac:dyDescent="0.35">
      <c r="A84" t="s">
        <v>78</v>
      </c>
      <c r="B84" t="s">
        <v>35</v>
      </c>
      <c r="C84" t="s">
        <v>225</v>
      </c>
      <c r="D84">
        <v>1145</v>
      </c>
      <c r="E84">
        <v>217</v>
      </c>
      <c r="F84">
        <v>690</v>
      </c>
      <c r="G84">
        <v>276</v>
      </c>
      <c r="H84">
        <v>387</v>
      </c>
      <c r="I84" t="s">
        <v>357</v>
      </c>
      <c r="J84" t="s">
        <v>358</v>
      </c>
      <c r="M84">
        <v>951</v>
      </c>
      <c r="N84">
        <v>530</v>
      </c>
      <c r="O84">
        <v>284</v>
      </c>
      <c r="P84" t="s">
        <v>359</v>
      </c>
      <c r="Q84" t="s">
        <v>360</v>
      </c>
    </row>
    <row r="85" spans="1:17" s="2" customFormat="1" x14ac:dyDescent="0.35">
      <c r="G85" s="2" t="str">
        <f>A84 &amp; " (" &amp; H85 &amp; ")"</f>
        <v>grid_9_2 (15)</v>
      </c>
      <c r="H85" s="2">
        <f>COUNT(H70:H84)</f>
        <v>15</v>
      </c>
    </row>
    <row r="87" spans="1:17" x14ac:dyDescent="0.35">
      <c r="A87" t="s">
        <v>113</v>
      </c>
      <c r="B87" t="s">
        <v>16</v>
      </c>
      <c r="C87" t="s">
        <v>225</v>
      </c>
      <c r="D87">
        <v>12</v>
      </c>
      <c r="E87">
        <v>12</v>
      </c>
      <c r="F87">
        <v>0</v>
      </c>
      <c r="G87">
        <v>30</v>
      </c>
      <c r="H87">
        <v>27</v>
      </c>
      <c r="I87" t="s">
        <v>18</v>
      </c>
      <c r="J87">
        <v>10</v>
      </c>
      <c r="M87">
        <v>12</v>
      </c>
      <c r="N87">
        <v>36</v>
      </c>
      <c r="O87">
        <v>15</v>
      </c>
      <c r="P87">
        <v>-25</v>
      </c>
      <c r="Q87" t="s">
        <v>145</v>
      </c>
    </row>
    <row r="88" spans="1:17" x14ac:dyDescent="0.35">
      <c r="A88" t="s">
        <v>113</v>
      </c>
      <c r="B88" t="s">
        <v>19</v>
      </c>
      <c r="C88" t="s">
        <v>225</v>
      </c>
      <c r="D88">
        <v>79</v>
      </c>
      <c r="E88">
        <v>17</v>
      </c>
      <c r="F88">
        <v>216</v>
      </c>
      <c r="G88">
        <v>27</v>
      </c>
      <c r="H88">
        <v>21</v>
      </c>
      <c r="I88" t="s">
        <v>361</v>
      </c>
      <c r="J88" t="s">
        <v>362</v>
      </c>
      <c r="M88">
        <v>94</v>
      </c>
      <c r="N88">
        <v>51</v>
      </c>
      <c r="O88">
        <v>30</v>
      </c>
      <c r="P88" t="s">
        <v>363</v>
      </c>
      <c r="Q88" t="s">
        <v>172</v>
      </c>
    </row>
    <row r="89" spans="1:17" x14ac:dyDescent="0.35">
      <c r="A89" t="s">
        <v>113</v>
      </c>
      <c r="B89" t="s">
        <v>21</v>
      </c>
      <c r="C89" t="s">
        <v>225</v>
      </c>
      <c r="D89">
        <v>100</v>
      </c>
      <c r="E89">
        <v>22</v>
      </c>
      <c r="F89">
        <v>66</v>
      </c>
      <c r="G89">
        <v>18</v>
      </c>
      <c r="H89">
        <v>42</v>
      </c>
      <c r="I89" t="s">
        <v>101</v>
      </c>
      <c r="J89" t="s">
        <v>91</v>
      </c>
      <c r="M89">
        <v>56</v>
      </c>
      <c r="N89">
        <v>31</v>
      </c>
      <c r="O89">
        <v>29</v>
      </c>
      <c r="P89" t="s">
        <v>364</v>
      </c>
      <c r="Q89" t="s">
        <v>365</v>
      </c>
    </row>
    <row r="90" spans="1:17" x14ac:dyDescent="0.35">
      <c r="A90" t="s">
        <v>113</v>
      </c>
      <c r="B90" t="s">
        <v>23</v>
      </c>
      <c r="C90" t="s">
        <v>225</v>
      </c>
      <c r="D90">
        <v>163</v>
      </c>
      <c r="E90">
        <v>90</v>
      </c>
      <c r="F90">
        <v>0</v>
      </c>
      <c r="G90">
        <v>0</v>
      </c>
      <c r="H90">
        <v>27</v>
      </c>
      <c r="I90" t="s">
        <v>18</v>
      </c>
      <c r="J90" t="s">
        <v>18</v>
      </c>
      <c r="M90">
        <v>90</v>
      </c>
      <c r="N90">
        <v>90</v>
      </c>
      <c r="O90">
        <v>76</v>
      </c>
      <c r="P90" t="s">
        <v>366</v>
      </c>
      <c r="Q90" t="s">
        <v>366</v>
      </c>
    </row>
    <row r="91" spans="1:17" x14ac:dyDescent="0.35">
      <c r="A91" t="s">
        <v>113</v>
      </c>
      <c r="B91" t="s">
        <v>25</v>
      </c>
      <c r="C91" t="s">
        <v>225</v>
      </c>
      <c r="D91">
        <v>168</v>
      </c>
      <c r="E91">
        <v>26</v>
      </c>
      <c r="F91">
        <v>0</v>
      </c>
      <c r="G91">
        <v>0</v>
      </c>
      <c r="H91">
        <v>27</v>
      </c>
      <c r="I91" t="s">
        <v>18</v>
      </c>
      <c r="J91" t="s">
        <v>18</v>
      </c>
      <c r="M91">
        <v>26</v>
      </c>
      <c r="N91">
        <v>26</v>
      </c>
      <c r="O91">
        <v>33</v>
      </c>
      <c r="P91" t="s">
        <v>328</v>
      </c>
      <c r="Q91" t="s">
        <v>328</v>
      </c>
    </row>
    <row r="92" spans="1:17" x14ac:dyDescent="0.35">
      <c r="A92" t="s">
        <v>113</v>
      </c>
      <c r="B92" t="s">
        <v>26</v>
      </c>
      <c r="C92" t="s">
        <v>225</v>
      </c>
      <c r="D92">
        <v>190</v>
      </c>
      <c r="E92">
        <v>34</v>
      </c>
      <c r="F92">
        <v>168</v>
      </c>
      <c r="G92">
        <v>30</v>
      </c>
      <c r="H92">
        <v>75</v>
      </c>
      <c r="I92" t="s">
        <v>367</v>
      </c>
      <c r="J92">
        <v>-150</v>
      </c>
      <c r="M92">
        <v>228</v>
      </c>
      <c r="N92">
        <v>53</v>
      </c>
      <c r="O92">
        <v>44</v>
      </c>
      <c r="P92" t="s">
        <v>368</v>
      </c>
      <c r="Q92" t="s">
        <v>267</v>
      </c>
    </row>
    <row r="93" spans="1:17" x14ac:dyDescent="0.35">
      <c r="A93" t="s">
        <v>113</v>
      </c>
      <c r="B93" t="s">
        <v>22</v>
      </c>
      <c r="C93" t="s">
        <v>225</v>
      </c>
      <c r="D93">
        <v>270</v>
      </c>
      <c r="E93">
        <v>78</v>
      </c>
      <c r="F93">
        <v>780</v>
      </c>
      <c r="G93">
        <v>168</v>
      </c>
      <c r="H93">
        <v>195</v>
      </c>
      <c r="I93">
        <v>75</v>
      </c>
      <c r="J93" t="s">
        <v>369</v>
      </c>
      <c r="M93">
        <v>342</v>
      </c>
      <c r="N93">
        <v>184</v>
      </c>
      <c r="O93">
        <v>106</v>
      </c>
      <c r="P93" t="s">
        <v>370</v>
      </c>
      <c r="Q93" t="s">
        <v>371</v>
      </c>
    </row>
    <row r="94" spans="1:17" x14ac:dyDescent="0.35">
      <c r="A94" t="s">
        <v>113</v>
      </c>
      <c r="B94" t="s">
        <v>24</v>
      </c>
      <c r="C94" t="s">
        <v>225</v>
      </c>
      <c r="D94">
        <v>282</v>
      </c>
      <c r="E94">
        <v>82</v>
      </c>
      <c r="F94">
        <v>780</v>
      </c>
      <c r="G94">
        <v>195</v>
      </c>
      <c r="H94">
        <v>195</v>
      </c>
      <c r="I94">
        <v>75</v>
      </c>
      <c r="J94">
        <v>0</v>
      </c>
      <c r="M94">
        <v>346</v>
      </c>
      <c r="N94">
        <v>214</v>
      </c>
      <c r="O94">
        <v>110</v>
      </c>
      <c r="P94" t="s">
        <v>372</v>
      </c>
      <c r="Q94" t="s">
        <v>373</v>
      </c>
    </row>
    <row r="95" spans="1:17" x14ac:dyDescent="0.35">
      <c r="A95" t="s">
        <v>113</v>
      </c>
      <c r="B95" t="s">
        <v>27</v>
      </c>
      <c r="C95" t="s">
        <v>225</v>
      </c>
      <c r="D95">
        <v>335</v>
      </c>
      <c r="E95">
        <v>57</v>
      </c>
      <c r="F95">
        <v>2160</v>
      </c>
      <c r="G95">
        <v>372</v>
      </c>
      <c r="H95">
        <v>396</v>
      </c>
      <c r="I95" t="s">
        <v>374</v>
      </c>
      <c r="J95" t="s">
        <v>327</v>
      </c>
      <c r="M95">
        <v>876</v>
      </c>
      <c r="N95">
        <v>272</v>
      </c>
      <c r="O95">
        <v>112</v>
      </c>
      <c r="P95" t="s">
        <v>375</v>
      </c>
      <c r="Q95" t="s">
        <v>376</v>
      </c>
    </row>
    <row r="96" spans="1:17" x14ac:dyDescent="0.35">
      <c r="A96" t="s">
        <v>113</v>
      </c>
      <c r="B96" t="s">
        <v>28</v>
      </c>
      <c r="C96" t="s">
        <v>225</v>
      </c>
      <c r="D96">
        <v>335</v>
      </c>
      <c r="E96">
        <v>57</v>
      </c>
      <c r="F96">
        <v>2160</v>
      </c>
      <c r="G96">
        <v>360</v>
      </c>
      <c r="H96">
        <v>396</v>
      </c>
      <c r="I96" t="s">
        <v>374</v>
      </c>
      <c r="J96">
        <v>-10</v>
      </c>
      <c r="M96">
        <v>876</v>
      </c>
      <c r="N96">
        <v>268</v>
      </c>
      <c r="O96">
        <v>112</v>
      </c>
      <c r="P96" t="s">
        <v>375</v>
      </c>
      <c r="Q96" t="s">
        <v>377</v>
      </c>
    </row>
    <row r="97" spans="1:17" x14ac:dyDescent="0.35">
      <c r="A97" t="s">
        <v>113</v>
      </c>
      <c r="B97" t="s">
        <v>29</v>
      </c>
      <c r="C97" t="s">
        <v>225</v>
      </c>
      <c r="D97">
        <v>375</v>
      </c>
      <c r="E97">
        <v>61</v>
      </c>
      <c r="F97">
        <v>2160</v>
      </c>
      <c r="G97">
        <v>360</v>
      </c>
      <c r="H97">
        <v>396</v>
      </c>
      <c r="I97" t="s">
        <v>374</v>
      </c>
      <c r="J97">
        <v>-10</v>
      </c>
      <c r="M97">
        <v>904</v>
      </c>
      <c r="N97">
        <v>291</v>
      </c>
      <c r="O97">
        <v>116</v>
      </c>
      <c r="P97" t="s">
        <v>378</v>
      </c>
      <c r="Q97" t="s">
        <v>379</v>
      </c>
    </row>
    <row r="98" spans="1:17" x14ac:dyDescent="0.35">
      <c r="A98" t="s">
        <v>113</v>
      </c>
      <c r="B98" t="s">
        <v>31</v>
      </c>
      <c r="C98" t="s">
        <v>225</v>
      </c>
      <c r="D98">
        <v>459</v>
      </c>
      <c r="E98">
        <v>108</v>
      </c>
      <c r="F98">
        <v>1440</v>
      </c>
      <c r="G98">
        <v>258</v>
      </c>
      <c r="H98">
        <v>327</v>
      </c>
      <c r="I98" t="s">
        <v>380</v>
      </c>
      <c r="J98" t="s">
        <v>381</v>
      </c>
      <c r="M98">
        <v>657</v>
      </c>
      <c r="N98">
        <v>296</v>
      </c>
      <c r="O98">
        <v>155</v>
      </c>
      <c r="P98" t="s">
        <v>382</v>
      </c>
      <c r="Q98" t="s">
        <v>383</v>
      </c>
    </row>
    <row r="99" spans="1:17" x14ac:dyDescent="0.35">
      <c r="A99" t="s">
        <v>113</v>
      </c>
      <c r="B99" t="s">
        <v>32</v>
      </c>
      <c r="C99" t="s">
        <v>225</v>
      </c>
      <c r="D99">
        <v>615</v>
      </c>
      <c r="E99">
        <v>132</v>
      </c>
      <c r="F99">
        <v>2160</v>
      </c>
      <c r="G99">
        <v>360</v>
      </c>
      <c r="H99">
        <v>408</v>
      </c>
      <c r="I99" t="s">
        <v>384</v>
      </c>
      <c r="J99" t="s">
        <v>385</v>
      </c>
      <c r="M99">
        <v>985</v>
      </c>
      <c r="N99">
        <v>380</v>
      </c>
      <c r="O99">
        <v>176</v>
      </c>
      <c r="P99" t="s">
        <v>386</v>
      </c>
      <c r="Q99" t="s">
        <v>387</v>
      </c>
    </row>
    <row r="100" spans="1:17" x14ac:dyDescent="0.35">
      <c r="A100" t="s">
        <v>113</v>
      </c>
      <c r="B100" t="s">
        <v>33</v>
      </c>
      <c r="C100" t="s">
        <v>225</v>
      </c>
      <c r="D100">
        <v>646</v>
      </c>
      <c r="E100">
        <v>155</v>
      </c>
      <c r="F100">
        <v>582</v>
      </c>
      <c r="G100">
        <v>312</v>
      </c>
      <c r="H100">
        <v>435</v>
      </c>
      <c r="I100" t="s">
        <v>388</v>
      </c>
      <c r="J100" t="s">
        <v>389</v>
      </c>
      <c r="M100">
        <v>708</v>
      </c>
      <c r="N100">
        <v>404</v>
      </c>
      <c r="O100">
        <v>225</v>
      </c>
      <c r="P100" t="s">
        <v>390</v>
      </c>
      <c r="Q100" t="s">
        <v>391</v>
      </c>
    </row>
    <row r="101" spans="1:17" x14ac:dyDescent="0.35">
      <c r="A101" t="s">
        <v>113</v>
      </c>
      <c r="B101" t="s">
        <v>35</v>
      </c>
      <c r="C101" t="s">
        <v>225</v>
      </c>
      <c r="D101">
        <v>1145</v>
      </c>
      <c r="E101">
        <v>217</v>
      </c>
      <c r="F101">
        <v>2160</v>
      </c>
      <c r="G101">
        <v>360</v>
      </c>
      <c r="H101">
        <v>408</v>
      </c>
      <c r="I101" t="s">
        <v>384</v>
      </c>
      <c r="J101" t="s">
        <v>385</v>
      </c>
      <c r="M101">
        <v>1007</v>
      </c>
      <c r="N101">
        <v>402</v>
      </c>
      <c r="O101">
        <v>255</v>
      </c>
      <c r="P101" t="s">
        <v>392</v>
      </c>
      <c r="Q101" t="s">
        <v>393</v>
      </c>
    </row>
    <row r="102" spans="1:17" s="2" customFormat="1" x14ac:dyDescent="0.35">
      <c r="G102" s="2" t="str">
        <f>A101 &amp; " (" &amp; H102 &amp; ")"</f>
        <v>line_20_1 (15)</v>
      </c>
      <c r="H102" s="2">
        <f>COUNT(H87:H101)</f>
        <v>15</v>
      </c>
    </row>
    <row r="104" spans="1:17" x14ac:dyDescent="0.35">
      <c r="A104" t="s">
        <v>141</v>
      </c>
      <c r="B104" t="s">
        <v>16</v>
      </c>
      <c r="C104" t="s">
        <v>225</v>
      </c>
      <c r="D104">
        <v>12</v>
      </c>
      <c r="E104">
        <v>12</v>
      </c>
      <c r="F104">
        <v>0</v>
      </c>
      <c r="G104">
        <v>15</v>
      </c>
      <c r="H104">
        <v>51</v>
      </c>
      <c r="I104" t="s">
        <v>18</v>
      </c>
      <c r="J104">
        <v>-240</v>
      </c>
      <c r="M104">
        <v>12</v>
      </c>
      <c r="N104">
        <v>24</v>
      </c>
      <c r="O104">
        <v>21</v>
      </c>
      <c r="P104">
        <v>-75</v>
      </c>
      <c r="Q104" t="s">
        <v>394</v>
      </c>
    </row>
    <row r="105" spans="1:17" x14ac:dyDescent="0.35">
      <c r="A105" t="s">
        <v>141</v>
      </c>
      <c r="B105" t="s">
        <v>19</v>
      </c>
      <c r="C105" t="s">
        <v>225</v>
      </c>
      <c r="D105">
        <v>79</v>
      </c>
      <c r="E105">
        <v>17</v>
      </c>
      <c r="F105">
        <v>78</v>
      </c>
      <c r="G105">
        <v>21</v>
      </c>
      <c r="H105">
        <v>21</v>
      </c>
      <c r="I105" t="s">
        <v>395</v>
      </c>
      <c r="J105">
        <v>0</v>
      </c>
      <c r="M105">
        <v>64</v>
      </c>
      <c r="N105">
        <v>46</v>
      </c>
      <c r="O105">
        <v>21</v>
      </c>
      <c r="P105" t="s">
        <v>396</v>
      </c>
      <c r="Q105" t="s">
        <v>115</v>
      </c>
    </row>
    <row r="106" spans="1:17" x14ac:dyDescent="0.35">
      <c r="A106" t="s">
        <v>141</v>
      </c>
      <c r="B106" t="s">
        <v>21</v>
      </c>
      <c r="C106" t="s">
        <v>225</v>
      </c>
      <c r="D106">
        <v>100</v>
      </c>
      <c r="E106">
        <v>22</v>
      </c>
      <c r="F106">
        <v>27</v>
      </c>
      <c r="G106">
        <v>18</v>
      </c>
      <c r="H106">
        <v>51</v>
      </c>
      <c r="I106" t="s">
        <v>397</v>
      </c>
      <c r="J106" t="s">
        <v>398</v>
      </c>
      <c r="M106">
        <v>42</v>
      </c>
      <c r="N106">
        <v>28</v>
      </c>
      <c r="O106">
        <v>33</v>
      </c>
      <c r="P106" t="s">
        <v>81</v>
      </c>
      <c r="Q106" t="s">
        <v>399</v>
      </c>
    </row>
    <row r="107" spans="1:17" x14ac:dyDescent="0.35">
      <c r="A107" t="s">
        <v>141</v>
      </c>
      <c r="B107" t="s">
        <v>23</v>
      </c>
      <c r="C107" t="s">
        <v>225</v>
      </c>
      <c r="D107">
        <v>163</v>
      </c>
      <c r="E107">
        <v>90</v>
      </c>
      <c r="F107">
        <v>0</v>
      </c>
      <c r="G107">
        <v>21</v>
      </c>
      <c r="H107">
        <v>57</v>
      </c>
      <c r="I107" t="s">
        <v>18</v>
      </c>
      <c r="J107" t="s">
        <v>400</v>
      </c>
      <c r="M107">
        <v>90</v>
      </c>
      <c r="N107">
        <v>102</v>
      </c>
      <c r="O107">
        <v>57</v>
      </c>
      <c r="P107" t="s">
        <v>325</v>
      </c>
      <c r="Q107" t="s">
        <v>324</v>
      </c>
    </row>
    <row r="108" spans="1:17" x14ac:dyDescent="0.35">
      <c r="A108" t="s">
        <v>141</v>
      </c>
      <c r="B108" t="s">
        <v>25</v>
      </c>
      <c r="C108" t="s">
        <v>225</v>
      </c>
      <c r="D108">
        <v>168</v>
      </c>
      <c r="E108">
        <v>26</v>
      </c>
      <c r="F108">
        <v>0</v>
      </c>
      <c r="G108">
        <v>3</v>
      </c>
      <c r="H108">
        <v>90</v>
      </c>
      <c r="I108" t="s">
        <v>18</v>
      </c>
      <c r="J108">
        <v>-2900</v>
      </c>
      <c r="M108">
        <v>26</v>
      </c>
      <c r="N108">
        <v>35</v>
      </c>
      <c r="O108">
        <v>45</v>
      </c>
      <c r="P108" t="s">
        <v>401</v>
      </c>
      <c r="Q108" t="s">
        <v>90</v>
      </c>
    </row>
    <row r="109" spans="1:17" x14ac:dyDescent="0.35">
      <c r="A109" t="s">
        <v>141</v>
      </c>
      <c r="B109" t="s">
        <v>26</v>
      </c>
      <c r="C109" t="s">
        <v>225</v>
      </c>
      <c r="D109">
        <v>190</v>
      </c>
      <c r="E109">
        <v>34</v>
      </c>
      <c r="F109">
        <v>120</v>
      </c>
      <c r="G109">
        <v>24</v>
      </c>
      <c r="H109">
        <v>66</v>
      </c>
      <c r="I109">
        <v>45</v>
      </c>
      <c r="J109">
        <v>-175</v>
      </c>
      <c r="M109">
        <v>154</v>
      </c>
      <c r="N109">
        <v>42</v>
      </c>
      <c r="O109">
        <v>48</v>
      </c>
      <c r="P109" t="s">
        <v>402</v>
      </c>
      <c r="Q109" t="s">
        <v>79</v>
      </c>
    </row>
    <row r="110" spans="1:17" x14ac:dyDescent="0.35">
      <c r="A110" t="s">
        <v>141</v>
      </c>
      <c r="B110" t="s">
        <v>22</v>
      </c>
      <c r="C110" t="s">
        <v>225</v>
      </c>
      <c r="D110">
        <v>270</v>
      </c>
      <c r="E110">
        <v>78</v>
      </c>
      <c r="F110">
        <v>330</v>
      </c>
      <c r="G110">
        <v>147</v>
      </c>
      <c r="H110">
        <v>165</v>
      </c>
      <c r="I110">
        <v>50</v>
      </c>
      <c r="J110" t="s">
        <v>403</v>
      </c>
      <c r="M110">
        <v>233</v>
      </c>
      <c r="N110">
        <v>179</v>
      </c>
      <c r="O110">
        <v>104</v>
      </c>
      <c r="P110" t="s">
        <v>367</v>
      </c>
      <c r="Q110" t="s">
        <v>404</v>
      </c>
    </row>
    <row r="111" spans="1:17" x14ac:dyDescent="0.35">
      <c r="A111" t="s">
        <v>141</v>
      </c>
      <c r="B111" t="s">
        <v>24</v>
      </c>
      <c r="C111" t="s">
        <v>225</v>
      </c>
      <c r="D111">
        <v>282</v>
      </c>
      <c r="E111">
        <v>82</v>
      </c>
      <c r="F111">
        <v>330</v>
      </c>
      <c r="G111">
        <v>153</v>
      </c>
      <c r="H111">
        <v>165</v>
      </c>
      <c r="I111">
        <v>50</v>
      </c>
      <c r="J111" t="s">
        <v>405</v>
      </c>
      <c r="M111">
        <v>237</v>
      </c>
      <c r="N111">
        <v>219</v>
      </c>
      <c r="O111">
        <v>107</v>
      </c>
      <c r="P111" t="s">
        <v>406</v>
      </c>
      <c r="Q111" t="s">
        <v>407</v>
      </c>
    </row>
    <row r="112" spans="1:17" x14ac:dyDescent="0.35">
      <c r="A112" t="s">
        <v>141</v>
      </c>
      <c r="B112" t="s">
        <v>27</v>
      </c>
      <c r="C112" t="s">
        <v>225</v>
      </c>
      <c r="D112">
        <v>335</v>
      </c>
      <c r="E112">
        <v>57</v>
      </c>
      <c r="F112">
        <v>885</v>
      </c>
      <c r="G112">
        <v>390</v>
      </c>
      <c r="H112">
        <v>516</v>
      </c>
      <c r="I112" t="s">
        <v>408</v>
      </c>
      <c r="J112" t="s">
        <v>409</v>
      </c>
      <c r="M112">
        <v>522</v>
      </c>
      <c r="N112">
        <v>360</v>
      </c>
      <c r="O112">
        <v>215</v>
      </c>
      <c r="P112" t="s">
        <v>410</v>
      </c>
      <c r="Q112" t="s">
        <v>411</v>
      </c>
    </row>
    <row r="113" spans="1:17" x14ac:dyDescent="0.35">
      <c r="A113" t="s">
        <v>141</v>
      </c>
      <c r="B113" t="s">
        <v>28</v>
      </c>
      <c r="C113" t="s">
        <v>225</v>
      </c>
      <c r="D113">
        <v>335</v>
      </c>
      <c r="E113">
        <v>57</v>
      </c>
      <c r="F113">
        <v>885</v>
      </c>
      <c r="G113">
        <v>414</v>
      </c>
      <c r="H113">
        <v>516</v>
      </c>
      <c r="I113" t="s">
        <v>408</v>
      </c>
      <c r="J113" t="s">
        <v>412</v>
      </c>
      <c r="M113">
        <v>522</v>
      </c>
      <c r="N113">
        <v>406</v>
      </c>
      <c r="O113">
        <v>215</v>
      </c>
      <c r="P113" t="s">
        <v>410</v>
      </c>
      <c r="Q113" t="s">
        <v>413</v>
      </c>
    </row>
    <row r="114" spans="1:17" x14ac:dyDescent="0.35">
      <c r="A114" t="s">
        <v>141</v>
      </c>
      <c r="B114" t="s">
        <v>29</v>
      </c>
      <c r="C114" t="s">
        <v>225</v>
      </c>
      <c r="D114">
        <v>375</v>
      </c>
      <c r="E114">
        <v>61</v>
      </c>
      <c r="F114">
        <v>885</v>
      </c>
      <c r="G114">
        <v>366</v>
      </c>
      <c r="H114">
        <v>537</v>
      </c>
      <c r="I114" t="s">
        <v>414</v>
      </c>
      <c r="J114" t="s">
        <v>415</v>
      </c>
      <c r="M114">
        <v>543</v>
      </c>
      <c r="N114">
        <v>336</v>
      </c>
      <c r="O114">
        <v>224</v>
      </c>
      <c r="P114" t="s">
        <v>416</v>
      </c>
      <c r="Q114" t="s">
        <v>39</v>
      </c>
    </row>
    <row r="115" spans="1:17" x14ac:dyDescent="0.35">
      <c r="A115" t="s">
        <v>141</v>
      </c>
      <c r="B115" t="s">
        <v>31</v>
      </c>
      <c r="C115" t="s">
        <v>225</v>
      </c>
      <c r="D115">
        <v>459</v>
      </c>
      <c r="E115">
        <v>108</v>
      </c>
      <c r="F115">
        <v>663</v>
      </c>
      <c r="G115">
        <v>267</v>
      </c>
      <c r="H115">
        <v>432</v>
      </c>
      <c r="I115" t="s">
        <v>417</v>
      </c>
      <c r="J115" t="s">
        <v>418</v>
      </c>
      <c r="M115">
        <v>440</v>
      </c>
      <c r="N115">
        <v>390</v>
      </c>
      <c r="O115">
        <v>232</v>
      </c>
      <c r="P115" t="s">
        <v>419</v>
      </c>
      <c r="Q115" t="s">
        <v>420</v>
      </c>
    </row>
    <row r="116" spans="1:17" x14ac:dyDescent="0.35">
      <c r="A116" t="s">
        <v>141</v>
      </c>
      <c r="B116" t="s">
        <v>32</v>
      </c>
      <c r="C116" t="s">
        <v>225</v>
      </c>
      <c r="D116">
        <v>615</v>
      </c>
      <c r="E116">
        <v>132</v>
      </c>
      <c r="F116">
        <v>885</v>
      </c>
      <c r="G116">
        <v>342</v>
      </c>
      <c r="H116">
        <v>594</v>
      </c>
      <c r="I116" t="s">
        <v>147</v>
      </c>
      <c r="J116" t="s">
        <v>421</v>
      </c>
      <c r="M116">
        <v>606</v>
      </c>
      <c r="N116">
        <v>443</v>
      </c>
      <c r="O116">
        <v>292</v>
      </c>
      <c r="P116" t="s">
        <v>422</v>
      </c>
      <c r="Q116" t="s">
        <v>423</v>
      </c>
    </row>
    <row r="117" spans="1:17" x14ac:dyDescent="0.35">
      <c r="A117" t="s">
        <v>141</v>
      </c>
      <c r="B117" t="s">
        <v>33</v>
      </c>
      <c r="C117" t="s">
        <v>225</v>
      </c>
      <c r="D117">
        <v>646</v>
      </c>
      <c r="E117">
        <v>155</v>
      </c>
      <c r="F117">
        <v>402</v>
      </c>
      <c r="G117">
        <v>225</v>
      </c>
      <c r="H117">
        <v>423</v>
      </c>
      <c r="I117" t="s">
        <v>424</v>
      </c>
      <c r="J117">
        <v>-88</v>
      </c>
      <c r="M117">
        <v>493</v>
      </c>
      <c r="N117">
        <v>379</v>
      </c>
      <c r="O117">
        <v>244</v>
      </c>
      <c r="P117" t="s">
        <v>425</v>
      </c>
      <c r="Q117" t="s">
        <v>251</v>
      </c>
    </row>
    <row r="118" spans="1:17" x14ac:dyDescent="0.35">
      <c r="A118" t="s">
        <v>141</v>
      </c>
      <c r="B118" t="s">
        <v>35</v>
      </c>
      <c r="C118" t="s">
        <v>225</v>
      </c>
      <c r="D118">
        <v>1145</v>
      </c>
      <c r="E118">
        <v>217</v>
      </c>
      <c r="F118">
        <v>885</v>
      </c>
      <c r="G118">
        <v>405</v>
      </c>
      <c r="H118">
        <v>636</v>
      </c>
      <c r="I118" t="s">
        <v>426</v>
      </c>
      <c r="J118" t="s">
        <v>427</v>
      </c>
      <c r="M118">
        <v>636</v>
      </c>
      <c r="N118">
        <v>617</v>
      </c>
      <c r="O118">
        <v>298</v>
      </c>
      <c r="P118" t="s">
        <v>428</v>
      </c>
      <c r="Q118" t="s">
        <v>429</v>
      </c>
    </row>
    <row r="119" spans="1:17" s="2" customFormat="1" x14ac:dyDescent="0.35">
      <c r="G119" s="2" t="str">
        <f>A118 &amp; " (" &amp; H119 &amp; ")"</f>
        <v>ring_10_2 (15)</v>
      </c>
      <c r="H119" s="2">
        <f>COUNT(H104:H118)</f>
        <v>15</v>
      </c>
    </row>
    <row r="121" spans="1:17" x14ac:dyDescent="0.35">
      <c r="A121" t="s">
        <v>168</v>
      </c>
      <c r="B121" t="s">
        <v>16</v>
      </c>
      <c r="C121" t="s">
        <v>225</v>
      </c>
      <c r="D121">
        <v>12</v>
      </c>
      <c r="E121">
        <v>12</v>
      </c>
      <c r="F121">
        <v>0</v>
      </c>
      <c r="G121">
        <v>6</v>
      </c>
      <c r="H121">
        <v>51</v>
      </c>
      <c r="I121" t="s">
        <v>18</v>
      </c>
      <c r="J121">
        <v>-750</v>
      </c>
      <c r="M121">
        <v>12</v>
      </c>
      <c r="N121">
        <v>18</v>
      </c>
      <c r="O121">
        <v>25</v>
      </c>
      <c r="P121" t="s">
        <v>430</v>
      </c>
      <c r="Q121" t="s">
        <v>431</v>
      </c>
    </row>
    <row r="122" spans="1:17" x14ac:dyDescent="0.35">
      <c r="A122" t="s">
        <v>168</v>
      </c>
      <c r="B122" t="s">
        <v>19</v>
      </c>
      <c r="C122" t="s">
        <v>225</v>
      </c>
      <c r="D122">
        <v>79</v>
      </c>
      <c r="E122">
        <v>17</v>
      </c>
      <c r="F122">
        <v>126</v>
      </c>
      <c r="G122">
        <v>18</v>
      </c>
      <c r="H122">
        <v>24</v>
      </c>
      <c r="I122" t="s">
        <v>432</v>
      </c>
      <c r="J122" t="s">
        <v>114</v>
      </c>
      <c r="M122">
        <v>79</v>
      </c>
      <c r="N122">
        <v>41</v>
      </c>
      <c r="O122">
        <v>19</v>
      </c>
      <c r="P122" t="s">
        <v>433</v>
      </c>
      <c r="Q122" t="s">
        <v>434</v>
      </c>
    </row>
    <row r="123" spans="1:17" x14ac:dyDescent="0.35">
      <c r="A123" t="s">
        <v>168</v>
      </c>
      <c r="B123" t="s">
        <v>21</v>
      </c>
      <c r="C123" t="s">
        <v>225</v>
      </c>
      <c r="D123">
        <v>100</v>
      </c>
      <c r="E123">
        <v>22</v>
      </c>
      <c r="F123">
        <v>45</v>
      </c>
      <c r="G123">
        <v>12</v>
      </c>
      <c r="H123">
        <v>45</v>
      </c>
      <c r="I123">
        <v>0</v>
      </c>
      <c r="J123">
        <v>-275</v>
      </c>
      <c r="M123">
        <v>56</v>
      </c>
      <c r="N123">
        <v>28</v>
      </c>
      <c r="O123">
        <v>31</v>
      </c>
      <c r="P123" t="s">
        <v>435</v>
      </c>
      <c r="Q123" t="s">
        <v>436</v>
      </c>
    </row>
    <row r="124" spans="1:17" x14ac:dyDescent="0.35">
      <c r="A124" t="s">
        <v>168</v>
      </c>
      <c r="B124" t="s">
        <v>23</v>
      </c>
      <c r="C124" t="s">
        <v>225</v>
      </c>
      <c r="D124">
        <v>163</v>
      </c>
      <c r="E124">
        <v>90</v>
      </c>
      <c r="F124">
        <v>0</v>
      </c>
      <c r="G124">
        <v>9</v>
      </c>
      <c r="H124">
        <v>66</v>
      </c>
      <c r="I124" t="s">
        <v>18</v>
      </c>
      <c r="J124" t="s">
        <v>437</v>
      </c>
      <c r="M124">
        <v>90</v>
      </c>
      <c r="N124">
        <v>96</v>
      </c>
      <c r="O124">
        <v>62</v>
      </c>
      <c r="P124" t="s">
        <v>438</v>
      </c>
      <c r="Q124" t="s">
        <v>439</v>
      </c>
    </row>
    <row r="125" spans="1:17" x14ac:dyDescent="0.35">
      <c r="A125" t="s">
        <v>168</v>
      </c>
      <c r="B125" t="s">
        <v>25</v>
      </c>
      <c r="C125" t="s">
        <v>225</v>
      </c>
      <c r="D125">
        <v>168</v>
      </c>
      <c r="E125">
        <v>26</v>
      </c>
      <c r="F125">
        <v>0</v>
      </c>
      <c r="G125">
        <v>6</v>
      </c>
      <c r="H125">
        <v>66</v>
      </c>
      <c r="I125" t="s">
        <v>18</v>
      </c>
      <c r="J125">
        <v>-1000</v>
      </c>
      <c r="M125">
        <v>26</v>
      </c>
      <c r="N125">
        <v>44</v>
      </c>
      <c r="O125">
        <v>43</v>
      </c>
      <c r="P125" t="s">
        <v>440</v>
      </c>
      <c r="Q125" t="s">
        <v>441</v>
      </c>
    </row>
    <row r="126" spans="1:17" x14ac:dyDescent="0.35">
      <c r="A126" t="s">
        <v>168</v>
      </c>
      <c r="B126" t="s">
        <v>26</v>
      </c>
      <c r="C126" t="s">
        <v>225</v>
      </c>
      <c r="D126">
        <v>190</v>
      </c>
      <c r="E126">
        <v>34</v>
      </c>
      <c r="F126">
        <v>81</v>
      </c>
      <c r="G126">
        <v>6</v>
      </c>
      <c r="H126">
        <v>75</v>
      </c>
      <c r="I126" t="s">
        <v>442</v>
      </c>
      <c r="J126">
        <v>-1150</v>
      </c>
      <c r="M126">
        <v>158</v>
      </c>
      <c r="N126">
        <v>42</v>
      </c>
      <c r="O126">
        <v>56</v>
      </c>
      <c r="P126" t="s">
        <v>443</v>
      </c>
      <c r="Q126" t="s">
        <v>114</v>
      </c>
    </row>
    <row r="127" spans="1:17" x14ac:dyDescent="0.35">
      <c r="A127" t="s">
        <v>168</v>
      </c>
      <c r="B127" t="s">
        <v>22</v>
      </c>
      <c r="C127" t="s">
        <v>225</v>
      </c>
      <c r="D127">
        <v>270</v>
      </c>
      <c r="E127">
        <v>78</v>
      </c>
      <c r="F127">
        <v>540</v>
      </c>
      <c r="G127">
        <v>108</v>
      </c>
      <c r="H127">
        <v>159</v>
      </c>
      <c r="I127" t="s">
        <v>444</v>
      </c>
      <c r="J127" t="s">
        <v>445</v>
      </c>
      <c r="M127">
        <v>319</v>
      </c>
      <c r="N127">
        <v>191</v>
      </c>
      <c r="O127">
        <v>116</v>
      </c>
      <c r="P127" t="s">
        <v>234</v>
      </c>
      <c r="Q127" t="s">
        <v>446</v>
      </c>
    </row>
    <row r="128" spans="1:17" x14ac:dyDescent="0.35">
      <c r="A128" t="s">
        <v>168</v>
      </c>
      <c r="B128" t="s">
        <v>24</v>
      </c>
      <c r="C128" t="s">
        <v>225</v>
      </c>
      <c r="D128">
        <v>282</v>
      </c>
      <c r="E128">
        <v>82</v>
      </c>
      <c r="F128">
        <v>540</v>
      </c>
      <c r="G128">
        <v>138</v>
      </c>
      <c r="H128" t="s">
        <v>18</v>
      </c>
      <c r="I128" t="s">
        <v>18</v>
      </c>
      <c r="J128" t="s">
        <v>18</v>
      </c>
      <c r="M128">
        <v>323</v>
      </c>
      <c r="N128">
        <v>239</v>
      </c>
      <c r="O128" t="s">
        <v>18</v>
      </c>
      <c r="P128" t="s">
        <v>18</v>
      </c>
      <c r="Q128" t="s">
        <v>18</v>
      </c>
    </row>
    <row r="129" spans="1:17" x14ac:dyDescent="0.35">
      <c r="A129" t="s">
        <v>168</v>
      </c>
      <c r="B129" t="s">
        <v>27</v>
      </c>
      <c r="C129" t="s">
        <v>225</v>
      </c>
      <c r="D129">
        <v>335</v>
      </c>
      <c r="E129">
        <v>57</v>
      </c>
      <c r="F129">
        <v>1299</v>
      </c>
      <c r="G129">
        <v>342</v>
      </c>
      <c r="H129">
        <v>435</v>
      </c>
      <c r="I129" t="s">
        <v>447</v>
      </c>
      <c r="J129" t="s">
        <v>448</v>
      </c>
      <c r="M129">
        <v>799</v>
      </c>
      <c r="N129">
        <v>338</v>
      </c>
      <c r="O129">
        <v>167</v>
      </c>
      <c r="P129" t="s">
        <v>449</v>
      </c>
      <c r="Q129" t="s">
        <v>450</v>
      </c>
    </row>
    <row r="130" spans="1:17" x14ac:dyDescent="0.35">
      <c r="A130" t="s">
        <v>168</v>
      </c>
      <c r="B130" t="s">
        <v>28</v>
      </c>
      <c r="C130" t="s">
        <v>225</v>
      </c>
      <c r="D130">
        <v>335</v>
      </c>
      <c r="E130">
        <v>57</v>
      </c>
      <c r="F130">
        <v>1299</v>
      </c>
      <c r="G130">
        <v>330</v>
      </c>
      <c r="H130">
        <v>435</v>
      </c>
      <c r="I130" t="s">
        <v>447</v>
      </c>
      <c r="J130" t="s">
        <v>451</v>
      </c>
      <c r="M130">
        <v>799</v>
      </c>
      <c r="N130">
        <v>365</v>
      </c>
      <c r="O130">
        <v>167</v>
      </c>
      <c r="P130" t="s">
        <v>449</v>
      </c>
      <c r="Q130" t="s">
        <v>452</v>
      </c>
    </row>
    <row r="131" spans="1:17" x14ac:dyDescent="0.35">
      <c r="A131" t="s">
        <v>168</v>
      </c>
      <c r="B131" t="s">
        <v>29</v>
      </c>
      <c r="C131" t="s">
        <v>225</v>
      </c>
      <c r="D131">
        <v>375</v>
      </c>
      <c r="E131">
        <v>61</v>
      </c>
      <c r="F131">
        <v>1299</v>
      </c>
      <c r="G131">
        <v>345</v>
      </c>
      <c r="H131">
        <v>435</v>
      </c>
      <c r="I131" t="s">
        <v>447</v>
      </c>
      <c r="J131" t="s">
        <v>453</v>
      </c>
      <c r="M131">
        <v>827</v>
      </c>
      <c r="N131">
        <v>344</v>
      </c>
      <c r="O131">
        <v>172</v>
      </c>
      <c r="P131" t="s">
        <v>454</v>
      </c>
      <c r="Q131">
        <v>50</v>
      </c>
    </row>
    <row r="132" spans="1:17" x14ac:dyDescent="0.35">
      <c r="A132" t="s">
        <v>168</v>
      </c>
      <c r="B132" t="s">
        <v>31</v>
      </c>
      <c r="C132" t="s">
        <v>225</v>
      </c>
      <c r="D132">
        <v>459</v>
      </c>
      <c r="E132">
        <v>108</v>
      </c>
      <c r="F132">
        <v>816</v>
      </c>
      <c r="G132">
        <v>240</v>
      </c>
      <c r="H132" t="s">
        <v>18</v>
      </c>
      <c r="I132" t="s">
        <v>18</v>
      </c>
      <c r="J132" t="s">
        <v>18</v>
      </c>
      <c r="M132">
        <v>597</v>
      </c>
      <c r="N132">
        <v>343</v>
      </c>
      <c r="O132" t="s">
        <v>18</v>
      </c>
      <c r="P132" t="s">
        <v>18</v>
      </c>
      <c r="Q132" t="s">
        <v>18</v>
      </c>
    </row>
    <row r="133" spans="1:17" x14ac:dyDescent="0.35">
      <c r="A133" t="s">
        <v>168</v>
      </c>
      <c r="B133" t="s">
        <v>32</v>
      </c>
      <c r="C133" t="s">
        <v>225</v>
      </c>
      <c r="D133">
        <v>615</v>
      </c>
      <c r="E133">
        <v>132</v>
      </c>
      <c r="F133">
        <v>1299</v>
      </c>
      <c r="G133">
        <v>348</v>
      </c>
      <c r="H133" t="s">
        <v>18</v>
      </c>
      <c r="I133" t="s">
        <v>18</v>
      </c>
      <c r="J133" t="s">
        <v>18</v>
      </c>
      <c r="M133">
        <v>925</v>
      </c>
      <c r="N133">
        <v>482</v>
      </c>
      <c r="O133" t="s">
        <v>18</v>
      </c>
      <c r="P133" t="s">
        <v>18</v>
      </c>
      <c r="Q133" t="s">
        <v>18</v>
      </c>
    </row>
    <row r="134" spans="1:17" x14ac:dyDescent="0.35">
      <c r="A134" t="s">
        <v>168</v>
      </c>
      <c r="B134" t="s">
        <v>33</v>
      </c>
      <c r="C134" t="s">
        <v>225</v>
      </c>
      <c r="D134">
        <v>646</v>
      </c>
      <c r="E134">
        <v>155</v>
      </c>
      <c r="F134">
        <v>417</v>
      </c>
      <c r="G134">
        <v>213</v>
      </c>
      <c r="H134" t="s">
        <v>18</v>
      </c>
      <c r="I134" t="s">
        <v>18</v>
      </c>
      <c r="J134" t="s">
        <v>18</v>
      </c>
      <c r="M134">
        <v>555</v>
      </c>
      <c r="N134">
        <v>369</v>
      </c>
      <c r="O134" t="s">
        <v>18</v>
      </c>
      <c r="P134" t="s">
        <v>18</v>
      </c>
      <c r="Q134" t="s">
        <v>18</v>
      </c>
    </row>
    <row r="135" spans="1:17" x14ac:dyDescent="0.35">
      <c r="A135" t="s">
        <v>168</v>
      </c>
      <c r="B135" t="s">
        <v>35</v>
      </c>
      <c r="C135" t="s">
        <v>225</v>
      </c>
      <c r="D135">
        <v>1145</v>
      </c>
      <c r="E135">
        <v>217</v>
      </c>
      <c r="F135">
        <v>1299</v>
      </c>
      <c r="G135">
        <v>360</v>
      </c>
      <c r="H135" t="s">
        <v>18</v>
      </c>
      <c r="I135" t="s">
        <v>18</v>
      </c>
      <c r="J135" t="s">
        <v>18</v>
      </c>
      <c r="M135">
        <v>947</v>
      </c>
      <c r="N135">
        <v>600</v>
      </c>
      <c r="O135" t="s">
        <v>18</v>
      </c>
      <c r="P135" t="s">
        <v>18</v>
      </c>
      <c r="Q135" t="s">
        <v>18</v>
      </c>
    </row>
    <row r="136" spans="1:17" s="2" customFormat="1" x14ac:dyDescent="0.35">
      <c r="G136" s="2" t="str">
        <f>A135 &amp; " (" &amp; H136 &amp; ")"</f>
        <v>ring_7_3 (10)</v>
      </c>
      <c r="H136" s="2">
        <f>COUNT(H121:H135)</f>
        <v>10</v>
      </c>
    </row>
    <row r="138" spans="1:17" x14ac:dyDescent="0.35">
      <c r="A138" t="s">
        <v>189</v>
      </c>
      <c r="B138" t="s">
        <v>16</v>
      </c>
      <c r="C138" t="s">
        <v>225</v>
      </c>
      <c r="D138">
        <v>12</v>
      </c>
      <c r="E138">
        <v>12</v>
      </c>
      <c r="F138">
        <v>18</v>
      </c>
      <c r="G138">
        <v>9</v>
      </c>
      <c r="H138">
        <v>18</v>
      </c>
      <c r="I138">
        <v>0</v>
      </c>
      <c r="J138">
        <v>-100</v>
      </c>
      <c r="M138">
        <v>30</v>
      </c>
      <c r="N138">
        <v>18</v>
      </c>
      <c r="O138">
        <v>17</v>
      </c>
      <c r="P138" t="s">
        <v>455</v>
      </c>
      <c r="Q138" t="s">
        <v>456</v>
      </c>
    </row>
    <row r="139" spans="1:17" x14ac:dyDescent="0.35">
      <c r="A139" t="s">
        <v>189</v>
      </c>
      <c r="B139" t="s">
        <v>19</v>
      </c>
      <c r="C139" t="s">
        <v>225</v>
      </c>
      <c r="D139">
        <v>79</v>
      </c>
      <c r="E139">
        <v>17</v>
      </c>
      <c r="F139">
        <v>150</v>
      </c>
      <c r="G139">
        <v>21</v>
      </c>
      <c r="H139">
        <v>15</v>
      </c>
      <c r="I139">
        <v>90</v>
      </c>
      <c r="J139" t="s">
        <v>170</v>
      </c>
      <c r="M139">
        <v>88</v>
      </c>
      <c r="N139">
        <v>47</v>
      </c>
      <c r="O139">
        <v>26</v>
      </c>
      <c r="P139" t="s">
        <v>457</v>
      </c>
      <c r="Q139" t="s">
        <v>458</v>
      </c>
    </row>
    <row r="140" spans="1:17" x14ac:dyDescent="0.35">
      <c r="A140" t="s">
        <v>189</v>
      </c>
      <c r="B140" t="s">
        <v>21</v>
      </c>
      <c r="C140" t="s">
        <v>225</v>
      </c>
      <c r="D140">
        <v>100</v>
      </c>
      <c r="E140">
        <v>22</v>
      </c>
      <c r="F140">
        <v>54</v>
      </c>
      <c r="G140">
        <v>18</v>
      </c>
      <c r="H140">
        <v>54</v>
      </c>
      <c r="I140">
        <v>0</v>
      </c>
      <c r="J140">
        <v>-200</v>
      </c>
      <c r="M140">
        <v>53</v>
      </c>
      <c r="N140">
        <v>29</v>
      </c>
      <c r="O140">
        <v>32</v>
      </c>
      <c r="P140" t="s">
        <v>459</v>
      </c>
      <c r="Q140" t="s">
        <v>460</v>
      </c>
    </row>
    <row r="141" spans="1:17" x14ac:dyDescent="0.35">
      <c r="A141" t="s">
        <v>189</v>
      </c>
      <c r="B141" t="s">
        <v>23</v>
      </c>
      <c r="C141" t="s">
        <v>225</v>
      </c>
      <c r="D141">
        <v>163</v>
      </c>
      <c r="E141">
        <v>90</v>
      </c>
      <c r="F141">
        <v>45</v>
      </c>
      <c r="G141">
        <v>0</v>
      </c>
      <c r="H141">
        <v>24</v>
      </c>
      <c r="I141" t="s">
        <v>197</v>
      </c>
      <c r="J141" t="s">
        <v>18</v>
      </c>
      <c r="M141">
        <v>116</v>
      </c>
      <c r="N141">
        <v>90</v>
      </c>
      <c r="O141">
        <v>78</v>
      </c>
      <c r="P141" t="s">
        <v>194</v>
      </c>
      <c r="Q141" t="s">
        <v>195</v>
      </c>
    </row>
    <row r="142" spans="1:17" x14ac:dyDescent="0.35">
      <c r="A142" t="s">
        <v>189</v>
      </c>
      <c r="B142" t="s">
        <v>25</v>
      </c>
      <c r="C142" t="s">
        <v>225</v>
      </c>
      <c r="D142">
        <v>168</v>
      </c>
      <c r="E142">
        <v>26</v>
      </c>
      <c r="F142">
        <v>51</v>
      </c>
      <c r="G142">
        <v>3</v>
      </c>
      <c r="H142">
        <v>30</v>
      </c>
      <c r="I142" t="s">
        <v>172</v>
      </c>
      <c r="J142">
        <v>-900</v>
      </c>
      <c r="M142">
        <v>71</v>
      </c>
      <c r="N142">
        <v>35</v>
      </c>
      <c r="O142">
        <v>37</v>
      </c>
      <c r="P142" t="s">
        <v>461</v>
      </c>
      <c r="Q142" t="s">
        <v>462</v>
      </c>
    </row>
    <row r="143" spans="1:17" x14ac:dyDescent="0.35">
      <c r="A143" t="s">
        <v>189</v>
      </c>
      <c r="B143" t="s">
        <v>26</v>
      </c>
      <c r="C143" t="s">
        <v>225</v>
      </c>
      <c r="D143">
        <v>190</v>
      </c>
      <c r="E143">
        <v>34</v>
      </c>
      <c r="F143">
        <v>129</v>
      </c>
      <c r="G143">
        <v>24</v>
      </c>
      <c r="H143">
        <v>114</v>
      </c>
      <c r="I143" t="s">
        <v>463</v>
      </c>
      <c r="J143">
        <v>-375</v>
      </c>
      <c r="M143">
        <v>206</v>
      </c>
      <c r="N143">
        <v>53</v>
      </c>
      <c r="O143">
        <v>64</v>
      </c>
      <c r="P143" t="s">
        <v>464</v>
      </c>
      <c r="Q143" t="s">
        <v>465</v>
      </c>
    </row>
    <row r="144" spans="1:17" x14ac:dyDescent="0.35">
      <c r="A144" t="s">
        <v>189</v>
      </c>
      <c r="B144" t="s">
        <v>22</v>
      </c>
      <c r="C144" t="s">
        <v>225</v>
      </c>
      <c r="D144">
        <v>270</v>
      </c>
      <c r="E144">
        <v>78</v>
      </c>
      <c r="F144">
        <v>486</v>
      </c>
      <c r="G144">
        <v>162</v>
      </c>
      <c r="H144">
        <v>195</v>
      </c>
      <c r="I144" t="s">
        <v>466</v>
      </c>
      <c r="J144" t="s">
        <v>467</v>
      </c>
      <c r="M144">
        <v>331</v>
      </c>
      <c r="N144">
        <v>177</v>
      </c>
      <c r="O144">
        <v>106</v>
      </c>
      <c r="P144" t="s">
        <v>468</v>
      </c>
      <c r="Q144" t="s">
        <v>469</v>
      </c>
    </row>
    <row r="145" spans="1:17" x14ac:dyDescent="0.35">
      <c r="A145" t="s">
        <v>189</v>
      </c>
      <c r="B145" t="s">
        <v>24</v>
      </c>
      <c r="C145" t="s">
        <v>225</v>
      </c>
      <c r="D145">
        <v>282</v>
      </c>
      <c r="E145">
        <v>82</v>
      </c>
      <c r="F145">
        <v>510</v>
      </c>
      <c r="G145">
        <v>150</v>
      </c>
      <c r="H145">
        <v>195</v>
      </c>
      <c r="I145" t="s">
        <v>470</v>
      </c>
      <c r="J145">
        <v>-30</v>
      </c>
      <c r="M145">
        <v>313</v>
      </c>
      <c r="N145">
        <v>185</v>
      </c>
      <c r="O145">
        <v>110</v>
      </c>
      <c r="P145" t="s">
        <v>312</v>
      </c>
      <c r="Q145" t="s">
        <v>471</v>
      </c>
    </row>
    <row r="146" spans="1:17" x14ac:dyDescent="0.35">
      <c r="A146" t="s">
        <v>189</v>
      </c>
      <c r="B146" t="s">
        <v>27</v>
      </c>
      <c r="C146" t="s">
        <v>225</v>
      </c>
      <c r="D146">
        <v>335</v>
      </c>
      <c r="E146">
        <v>57</v>
      </c>
      <c r="F146">
        <v>1614</v>
      </c>
      <c r="G146">
        <v>366</v>
      </c>
      <c r="H146">
        <v>414</v>
      </c>
      <c r="I146" t="s">
        <v>472</v>
      </c>
      <c r="J146" t="s">
        <v>473</v>
      </c>
      <c r="M146">
        <v>840</v>
      </c>
      <c r="N146">
        <v>270</v>
      </c>
      <c r="O146">
        <v>143</v>
      </c>
      <c r="P146" t="s">
        <v>474</v>
      </c>
      <c r="Q146" t="s">
        <v>413</v>
      </c>
    </row>
    <row r="147" spans="1:17" x14ac:dyDescent="0.35">
      <c r="A147" t="s">
        <v>189</v>
      </c>
      <c r="B147" t="s">
        <v>28</v>
      </c>
      <c r="C147" t="s">
        <v>225</v>
      </c>
      <c r="D147">
        <v>335</v>
      </c>
      <c r="E147">
        <v>57</v>
      </c>
      <c r="F147">
        <v>1614</v>
      </c>
      <c r="G147">
        <v>360</v>
      </c>
      <c r="H147">
        <v>414</v>
      </c>
      <c r="I147" t="s">
        <v>472</v>
      </c>
      <c r="J147">
        <v>-15</v>
      </c>
      <c r="M147">
        <v>840</v>
      </c>
      <c r="N147">
        <v>268</v>
      </c>
      <c r="O147">
        <v>143</v>
      </c>
      <c r="P147" t="s">
        <v>474</v>
      </c>
      <c r="Q147" t="s">
        <v>475</v>
      </c>
    </row>
    <row r="148" spans="1:17" x14ac:dyDescent="0.35">
      <c r="A148" t="s">
        <v>189</v>
      </c>
      <c r="B148" t="s">
        <v>29</v>
      </c>
      <c r="C148" t="s">
        <v>225</v>
      </c>
      <c r="D148">
        <v>375</v>
      </c>
      <c r="E148">
        <v>61</v>
      </c>
      <c r="F148">
        <v>1614</v>
      </c>
      <c r="G148">
        <v>381</v>
      </c>
      <c r="H148">
        <v>414</v>
      </c>
      <c r="I148" t="s">
        <v>472</v>
      </c>
      <c r="J148" t="s">
        <v>476</v>
      </c>
      <c r="M148">
        <v>868</v>
      </c>
      <c r="N148">
        <v>271</v>
      </c>
      <c r="O148">
        <v>147</v>
      </c>
      <c r="P148" t="s">
        <v>477</v>
      </c>
      <c r="Q148" t="s">
        <v>478</v>
      </c>
    </row>
    <row r="149" spans="1:17" x14ac:dyDescent="0.35">
      <c r="A149" t="s">
        <v>189</v>
      </c>
      <c r="B149" t="s">
        <v>31</v>
      </c>
      <c r="C149" t="s">
        <v>225</v>
      </c>
      <c r="D149">
        <v>459</v>
      </c>
      <c r="E149">
        <v>108</v>
      </c>
      <c r="F149">
        <v>1056</v>
      </c>
      <c r="G149">
        <v>264</v>
      </c>
      <c r="H149">
        <v>402</v>
      </c>
      <c r="I149" t="s">
        <v>479</v>
      </c>
      <c r="J149" t="s">
        <v>480</v>
      </c>
      <c r="M149">
        <v>662</v>
      </c>
      <c r="N149">
        <v>288</v>
      </c>
      <c r="O149">
        <v>194</v>
      </c>
      <c r="P149" t="s">
        <v>481</v>
      </c>
      <c r="Q149" t="s">
        <v>482</v>
      </c>
    </row>
    <row r="150" spans="1:17" x14ac:dyDescent="0.35">
      <c r="A150" t="s">
        <v>189</v>
      </c>
      <c r="B150" t="s">
        <v>32</v>
      </c>
      <c r="C150" t="s">
        <v>225</v>
      </c>
      <c r="D150">
        <v>615</v>
      </c>
      <c r="E150">
        <v>132</v>
      </c>
      <c r="F150">
        <v>1614</v>
      </c>
      <c r="G150">
        <v>360</v>
      </c>
      <c r="H150">
        <v>489</v>
      </c>
      <c r="I150" t="s">
        <v>483</v>
      </c>
      <c r="J150" t="s">
        <v>484</v>
      </c>
      <c r="M150">
        <v>979</v>
      </c>
      <c r="N150">
        <v>380</v>
      </c>
      <c r="O150">
        <v>238</v>
      </c>
      <c r="P150" t="s">
        <v>485</v>
      </c>
      <c r="Q150" t="s">
        <v>486</v>
      </c>
    </row>
    <row r="151" spans="1:17" x14ac:dyDescent="0.35">
      <c r="A151" t="s">
        <v>189</v>
      </c>
      <c r="B151" t="s">
        <v>33</v>
      </c>
      <c r="C151" t="s">
        <v>225</v>
      </c>
      <c r="D151">
        <v>646</v>
      </c>
      <c r="E151">
        <v>155</v>
      </c>
      <c r="F151">
        <v>522</v>
      </c>
      <c r="G151">
        <v>279</v>
      </c>
      <c r="H151">
        <v>402</v>
      </c>
      <c r="I151" t="s">
        <v>487</v>
      </c>
      <c r="J151" t="s">
        <v>488</v>
      </c>
      <c r="M151">
        <v>660</v>
      </c>
      <c r="N151">
        <v>345</v>
      </c>
      <c r="O151">
        <v>231</v>
      </c>
      <c r="P151">
        <v>65</v>
      </c>
      <c r="Q151" t="s">
        <v>489</v>
      </c>
    </row>
    <row r="152" spans="1:17" x14ac:dyDescent="0.35">
      <c r="A152" t="s">
        <v>189</v>
      </c>
      <c r="B152" t="s">
        <v>35</v>
      </c>
      <c r="C152" t="s">
        <v>225</v>
      </c>
      <c r="D152">
        <v>1145</v>
      </c>
      <c r="E152">
        <v>217</v>
      </c>
      <c r="F152">
        <v>1614</v>
      </c>
      <c r="G152">
        <v>372</v>
      </c>
      <c r="H152">
        <v>441</v>
      </c>
      <c r="I152" t="s">
        <v>490</v>
      </c>
      <c r="J152" t="s">
        <v>491</v>
      </c>
      <c r="M152">
        <v>1001</v>
      </c>
      <c r="N152">
        <v>424</v>
      </c>
      <c r="O152">
        <v>276</v>
      </c>
      <c r="P152" t="s">
        <v>492</v>
      </c>
      <c r="Q152" t="s">
        <v>493</v>
      </c>
    </row>
    <row r="153" spans="1:17" s="2" customFormat="1" x14ac:dyDescent="0.35">
      <c r="G153" s="2" t="str">
        <f>A152 &amp; " (" &amp; H153 &amp; ")"</f>
        <v>t_horizontal_5_4 (15)</v>
      </c>
      <c r="H153" s="2">
        <f>COUNT(H138:H152)</f>
        <v>15</v>
      </c>
    </row>
    <row r="155" spans="1:17" x14ac:dyDescent="0.35">
      <c r="A155" t="s">
        <v>218</v>
      </c>
      <c r="B155" t="s">
        <v>16</v>
      </c>
      <c r="C155" t="s">
        <v>225</v>
      </c>
      <c r="D155">
        <v>12</v>
      </c>
      <c r="E155">
        <v>12</v>
      </c>
      <c r="F155">
        <v>27</v>
      </c>
      <c r="G155">
        <v>6</v>
      </c>
      <c r="H155">
        <v>30</v>
      </c>
      <c r="I155" t="s">
        <v>494</v>
      </c>
      <c r="J155">
        <v>-400</v>
      </c>
      <c r="M155">
        <v>39</v>
      </c>
      <c r="N155">
        <v>18</v>
      </c>
      <c r="O155">
        <v>19</v>
      </c>
      <c r="P155" t="s">
        <v>495</v>
      </c>
      <c r="Q155" t="s">
        <v>496</v>
      </c>
    </row>
    <row r="156" spans="1:17" x14ac:dyDescent="0.35">
      <c r="A156" t="s">
        <v>218</v>
      </c>
      <c r="B156" t="s">
        <v>19</v>
      </c>
      <c r="C156" t="s">
        <v>225</v>
      </c>
      <c r="D156">
        <v>79</v>
      </c>
      <c r="E156">
        <v>17</v>
      </c>
      <c r="F156">
        <v>135</v>
      </c>
      <c r="G156">
        <v>18</v>
      </c>
      <c r="H156">
        <v>15</v>
      </c>
      <c r="I156" t="s">
        <v>274</v>
      </c>
      <c r="J156" t="s">
        <v>153</v>
      </c>
      <c r="M156">
        <v>85</v>
      </c>
      <c r="N156">
        <v>51</v>
      </c>
      <c r="O156">
        <v>25</v>
      </c>
      <c r="P156" t="s">
        <v>497</v>
      </c>
      <c r="Q156" t="s">
        <v>498</v>
      </c>
    </row>
    <row r="157" spans="1:17" x14ac:dyDescent="0.35">
      <c r="A157" t="s">
        <v>218</v>
      </c>
      <c r="B157" t="s">
        <v>21</v>
      </c>
      <c r="C157" t="s">
        <v>225</v>
      </c>
      <c r="D157">
        <v>100</v>
      </c>
      <c r="E157">
        <v>22</v>
      </c>
      <c r="F157">
        <v>57</v>
      </c>
      <c r="G157">
        <v>15</v>
      </c>
      <c r="H157">
        <v>48</v>
      </c>
      <c r="I157" t="s">
        <v>499</v>
      </c>
      <c r="J157" t="s">
        <v>500</v>
      </c>
      <c r="M157">
        <v>59</v>
      </c>
      <c r="N157">
        <v>26</v>
      </c>
      <c r="O157">
        <v>29</v>
      </c>
      <c r="P157" t="s">
        <v>501</v>
      </c>
      <c r="Q157" t="s">
        <v>502</v>
      </c>
    </row>
    <row r="158" spans="1:17" x14ac:dyDescent="0.35">
      <c r="A158" t="s">
        <v>218</v>
      </c>
      <c r="B158" t="s">
        <v>23</v>
      </c>
      <c r="C158" t="s">
        <v>225</v>
      </c>
      <c r="D158">
        <v>163</v>
      </c>
      <c r="E158">
        <v>90</v>
      </c>
      <c r="F158">
        <v>72</v>
      </c>
      <c r="G158">
        <v>3</v>
      </c>
      <c r="H158">
        <v>45</v>
      </c>
      <c r="I158" t="s">
        <v>143</v>
      </c>
      <c r="J158">
        <v>-1400</v>
      </c>
      <c r="M158">
        <v>137</v>
      </c>
      <c r="N158">
        <v>93</v>
      </c>
      <c r="O158">
        <v>66</v>
      </c>
      <c r="P158" t="s">
        <v>422</v>
      </c>
      <c r="Q158" t="s">
        <v>179</v>
      </c>
    </row>
    <row r="159" spans="1:17" x14ac:dyDescent="0.35">
      <c r="A159" t="s">
        <v>218</v>
      </c>
      <c r="B159" t="s">
        <v>25</v>
      </c>
      <c r="C159" t="s">
        <v>225</v>
      </c>
      <c r="D159">
        <v>168</v>
      </c>
      <c r="E159">
        <v>26</v>
      </c>
      <c r="F159">
        <v>66</v>
      </c>
      <c r="G159">
        <v>0</v>
      </c>
      <c r="H159">
        <v>51</v>
      </c>
      <c r="I159" t="s">
        <v>503</v>
      </c>
      <c r="J159" t="s">
        <v>18</v>
      </c>
      <c r="M159">
        <v>73</v>
      </c>
      <c r="N159">
        <v>26</v>
      </c>
      <c r="O159">
        <v>38</v>
      </c>
      <c r="P159" t="s">
        <v>504</v>
      </c>
      <c r="Q159" t="s">
        <v>70</v>
      </c>
    </row>
    <row r="160" spans="1:17" x14ac:dyDescent="0.35">
      <c r="A160" t="s">
        <v>218</v>
      </c>
      <c r="B160" t="s">
        <v>26</v>
      </c>
      <c r="C160" t="s">
        <v>225</v>
      </c>
      <c r="D160">
        <v>190</v>
      </c>
      <c r="E160">
        <v>34</v>
      </c>
      <c r="F160">
        <v>114</v>
      </c>
      <c r="G160">
        <v>21</v>
      </c>
      <c r="H160">
        <v>111</v>
      </c>
      <c r="I160" t="s">
        <v>107</v>
      </c>
      <c r="J160" t="s">
        <v>505</v>
      </c>
      <c r="M160">
        <v>196</v>
      </c>
      <c r="N160">
        <v>53</v>
      </c>
      <c r="O160">
        <v>60</v>
      </c>
      <c r="P160" t="s">
        <v>506</v>
      </c>
      <c r="Q160" t="s">
        <v>507</v>
      </c>
    </row>
    <row r="161" spans="1:17" x14ac:dyDescent="0.35">
      <c r="A161" t="s">
        <v>218</v>
      </c>
      <c r="B161" t="s">
        <v>22</v>
      </c>
      <c r="C161" t="s">
        <v>225</v>
      </c>
      <c r="D161">
        <v>270</v>
      </c>
      <c r="E161">
        <v>78</v>
      </c>
      <c r="F161">
        <v>498</v>
      </c>
      <c r="G161">
        <v>138</v>
      </c>
      <c r="H161">
        <v>195</v>
      </c>
      <c r="I161" t="s">
        <v>508</v>
      </c>
      <c r="J161" t="s">
        <v>509</v>
      </c>
      <c r="M161">
        <v>273</v>
      </c>
      <c r="N161">
        <v>195</v>
      </c>
      <c r="O161">
        <v>106</v>
      </c>
      <c r="P161" t="s">
        <v>510</v>
      </c>
      <c r="Q161" t="s">
        <v>511</v>
      </c>
    </row>
    <row r="162" spans="1:17" x14ac:dyDescent="0.35">
      <c r="A162" t="s">
        <v>218</v>
      </c>
      <c r="B162" t="s">
        <v>24</v>
      </c>
      <c r="C162" t="s">
        <v>225</v>
      </c>
      <c r="D162">
        <v>282</v>
      </c>
      <c r="E162">
        <v>82</v>
      </c>
      <c r="F162">
        <v>510</v>
      </c>
      <c r="G162">
        <v>150</v>
      </c>
      <c r="H162">
        <v>195</v>
      </c>
      <c r="I162" t="s">
        <v>470</v>
      </c>
      <c r="J162">
        <v>-30</v>
      </c>
      <c r="M162">
        <v>309</v>
      </c>
      <c r="N162">
        <v>198</v>
      </c>
      <c r="O162">
        <v>110</v>
      </c>
      <c r="P162" t="s">
        <v>512</v>
      </c>
      <c r="Q162" t="s">
        <v>513</v>
      </c>
    </row>
    <row r="163" spans="1:17" x14ac:dyDescent="0.35">
      <c r="A163" t="s">
        <v>218</v>
      </c>
      <c r="B163" t="s">
        <v>27</v>
      </c>
      <c r="C163" t="s">
        <v>225</v>
      </c>
      <c r="D163">
        <v>335</v>
      </c>
      <c r="E163">
        <v>57</v>
      </c>
      <c r="F163">
        <v>1515</v>
      </c>
      <c r="G163">
        <v>378</v>
      </c>
      <c r="H163">
        <v>447</v>
      </c>
      <c r="I163" t="s">
        <v>514</v>
      </c>
      <c r="J163" t="s">
        <v>515</v>
      </c>
      <c r="M163">
        <v>835</v>
      </c>
      <c r="N163">
        <v>304</v>
      </c>
      <c r="O163">
        <v>154</v>
      </c>
      <c r="P163" t="s">
        <v>516</v>
      </c>
      <c r="Q163" t="s">
        <v>517</v>
      </c>
    </row>
    <row r="164" spans="1:17" x14ac:dyDescent="0.35">
      <c r="A164" t="s">
        <v>218</v>
      </c>
      <c r="B164" t="s">
        <v>28</v>
      </c>
      <c r="C164" t="s">
        <v>225</v>
      </c>
      <c r="D164">
        <v>335</v>
      </c>
      <c r="E164">
        <v>57</v>
      </c>
      <c r="F164">
        <v>1515</v>
      </c>
      <c r="G164">
        <v>384</v>
      </c>
      <c r="H164">
        <v>447</v>
      </c>
      <c r="I164" t="s">
        <v>514</v>
      </c>
      <c r="J164" t="s">
        <v>518</v>
      </c>
      <c r="M164">
        <v>835</v>
      </c>
      <c r="N164">
        <v>287</v>
      </c>
      <c r="O164">
        <v>154</v>
      </c>
      <c r="P164" t="s">
        <v>516</v>
      </c>
      <c r="Q164" t="s">
        <v>519</v>
      </c>
    </row>
    <row r="165" spans="1:17" x14ac:dyDescent="0.35">
      <c r="A165" t="s">
        <v>218</v>
      </c>
      <c r="B165" t="s">
        <v>29</v>
      </c>
      <c r="C165" t="s">
        <v>225</v>
      </c>
      <c r="D165">
        <v>375</v>
      </c>
      <c r="E165">
        <v>61</v>
      </c>
      <c r="F165">
        <v>1515</v>
      </c>
      <c r="G165">
        <v>429</v>
      </c>
      <c r="H165">
        <v>447</v>
      </c>
      <c r="I165" t="s">
        <v>514</v>
      </c>
      <c r="J165" t="s">
        <v>520</v>
      </c>
      <c r="M165">
        <v>863</v>
      </c>
      <c r="N165">
        <v>374</v>
      </c>
      <c r="O165">
        <v>160</v>
      </c>
      <c r="P165" t="s">
        <v>521</v>
      </c>
      <c r="Q165" t="s">
        <v>522</v>
      </c>
    </row>
    <row r="166" spans="1:17" x14ac:dyDescent="0.35">
      <c r="A166" t="s">
        <v>218</v>
      </c>
      <c r="B166" t="s">
        <v>31</v>
      </c>
      <c r="C166" t="s">
        <v>225</v>
      </c>
      <c r="D166">
        <v>459</v>
      </c>
      <c r="E166">
        <v>108</v>
      </c>
      <c r="F166">
        <v>1002</v>
      </c>
      <c r="G166">
        <v>249</v>
      </c>
      <c r="H166">
        <v>423</v>
      </c>
      <c r="I166" t="s">
        <v>523</v>
      </c>
      <c r="J166" t="s">
        <v>524</v>
      </c>
      <c r="M166">
        <v>662</v>
      </c>
      <c r="N166">
        <v>258</v>
      </c>
      <c r="O166">
        <v>204</v>
      </c>
      <c r="P166" t="s">
        <v>525</v>
      </c>
      <c r="Q166" t="s">
        <v>526</v>
      </c>
    </row>
    <row r="167" spans="1:17" x14ac:dyDescent="0.35">
      <c r="A167" t="s">
        <v>218</v>
      </c>
      <c r="B167" t="s">
        <v>32</v>
      </c>
      <c r="C167" t="s">
        <v>225</v>
      </c>
      <c r="D167">
        <v>615</v>
      </c>
      <c r="E167">
        <v>132</v>
      </c>
      <c r="F167">
        <v>1515</v>
      </c>
      <c r="G167">
        <v>354</v>
      </c>
      <c r="H167">
        <v>504</v>
      </c>
      <c r="I167" t="s">
        <v>527</v>
      </c>
      <c r="J167" t="s">
        <v>528</v>
      </c>
      <c r="M167">
        <v>976</v>
      </c>
      <c r="N167">
        <v>394</v>
      </c>
      <c r="O167">
        <v>255</v>
      </c>
      <c r="P167" t="s">
        <v>529</v>
      </c>
      <c r="Q167" t="s">
        <v>530</v>
      </c>
    </row>
    <row r="168" spans="1:17" x14ac:dyDescent="0.35">
      <c r="A168" t="s">
        <v>218</v>
      </c>
      <c r="B168" t="s">
        <v>33</v>
      </c>
      <c r="C168" t="s">
        <v>225</v>
      </c>
      <c r="D168">
        <v>646</v>
      </c>
      <c r="E168">
        <v>155</v>
      </c>
      <c r="F168">
        <v>525</v>
      </c>
      <c r="G168">
        <v>270</v>
      </c>
      <c r="H168">
        <v>381</v>
      </c>
      <c r="I168" t="s">
        <v>531</v>
      </c>
      <c r="J168" t="s">
        <v>532</v>
      </c>
      <c r="M168">
        <v>710</v>
      </c>
      <c r="N168">
        <v>344</v>
      </c>
      <c r="O168">
        <v>228</v>
      </c>
      <c r="P168" t="s">
        <v>533</v>
      </c>
      <c r="Q168" t="s">
        <v>534</v>
      </c>
    </row>
    <row r="169" spans="1:17" x14ac:dyDescent="0.35">
      <c r="A169" t="s">
        <v>218</v>
      </c>
      <c r="B169" t="s">
        <v>35</v>
      </c>
      <c r="C169" t="s">
        <v>225</v>
      </c>
      <c r="D169">
        <v>1145</v>
      </c>
      <c r="E169">
        <v>217</v>
      </c>
      <c r="F169">
        <v>1515</v>
      </c>
      <c r="G169">
        <v>366</v>
      </c>
      <c r="H169">
        <v>507</v>
      </c>
      <c r="I169" t="s">
        <v>535</v>
      </c>
      <c r="J169" t="s">
        <v>536</v>
      </c>
      <c r="M169">
        <v>997</v>
      </c>
      <c r="N169">
        <v>508</v>
      </c>
      <c r="O169">
        <v>282</v>
      </c>
      <c r="P169" t="s">
        <v>265</v>
      </c>
      <c r="Q169" t="s">
        <v>537</v>
      </c>
    </row>
    <row r="170" spans="1:17" s="2" customFormat="1" x14ac:dyDescent="0.35">
      <c r="G170" s="2" t="str">
        <f>A169 &amp; " (" &amp; H170 &amp; ")"</f>
        <v>t_vertical_5_4 (15)</v>
      </c>
      <c r="H170" s="2">
        <f>COUNT(H155:H169)</f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0"/>
  <sheetViews>
    <sheetView zoomScale="115" workbookViewId="0">
      <pane ySplit="1" topLeftCell="A142" activePane="bottomLeft" state="frozen"/>
      <selection pane="bottomLeft" activeCell="H170" sqref="H170"/>
    </sheetView>
  </sheetViews>
  <sheetFormatPr defaultRowHeight="14.5" x14ac:dyDescent="0.35"/>
  <cols>
    <col min="6" max="6" width="9.81640625" bestFit="1" customWidth="1"/>
    <col min="7" max="7" width="10.26953125" bestFit="1" customWidth="1"/>
    <col min="8" max="8" width="14.54296875" bestFit="1" customWidth="1"/>
    <col min="9" max="9" width="14.6328125" bestFit="1" customWidth="1"/>
    <col min="10" max="10" width="15.08984375" bestFit="1" customWidth="1"/>
    <col min="11" max="11" width="15.08984375" customWidth="1"/>
    <col min="12" max="12" width="12" customWidth="1"/>
    <col min="13" max="13" width="10.453125" bestFit="1" customWidth="1"/>
    <col min="14" max="14" width="10.90625" bestFit="1" customWidth="1"/>
    <col min="15" max="15" width="15.1796875" bestFit="1" customWidth="1"/>
    <col min="16" max="16" width="15.26953125" bestFit="1" customWidth="1"/>
    <col min="17" max="17" width="15.7265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5">
      <c r="A2" t="s">
        <v>15</v>
      </c>
      <c r="B2" t="s">
        <v>16</v>
      </c>
      <c r="C2" t="s">
        <v>17</v>
      </c>
      <c r="D2">
        <v>7</v>
      </c>
      <c r="E2">
        <v>7</v>
      </c>
      <c r="F2">
        <v>0</v>
      </c>
      <c r="G2">
        <v>0</v>
      </c>
      <c r="H2">
        <v>0</v>
      </c>
      <c r="I2" t="s">
        <v>18</v>
      </c>
      <c r="J2" t="s">
        <v>18</v>
      </c>
      <c r="M2">
        <v>7</v>
      </c>
      <c r="N2">
        <v>7</v>
      </c>
      <c r="O2">
        <v>7</v>
      </c>
      <c r="P2">
        <v>0</v>
      </c>
      <c r="Q2">
        <v>0</v>
      </c>
    </row>
    <row r="3" spans="1:17" x14ac:dyDescent="0.35">
      <c r="A3" t="s">
        <v>15</v>
      </c>
      <c r="B3" t="s">
        <v>19</v>
      </c>
      <c r="C3" t="s">
        <v>17</v>
      </c>
      <c r="D3">
        <v>36</v>
      </c>
      <c r="E3">
        <v>11</v>
      </c>
      <c r="F3">
        <v>0</v>
      </c>
      <c r="G3">
        <v>3</v>
      </c>
      <c r="H3">
        <v>0</v>
      </c>
      <c r="I3" t="s">
        <v>18</v>
      </c>
      <c r="J3">
        <v>100</v>
      </c>
      <c r="M3">
        <v>11</v>
      </c>
      <c r="N3">
        <v>17</v>
      </c>
      <c r="O3">
        <v>11</v>
      </c>
      <c r="P3">
        <v>0</v>
      </c>
      <c r="Q3" t="s">
        <v>20</v>
      </c>
    </row>
    <row r="4" spans="1:17" x14ac:dyDescent="0.35">
      <c r="A4" t="s">
        <v>15</v>
      </c>
      <c r="B4" t="s">
        <v>21</v>
      </c>
      <c r="C4" t="s">
        <v>17</v>
      </c>
      <c r="D4">
        <v>50</v>
      </c>
      <c r="E4">
        <v>22</v>
      </c>
      <c r="F4">
        <v>0</v>
      </c>
      <c r="G4">
        <v>0</v>
      </c>
      <c r="H4">
        <v>0</v>
      </c>
      <c r="I4">
        <f>H4</f>
        <v>0</v>
      </c>
      <c r="J4" t="s">
        <v>18</v>
      </c>
      <c r="M4">
        <v>22</v>
      </c>
      <c r="N4">
        <v>22</v>
      </c>
      <c r="O4">
        <v>22</v>
      </c>
      <c r="P4">
        <v>0</v>
      </c>
      <c r="Q4">
        <v>0</v>
      </c>
    </row>
    <row r="5" spans="1:17" x14ac:dyDescent="0.35">
      <c r="A5" t="s">
        <v>15</v>
      </c>
      <c r="B5" t="s">
        <v>22</v>
      </c>
      <c r="C5" t="s">
        <v>17</v>
      </c>
      <c r="D5">
        <v>71</v>
      </c>
      <c r="E5">
        <v>38</v>
      </c>
      <c r="F5">
        <v>0</v>
      </c>
      <c r="G5">
        <v>0</v>
      </c>
      <c r="H5">
        <v>0</v>
      </c>
      <c r="I5">
        <f t="shared" ref="I5:I16" si="0">H5</f>
        <v>0</v>
      </c>
      <c r="J5" t="s">
        <v>18</v>
      </c>
      <c r="M5">
        <v>38</v>
      </c>
      <c r="N5">
        <v>38</v>
      </c>
      <c r="O5">
        <v>38</v>
      </c>
      <c r="P5">
        <v>0</v>
      </c>
      <c r="Q5">
        <v>0</v>
      </c>
    </row>
    <row r="6" spans="1:17" x14ac:dyDescent="0.35">
      <c r="A6" t="s">
        <v>15</v>
      </c>
      <c r="B6" t="s">
        <v>23</v>
      </c>
      <c r="C6" t="s">
        <v>17</v>
      </c>
      <c r="D6">
        <v>73</v>
      </c>
      <c r="E6">
        <v>45</v>
      </c>
      <c r="F6">
        <v>0</v>
      </c>
      <c r="G6">
        <v>0</v>
      </c>
      <c r="H6">
        <v>0</v>
      </c>
      <c r="I6">
        <f t="shared" si="0"/>
        <v>0</v>
      </c>
      <c r="J6" t="s">
        <v>18</v>
      </c>
      <c r="M6">
        <v>45</v>
      </c>
      <c r="N6">
        <v>45</v>
      </c>
      <c r="O6">
        <v>45</v>
      </c>
      <c r="P6">
        <v>0</v>
      </c>
      <c r="Q6">
        <v>0</v>
      </c>
    </row>
    <row r="7" spans="1:17" x14ac:dyDescent="0.35">
      <c r="A7" t="s">
        <v>15</v>
      </c>
      <c r="B7" t="s">
        <v>24</v>
      </c>
      <c r="C7" t="s">
        <v>17</v>
      </c>
      <c r="D7">
        <v>78</v>
      </c>
      <c r="E7">
        <v>42</v>
      </c>
      <c r="F7">
        <v>0</v>
      </c>
      <c r="G7">
        <v>0</v>
      </c>
      <c r="H7">
        <v>0</v>
      </c>
      <c r="I7">
        <f t="shared" si="0"/>
        <v>0</v>
      </c>
      <c r="J7" t="s">
        <v>18</v>
      </c>
      <c r="M7">
        <v>42</v>
      </c>
      <c r="N7">
        <v>42</v>
      </c>
      <c r="O7">
        <v>42</v>
      </c>
      <c r="P7">
        <v>0</v>
      </c>
      <c r="Q7">
        <v>0</v>
      </c>
    </row>
    <row r="8" spans="1:17" x14ac:dyDescent="0.35">
      <c r="A8" t="s">
        <v>15</v>
      </c>
      <c r="B8" t="s">
        <v>25</v>
      </c>
      <c r="C8" t="s">
        <v>17</v>
      </c>
      <c r="D8">
        <v>83</v>
      </c>
      <c r="E8">
        <v>21</v>
      </c>
      <c r="F8">
        <v>0</v>
      </c>
      <c r="G8">
        <v>0</v>
      </c>
      <c r="H8">
        <v>0</v>
      </c>
      <c r="I8">
        <f t="shared" si="0"/>
        <v>0</v>
      </c>
      <c r="J8" t="s">
        <v>18</v>
      </c>
      <c r="M8">
        <v>21</v>
      </c>
      <c r="N8">
        <v>21</v>
      </c>
      <c r="O8">
        <v>21</v>
      </c>
      <c r="P8">
        <v>0</v>
      </c>
      <c r="Q8">
        <v>0</v>
      </c>
    </row>
    <row r="9" spans="1:17" x14ac:dyDescent="0.35">
      <c r="A9" t="s">
        <v>15</v>
      </c>
      <c r="B9" t="s">
        <v>26</v>
      </c>
      <c r="C9" t="s">
        <v>17</v>
      </c>
      <c r="D9">
        <v>95</v>
      </c>
      <c r="E9">
        <v>31</v>
      </c>
      <c r="F9">
        <v>0</v>
      </c>
      <c r="G9">
        <v>0</v>
      </c>
      <c r="H9">
        <v>0</v>
      </c>
      <c r="I9">
        <f t="shared" si="0"/>
        <v>0</v>
      </c>
      <c r="J9" t="s">
        <v>18</v>
      </c>
      <c r="M9">
        <v>31</v>
      </c>
      <c r="N9">
        <v>31</v>
      </c>
      <c r="O9">
        <v>31</v>
      </c>
      <c r="P9">
        <v>0</v>
      </c>
      <c r="Q9">
        <v>0</v>
      </c>
    </row>
    <row r="10" spans="1:17" x14ac:dyDescent="0.35">
      <c r="A10" t="s">
        <v>15</v>
      </c>
      <c r="B10" t="s">
        <v>27</v>
      </c>
      <c r="C10" t="s">
        <v>17</v>
      </c>
      <c r="D10">
        <v>130</v>
      </c>
      <c r="E10">
        <v>37</v>
      </c>
      <c r="F10">
        <v>0</v>
      </c>
      <c r="G10">
        <v>0</v>
      </c>
      <c r="H10">
        <v>0</v>
      </c>
      <c r="I10">
        <f t="shared" si="0"/>
        <v>0</v>
      </c>
      <c r="J10" t="s">
        <v>18</v>
      </c>
      <c r="M10">
        <v>37</v>
      </c>
      <c r="N10">
        <v>37</v>
      </c>
      <c r="O10">
        <v>37</v>
      </c>
      <c r="P10">
        <v>0</v>
      </c>
      <c r="Q10">
        <v>0</v>
      </c>
    </row>
    <row r="11" spans="1:17" x14ac:dyDescent="0.35">
      <c r="A11" t="s">
        <v>15</v>
      </c>
      <c r="B11" t="s">
        <v>28</v>
      </c>
      <c r="C11" t="s">
        <v>17</v>
      </c>
      <c r="D11">
        <v>130</v>
      </c>
      <c r="E11">
        <v>37</v>
      </c>
      <c r="F11">
        <v>0</v>
      </c>
      <c r="G11">
        <v>0</v>
      </c>
      <c r="H11">
        <v>0</v>
      </c>
      <c r="I11">
        <f t="shared" si="0"/>
        <v>0</v>
      </c>
      <c r="J11" t="s">
        <v>18</v>
      </c>
      <c r="M11">
        <v>37</v>
      </c>
      <c r="N11">
        <v>37</v>
      </c>
      <c r="O11">
        <v>37</v>
      </c>
      <c r="P11">
        <v>0</v>
      </c>
      <c r="Q11">
        <v>0</v>
      </c>
    </row>
    <row r="12" spans="1:17" x14ac:dyDescent="0.35">
      <c r="A12" t="s">
        <v>15</v>
      </c>
      <c r="B12" t="s">
        <v>29</v>
      </c>
      <c r="C12" t="s">
        <v>17</v>
      </c>
      <c r="D12">
        <v>150</v>
      </c>
      <c r="E12">
        <v>41</v>
      </c>
      <c r="F12">
        <v>0</v>
      </c>
      <c r="G12">
        <v>15</v>
      </c>
      <c r="H12">
        <v>0</v>
      </c>
      <c r="I12">
        <f t="shared" si="0"/>
        <v>0</v>
      </c>
      <c r="J12">
        <v>100</v>
      </c>
      <c r="M12">
        <v>41</v>
      </c>
      <c r="N12">
        <v>81</v>
      </c>
      <c r="O12">
        <v>41</v>
      </c>
      <c r="P12">
        <v>0</v>
      </c>
      <c r="Q12" t="s">
        <v>30</v>
      </c>
    </row>
    <row r="13" spans="1:17" x14ac:dyDescent="0.35">
      <c r="A13" t="s">
        <v>15</v>
      </c>
      <c r="B13" t="s">
        <v>31</v>
      </c>
      <c r="C13" t="s">
        <v>17</v>
      </c>
      <c r="D13">
        <v>154</v>
      </c>
      <c r="E13">
        <v>58</v>
      </c>
      <c r="F13">
        <v>0</v>
      </c>
      <c r="G13">
        <v>0</v>
      </c>
      <c r="H13">
        <v>0</v>
      </c>
      <c r="I13">
        <f t="shared" si="0"/>
        <v>0</v>
      </c>
      <c r="J13" t="s">
        <v>18</v>
      </c>
      <c r="M13">
        <v>58</v>
      </c>
      <c r="N13">
        <v>58</v>
      </c>
      <c r="O13">
        <v>58</v>
      </c>
      <c r="P13">
        <v>0</v>
      </c>
      <c r="Q13">
        <v>0</v>
      </c>
    </row>
    <row r="14" spans="1:17" x14ac:dyDescent="0.35">
      <c r="A14" t="s">
        <v>15</v>
      </c>
      <c r="B14" t="s">
        <v>32</v>
      </c>
      <c r="C14" t="s">
        <v>17</v>
      </c>
      <c r="D14">
        <v>195</v>
      </c>
      <c r="E14">
        <v>72</v>
      </c>
      <c r="F14">
        <v>0</v>
      </c>
      <c r="G14">
        <v>0</v>
      </c>
      <c r="H14">
        <v>0</v>
      </c>
      <c r="I14">
        <f t="shared" si="0"/>
        <v>0</v>
      </c>
      <c r="J14" t="s">
        <v>18</v>
      </c>
      <c r="M14">
        <v>72</v>
      </c>
      <c r="N14">
        <v>72</v>
      </c>
      <c r="O14">
        <v>72</v>
      </c>
      <c r="P14">
        <v>0</v>
      </c>
      <c r="Q14">
        <v>0</v>
      </c>
    </row>
    <row r="15" spans="1:17" x14ac:dyDescent="0.35">
      <c r="A15" t="s">
        <v>15</v>
      </c>
      <c r="B15" t="s">
        <v>33</v>
      </c>
      <c r="C15" t="s">
        <v>17</v>
      </c>
      <c r="D15">
        <v>223</v>
      </c>
      <c r="E15">
        <v>97</v>
      </c>
      <c r="F15">
        <v>0</v>
      </c>
      <c r="G15">
        <v>6</v>
      </c>
      <c r="H15">
        <v>0</v>
      </c>
      <c r="I15">
        <f t="shared" si="0"/>
        <v>0</v>
      </c>
      <c r="J15">
        <v>100</v>
      </c>
      <c r="M15">
        <v>97</v>
      </c>
      <c r="N15">
        <v>141</v>
      </c>
      <c r="O15">
        <v>97</v>
      </c>
      <c r="P15">
        <v>0</v>
      </c>
      <c r="Q15" t="s">
        <v>34</v>
      </c>
    </row>
    <row r="16" spans="1:17" x14ac:dyDescent="0.35">
      <c r="A16" t="s">
        <v>15</v>
      </c>
      <c r="B16" t="s">
        <v>35</v>
      </c>
      <c r="C16" t="s">
        <v>17</v>
      </c>
      <c r="D16">
        <v>310</v>
      </c>
      <c r="E16">
        <v>107</v>
      </c>
      <c r="F16">
        <v>0</v>
      </c>
      <c r="G16">
        <v>0</v>
      </c>
      <c r="H16">
        <v>0</v>
      </c>
      <c r="I16">
        <f t="shared" si="0"/>
        <v>0</v>
      </c>
      <c r="J16" t="s">
        <v>18</v>
      </c>
      <c r="M16">
        <v>107</v>
      </c>
      <c r="N16">
        <v>107</v>
      </c>
      <c r="O16">
        <v>107</v>
      </c>
      <c r="P16">
        <v>0</v>
      </c>
      <c r="Q16">
        <v>0</v>
      </c>
    </row>
    <row r="17" spans="1:17" s="2" customFormat="1" x14ac:dyDescent="0.35">
      <c r="H17" s="2">
        <f>COUNT(H2:H16)</f>
        <v>15</v>
      </c>
      <c r="I17" s="2">
        <f>AVERAGE(I2:I16)</f>
        <v>0</v>
      </c>
      <c r="J17" s="2">
        <f>AVERAGE(J2:J16)</f>
        <v>100</v>
      </c>
    </row>
    <row r="19" spans="1:17" x14ac:dyDescent="0.35">
      <c r="A19" t="s">
        <v>36</v>
      </c>
      <c r="B19" t="s">
        <v>16</v>
      </c>
      <c r="C19" t="s">
        <v>17</v>
      </c>
      <c r="D19">
        <v>7</v>
      </c>
      <c r="E19">
        <v>7</v>
      </c>
      <c r="F19">
        <v>0</v>
      </c>
      <c r="G19">
        <v>0</v>
      </c>
      <c r="H19">
        <v>0</v>
      </c>
      <c r="I19">
        <f>H19</f>
        <v>0</v>
      </c>
      <c r="J19" t="s">
        <v>18</v>
      </c>
      <c r="M19">
        <v>7</v>
      </c>
      <c r="N19">
        <v>7</v>
      </c>
      <c r="O19">
        <v>7</v>
      </c>
      <c r="P19">
        <v>0</v>
      </c>
      <c r="Q19">
        <v>0</v>
      </c>
    </row>
    <row r="20" spans="1:17" x14ac:dyDescent="0.35">
      <c r="A20" t="s">
        <v>36</v>
      </c>
      <c r="B20" t="s">
        <v>19</v>
      </c>
      <c r="C20" t="s">
        <v>17</v>
      </c>
      <c r="D20">
        <v>36</v>
      </c>
      <c r="E20">
        <v>11</v>
      </c>
      <c r="F20">
        <v>0</v>
      </c>
      <c r="G20">
        <v>0</v>
      </c>
      <c r="H20">
        <v>0</v>
      </c>
      <c r="I20">
        <f t="shared" ref="I20:I33" si="1">H20</f>
        <v>0</v>
      </c>
      <c r="J20" t="s">
        <v>18</v>
      </c>
      <c r="M20">
        <v>11</v>
      </c>
      <c r="N20">
        <v>11</v>
      </c>
      <c r="O20">
        <v>11</v>
      </c>
      <c r="P20">
        <v>0</v>
      </c>
      <c r="Q20">
        <v>0</v>
      </c>
    </row>
    <row r="21" spans="1:17" x14ac:dyDescent="0.35">
      <c r="A21" t="s">
        <v>36</v>
      </c>
      <c r="B21" t="s">
        <v>21</v>
      </c>
      <c r="C21" t="s">
        <v>17</v>
      </c>
      <c r="D21">
        <v>50</v>
      </c>
      <c r="E21">
        <v>22</v>
      </c>
      <c r="F21">
        <v>0</v>
      </c>
      <c r="G21">
        <v>0</v>
      </c>
      <c r="H21">
        <v>0</v>
      </c>
      <c r="I21">
        <f t="shared" si="1"/>
        <v>0</v>
      </c>
      <c r="J21" t="s">
        <v>18</v>
      </c>
      <c r="M21">
        <v>22</v>
      </c>
      <c r="N21">
        <v>22</v>
      </c>
      <c r="O21">
        <v>22</v>
      </c>
      <c r="P21">
        <v>0</v>
      </c>
      <c r="Q21">
        <v>0</v>
      </c>
    </row>
    <row r="22" spans="1:17" x14ac:dyDescent="0.35">
      <c r="A22" t="s">
        <v>36</v>
      </c>
      <c r="B22" t="s">
        <v>22</v>
      </c>
      <c r="C22" t="s">
        <v>17</v>
      </c>
      <c r="D22">
        <v>71</v>
      </c>
      <c r="E22">
        <v>38</v>
      </c>
      <c r="F22">
        <v>0</v>
      </c>
      <c r="G22">
        <v>0</v>
      </c>
      <c r="H22">
        <v>0</v>
      </c>
      <c r="I22">
        <f t="shared" si="1"/>
        <v>0</v>
      </c>
      <c r="J22" t="s">
        <v>18</v>
      </c>
      <c r="M22">
        <v>38</v>
      </c>
      <c r="N22">
        <v>38</v>
      </c>
      <c r="O22">
        <v>38</v>
      </c>
      <c r="P22">
        <v>0</v>
      </c>
      <c r="Q22">
        <v>0</v>
      </c>
    </row>
    <row r="23" spans="1:17" x14ac:dyDescent="0.35">
      <c r="A23" t="s">
        <v>36</v>
      </c>
      <c r="B23" t="s">
        <v>23</v>
      </c>
      <c r="C23" t="s">
        <v>17</v>
      </c>
      <c r="D23">
        <v>73</v>
      </c>
      <c r="E23">
        <v>45</v>
      </c>
      <c r="F23">
        <v>0</v>
      </c>
      <c r="G23">
        <v>0</v>
      </c>
      <c r="H23">
        <v>0</v>
      </c>
      <c r="I23">
        <f t="shared" si="1"/>
        <v>0</v>
      </c>
      <c r="J23" t="s">
        <v>18</v>
      </c>
      <c r="M23">
        <v>45</v>
      </c>
      <c r="N23">
        <v>45</v>
      </c>
      <c r="O23">
        <v>45</v>
      </c>
      <c r="P23">
        <v>0</v>
      </c>
      <c r="Q23">
        <v>0</v>
      </c>
    </row>
    <row r="24" spans="1:17" x14ac:dyDescent="0.35">
      <c r="A24" t="s">
        <v>36</v>
      </c>
      <c r="B24" t="s">
        <v>24</v>
      </c>
      <c r="C24" t="s">
        <v>17</v>
      </c>
      <c r="D24">
        <v>78</v>
      </c>
      <c r="E24">
        <v>42</v>
      </c>
      <c r="F24">
        <v>0</v>
      </c>
      <c r="G24">
        <v>0</v>
      </c>
      <c r="H24">
        <v>0</v>
      </c>
      <c r="I24">
        <f t="shared" si="1"/>
        <v>0</v>
      </c>
      <c r="J24" t="s">
        <v>18</v>
      </c>
      <c r="M24">
        <v>42</v>
      </c>
      <c r="N24">
        <v>42</v>
      </c>
      <c r="O24">
        <v>42</v>
      </c>
      <c r="P24">
        <v>0</v>
      </c>
      <c r="Q24">
        <v>0</v>
      </c>
    </row>
    <row r="25" spans="1:17" x14ac:dyDescent="0.35">
      <c r="A25" t="s">
        <v>36</v>
      </c>
      <c r="B25" t="s">
        <v>25</v>
      </c>
      <c r="C25" t="s">
        <v>17</v>
      </c>
      <c r="D25">
        <v>83</v>
      </c>
      <c r="E25">
        <v>21</v>
      </c>
      <c r="F25">
        <v>0</v>
      </c>
      <c r="G25">
        <v>0</v>
      </c>
      <c r="H25">
        <v>0</v>
      </c>
      <c r="I25">
        <f t="shared" si="1"/>
        <v>0</v>
      </c>
      <c r="J25" t="s">
        <v>18</v>
      </c>
      <c r="M25">
        <v>21</v>
      </c>
      <c r="N25">
        <v>21</v>
      </c>
      <c r="O25">
        <v>21</v>
      </c>
      <c r="P25">
        <v>0</v>
      </c>
      <c r="Q25">
        <v>0</v>
      </c>
    </row>
    <row r="26" spans="1:17" x14ac:dyDescent="0.35">
      <c r="A26" t="s">
        <v>36</v>
      </c>
      <c r="B26" t="s">
        <v>26</v>
      </c>
      <c r="C26" t="s">
        <v>17</v>
      </c>
      <c r="D26">
        <v>95</v>
      </c>
      <c r="E26">
        <v>31</v>
      </c>
      <c r="F26">
        <v>0</v>
      </c>
      <c r="G26">
        <v>0</v>
      </c>
      <c r="H26">
        <v>0</v>
      </c>
      <c r="I26">
        <f t="shared" si="1"/>
        <v>0</v>
      </c>
      <c r="J26" t="s">
        <v>18</v>
      </c>
      <c r="M26">
        <v>31</v>
      </c>
      <c r="N26">
        <v>31</v>
      </c>
      <c r="O26">
        <v>31</v>
      </c>
      <c r="P26">
        <v>0</v>
      </c>
      <c r="Q26">
        <v>0</v>
      </c>
    </row>
    <row r="27" spans="1:17" x14ac:dyDescent="0.35">
      <c r="A27" t="s">
        <v>36</v>
      </c>
      <c r="B27" t="s">
        <v>27</v>
      </c>
      <c r="C27" t="s">
        <v>17</v>
      </c>
      <c r="D27">
        <v>130</v>
      </c>
      <c r="E27">
        <v>37</v>
      </c>
      <c r="F27">
        <v>0</v>
      </c>
      <c r="G27">
        <v>0</v>
      </c>
      <c r="H27">
        <v>0</v>
      </c>
      <c r="I27">
        <f t="shared" si="1"/>
        <v>0</v>
      </c>
      <c r="J27" t="s">
        <v>18</v>
      </c>
      <c r="M27">
        <v>37</v>
      </c>
      <c r="N27">
        <v>37</v>
      </c>
      <c r="O27">
        <v>37</v>
      </c>
      <c r="P27">
        <v>0</v>
      </c>
      <c r="Q27">
        <v>0</v>
      </c>
    </row>
    <row r="28" spans="1:17" x14ac:dyDescent="0.35">
      <c r="A28" t="s">
        <v>36</v>
      </c>
      <c r="B28" t="s">
        <v>28</v>
      </c>
      <c r="C28" t="s">
        <v>17</v>
      </c>
      <c r="D28">
        <v>130</v>
      </c>
      <c r="E28">
        <v>37</v>
      </c>
      <c r="F28">
        <v>0</v>
      </c>
      <c r="G28">
        <v>0</v>
      </c>
      <c r="H28">
        <v>0</v>
      </c>
      <c r="I28">
        <f t="shared" si="1"/>
        <v>0</v>
      </c>
      <c r="J28" t="s">
        <v>18</v>
      </c>
      <c r="M28">
        <v>37</v>
      </c>
      <c r="N28">
        <v>37</v>
      </c>
      <c r="O28">
        <v>37</v>
      </c>
      <c r="P28">
        <v>0</v>
      </c>
      <c r="Q28">
        <v>0</v>
      </c>
    </row>
    <row r="29" spans="1:17" x14ac:dyDescent="0.35">
      <c r="A29" t="s">
        <v>36</v>
      </c>
      <c r="B29" t="s">
        <v>29</v>
      </c>
      <c r="C29" t="s">
        <v>17</v>
      </c>
      <c r="D29">
        <v>150</v>
      </c>
      <c r="E29">
        <v>41</v>
      </c>
      <c r="F29">
        <v>0</v>
      </c>
      <c r="G29">
        <v>0</v>
      </c>
      <c r="H29">
        <v>0</v>
      </c>
      <c r="I29">
        <f t="shared" si="1"/>
        <v>0</v>
      </c>
      <c r="J29" t="s">
        <v>18</v>
      </c>
      <c r="M29">
        <v>41</v>
      </c>
      <c r="N29">
        <v>41</v>
      </c>
      <c r="O29">
        <v>41</v>
      </c>
      <c r="P29">
        <v>0</v>
      </c>
      <c r="Q29">
        <v>0</v>
      </c>
    </row>
    <row r="30" spans="1:17" x14ac:dyDescent="0.35">
      <c r="A30" t="s">
        <v>36</v>
      </c>
      <c r="B30" t="s">
        <v>31</v>
      </c>
      <c r="C30" t="s">
        <v>17</v>
      </c>
      <c r="D30">
        <v>154</v>
      </c>
      <c r="E30">
        <v>58</v>
      </c>
      <c r="F30">
        <v>0</v>
      </c>
      <c r="G30">
        <v>0</v>
      </c>
      <c r="H30">
        <v>0</v>
      </c>
      <c r="I30">
        <f t="shared" si="1"/>
        <v>0</v>
      </c>
      <c r="J30" t="s">
        <v>18</v>
      </c>
      <c r="M30">
        <v>58</v>
      </c>
      <c r="N30">
        <v>58</v>
      </c>
      <c r="O30">
        <v>58</v>
      </c>
      <c r="P30">
        <v>0</v>
      </c>
      <c r="Q30">
        <v>0</v>
      </c>
    </row>
    <row r="31" spans="1:17" x14ac:dyDescent="0.35">
      <c r="A31" t="s">
        <v>36</v>
      </c>
      <c r="B31" t="s">
        <v>32</v>
      </c>
      <c r="C31" t="s">
        <v>17</v>
      </c>
      <c r="D31">
        <v>195</v>
      </c>
      <c r="E31">
        <v>72</v>
      </c>
      <c r="F31">
        <v>0</v>
      </c>
      <c r="G31">
        <v>0</v>
      </c>
      <c r="H31">
        <v>0</v>
      </c>
      <c r="I31">
        <f t="shared" si="1"/>
        <v>0</v>
      </c>
      <c r="J31" t="s">
        <v>18</v>
      </c>
      <c r="M31">
        <v>72</v>
      </c>
      <c r="N31">
        <v>72</v>
      </c>
      <c r="O31">
        <v>72</v>
      </c>
      <c r="P31">
        <v>0</v>
      </c>
      <c r="Q31">
        <v>0</v>
      </c>
    </row>
    <row r="32" spans="1:17" x14ac:dyDescent="0.35">
      <c r="A32" t="s">
        <v>36</v>
      </c>
      <c r="B32" t="s">
        <v>33</v>
      </c>
      <c r="C32" t="s">
        <v>17</v>
      </c>
      <c r="D32">
        <v>223</v>
      </c>
      <c r="E32">
        <v>97</v>
      </c>
      <c r="F32">
        <v>0</v>
      </c>
      <c r="G32">
        <v>0</v>
      </c>
      <c r="H32">
        <v>0</v>
      </c>
      <c r="I32">
        <f t="shared" si="1"/>
        <v>0</v>
      </c>
      <c r="J32" t="s">
        <v>18</v>
      </c>
      <c r="M32">
        <v>97</v>
      </c>
      <c r="N32">
        <v>97</v>
      </c>
      <c r="O32">
        <v>97</v>
      </c>
      <c r="P32">
        <v>0</v>
      </c>
      <c r="Q32">
        <v>0</v>
      </c>
    </row>
    <row r="33" spans="1:17" x14ac:dyDescent="0.35">
      <c r="A33" t="s">
        <v>36</v>
      </c>
      <c r="B33" t="s">
        <v>35</v>
      </c>
      <c r="C33" t="s">
        <v>17</v>
      </c>
      <c r="D33">
        <v>310</v>
      </c>
      <c r="E33">
        <v>107</v>
      </c>
      <c r="F33">
        <v>0</v>
      </c>
      <c r="G33">
        <v>0</v>
      </c>
      <c r="H33">
        <v>0</v>
      </c>
      <c r="I33">
        <f t="shared" si="1"/>
        <v>0</v>
      </c>
      <c r="J33" t="s">
        <v>18</v>
      </c>
      <c r="M33">
        <v>107</v>
      </c>
      <c r="N33">
        <v>107</v>
      </c>
      <c r="O33">
        <v>107</v>
      </c>
      <c r="P33">
        <v>0</v>
      </c>
      <c r="Q33">
        <v>0</v>
      </c>
    </row>
    <row r="34" spans="1:17" s="2" customFormat="1" x14ac:dyDescent="0.35">
      <c r="H34" s="2">
        <f>COUNT(H19:H33)</f>
        <v>15</v>
      </c>
    </row>
    <row r="36" spans="1:17" x14ac:dyDescent="0.35">
      <c r="A36" t="s">
        <v>37</v>
      </c>
      <c r="B36" t="s">
        <v>16</v>
      </c>
      <c r="C36" t="s">
        <v>17</v>
      </c>
      <c r="D36">
        <v>7</v>
      </c>
      <c r="E36">
        <v>7</v>
      </c>
      <c r="F36">
        <v>0</v>
      </c>
      <c r="G36">
        <v>0</v>
      </c>
      <c r="H36">
        <v>0</v>
      </c>
      <c r="I36">
        <f>H36</f>
        <v>0</v>
      </c>
      <c r="J36" t="s">
        <v>18</v>
      </c>
      <c r="M36">
        <v>7</v>
      </c>
      <c r="N36">
        <v>7</v>
      </c>
      <c r="O36">
        <v>7</v>
      </c>
      <c r="P36">
        <v>0</v>
      </c>
      <c r="Q36">
        <v>0</v>
      </c>
    </row>
    <row r="37" spans="1:17" x14ac:dyDescent="0.35">
      <c r="A37" t="s">
        <v>37</v>
      </c>
      <c r="B37" t="s">
        <v>19</v>
      </c>
      <c r="C37" t="s">
        <v>17</v>
      </c>
      <c r="D37">
        <v>36</v>
      </c>
      <c r="E37">
        <v>11</v>
      </c>
      <c r="F37">
        <v>0</v>
      </c>
      <c r="G37">
        <v>0</v>
      </c>
      <c r="H37">
        <v>0</v>
      </c>
      <c r="I37">
        <f t="shared" ref="I37:I49" si="2">H37</f>
        <v>0</v>
      </c>
      <c r="J37" t="s">
        <v>18</v>
      </c>
      <c r="M37">
        <v>11</v>
      </c>
      <c r="N37">
        <v>11</v>
      </c>
      <c r="O37">
        <v>11</v>
      </c>
      <c r="P37">
        <v>0</v>
      </c>
      <c r="Q37">
        <v>0</v>
      </c>
    </row>
    <row r="38" spans="1:17" x14ac:dyDescent="0.35">
      <c r="A38" t="s">
        <v>37</v>
      </c>
      <c r="B38" t="s">
        <v>21</v>
      </c>
      <c r="C38" t="s">
        <v>17</v>
      </c>
      <c r="D38">
        <v>50</v>
      </c>
      <c r="E38">
        <v>22</v>
      </c>
      <c r="F38">
        <v>0</v>
      </c>
      <c r="G38">
        <v>0</v>
      </c>
      <c r="H38">
        <v>0</v>
      </c>
      <c r="I38">
        <f t="shared" si="2"/>
        <v>0</v>
      </c>
      <c r="J38" t="s">
        <v>18</v>
      </c>
      <c r="M38">
        <v>22</v>
      </c>
      <c r="N38">
        <v>22</v>
      </c>
      <c r="O38">
        <v>22</v>
      </c>
      <c r="P38">
        <v>0</v>
      </c>
      <c r="Q38">
        <v>0</v>
      </c>
    </row>
    <row r="39" spans="1:17" x14ac:dyDescent="0.35">
      <c r="A39" t="s">
        <v>37</v>
      </c>
      <c r="B39" t="s">
        <v>22</v>
      </c>
      <c r="C39" t="s">
        <v>17</v>
      </c>
      <c r="D39">
        <v>71</v>
      </c>
      <c r="E39">
        <v>38</v>
      </c>
      <c r="F39">
        <v>0</v>
      </c>
      <c r="G39">
        <v>12</v>
      </c>
      <c r="H39">
        <v>0</v>
      </c>
      <c r="I39">
        <f t="shared" si="2"/>
        <v>0</v>
      </c>
      <c r="J39">
        <v>100</v>
      </c>
      <c r="M39">
        <v>38</v>
      </c>
      <c r="N39">
        <v>55</v>
      </c>
      <c r="O39">
        <v>38</v>
      </c>
      <c r="P39">
        <v>0</v>
      </c>
      <c r="Q39" t="s">
        <v>38</v>
      </c>
    </row>
    <row r="40" spans="1:17" x14ac:dyDescent="0.35">
      <c r="A40" t="s">
        <v>37</v>
      </c>
      <c r="B40" t="s">
        <v>23</v>
      </c>
      <c r="C40" t="s">
        <v>17</v>
      </c>
      <c r="D40">
        <v>73</v>
      </c>
      <c r="E40">
        <v>45</v>
      </c>
      <c r="F40">
        <v>0</v>
      </c>
      <c r="G40">
        <v>0</v>
      </c>
      <c r="H40">
        <v>0</v>
      </c>
      <c r="I40">
        <f t="shared" si="2"/>
        <v>0</v>
      </c>
      <c r="J40" t="s">
        <v>18</v>
      </c>
      <c r="M40">
        <v>45</v>
      </c>
      <c r="N40">
        <v>45</v>
      </c>
      <c r="O40">
        <v>45</v>
      </c>
      <c r="P40">
        <v>0</v>
      </c>
      <c r="Q40">
        <v>0</v>
      </c>
    </row>
    <row r="41" spans="1:17" x14ac:dyDescent="0.35">
      <c r="A41" t="s">
        <v>37</v>
      </c>
      <c r="B41" t="s">
        <v>24</v>
      </c>
      <c r="C41" t="s">
        <v>17</v>
      </c>
      <c r="D41">
        <v>78</v>
      </c>
      <c r="E41">
        <v>42</v>
      </c>
      <c r="F41">
        <v>0</v>
      </c>
      <c r="G41">
        <v>6</v>
      </c>
      <c r="H41">
        <v>0</v>
      </c>
      <c r="I41">
        <f t="shared" si="2"/>
        <v>0</v>
      </c>
      <c r="J41">
        <v>100</v>
      </c>
      <c r="M41">
        <v>42</v>
      </c>
      <c r="N41">
        <v>63</v>
      </c>
      <c r="O41">
        <v>42</v>
      </c>
      <c r="P41">
        <v>0</v>
      </c>
      <c r="Q41" t="s">
        <v>39</v>
      </c>
    </row>
    <row r="42" spans="1:17" x14ac:dyDescent="0.35">
      <c r="A42" t="s">
        <v>37</v>
      </c>
      <c r="B42" t="s">
        <v>25</v>
      </c>
      <c r="C42" t="s">
        <v>17</v>
      </c>
      <c r="D42">
        <v>83</v>
      </c>
      <c r="E42">
        <v>21</v>
      </c>
      <c r="F42">
        <v>0</v>
      </c>
      <c r="G42">
        <v>0</v>
      </c>
      <c r="H42">
        <v>0</v>
      </c>
      <c r="I42">
        <f t="shared" si="2"/>
        <v>0</v>
      </c>
      <c r="J42" t="s">
        <v>18</v>
      </c>
      <c r="M42">
        <v>21</v>
      </c>
      <c r="N42">
        <v>21</v>
      </c>
      <c r="O42">
        <v>21</v>
      </c>
      <c r="P42">
        <v>0</v>
      </c>
      <c r="Q42">
        <v>0</v>
      </c>
    </row>
    <row r="43" spans="1:17" x14ac:dyDescent="0.35">
      <c r="A43" t="s">
        <v>37</v>
      </c>
      <c r="B43" t="s">
        <v>26</v>
      </c>
      <c r="C43" t="s">
        <v>17</v>
      </c>
      <c r="D43">
        <v>95</v>
      </c>
      <c r="E43">
        <v>31</v>
      </c>
      <c r="F43">
        <v>0</v>
      </c>
      <c r="G43">
        <v>6</v>
      </c>
      <c r="H43">
        <v>0</v>
      </c>
      <c r="I43">
        <f t="shared" si="2"/>
        <v>0</v>
      </c>
      <c r="J43">
        <v>100</v>
      </c>
      <c r="M43">
        <v>31</v>
      </c>
      <c r="N43">
        <v>47</v>
      </c>
      <c r="O43">
        <v>31</v>
      </c>
      <c r="P43">
        <v>0</v>
      </c>
      <c r="Q43" t="s">
        <v>40</v>
      </c>
    </row>
    <row r="44" spans="1:17" x14ac:dyDescent="0.35">
      <c r="A44" t="s">
        <v>37</v>
      </c>
      <c r="B44" t="s">
        <v>27</v>
      </c>
      <c r="C44" t="s">
        <v>17</v>
      </c>
      <c r="D44">
        <v>130</v>
      </c>
      <c r="E44">
        <v>37</v>
      </c>
      <c r="F44">
        <v>0</v>
      </c>
      <c r="G44">
        <v>42</v>
      </c>
      <c r="H44">
        <v>0</v>
      </c>
      <c r="I44">
        <f t="shared" si="2"/>
        <v>0</v>
      </c>
      <c r="J44">
        <v>100</v>
      </c>
      <c r="M44">
        <v>37</v>
      </c>
      <c r="N44">
        <v>111</v>
      </c>
      <c r="O44">
        <v>37</v>
      </c>
      <c r="P44">
        <v>0</v>
      </c>
      <c r="Q44" t="s">
        <v>41</v>
      </c>
    </row>
    <row r="45" spans="1:17" x14ac:dyDescent="0.35">
      <c r="A45" t="s">
        <v>37</v>
      </c>
      <c r="B45" t="s">
        <v>28</v>
      </c>
      <c r="C45" t="s">
        <v>17</v>
      </c>
      <c r="D45">
        <v>130</v>
      </c>
      <c r="E45">
        <v>37</v>
      </c>
      <c r="F45">
        <v>0</v>
      </c>
      <c r="G45">
        <v>15</v>
      </c>
      <c r="H45">
        <v>0</v>
      </c>
      <c r="I45">
        <f t="shared" si="2"/>
        <v>0</v>
      </c>
      <c r="J45">
        <v>100</v>
      </c>
      <c r="M45">
        <v>37</v>
      </c>
      <c r="N45">
        <v>74</v>
      </c>
      <c r="O45">
        <v>37</v>
      </c>
      <c r="P45">
        <v>0</v>
      </c>
      <c r="Q45">
        <v>50</v>
      </c>
    </row>
    <row r="46" spans="1:17" x14ac:dyDescent="0.35">
      <c r="A46" t="s">
        <v>37</v>
      </c>
      <c r="B46" t="s">
        <v>29</v>
      </c>
      <c r="C46" t="s">
        <v>17</v>
      </c>
      <c r="D46">
        <v>150</v>
      </c>
      <c r="E46">
        <v>41</v>
      </c>
      <c r="F46">
        <v>0</v>
      </c>
      <c r="G46">
        <v>48</v>
      </c>
      <c r="H46">
        <v>0</v>
      </c>
      <c r="I46">
        <f t="shared" si="2"/>
        <v>0</v>
      </c>
      <c r="J46">
        <v>100</v>
      </c>
      <c r="M46">
        <v>41</v>
      </c>
      <c r="N46">
        <v>108</v>
      </c>
      <c r="O46">
        <v>41</v>
      </c>
      <c r="P46">
        <v>0</v>
      </c>
      <c r="Q46" t="s">
        <v>42</v>
      </c>
    </row>
    <row r="47" spans="1:17" x14ac:dyDescent="0.35">
      <c r="A47" t="s">
        <v>37</v>
      </c>
      <c r="B47" t="s">
        <v>31</v>
      </c>
      <c r="C47" t="s">
        <v>17</v>
      </c>
      <c r="D47">
        <v>154</v>
      </c>
      <c r="E47">
        <v>58</v>
      </c>
      <c r="F47">
        <v>0</v>
      </c>
      <c r="G47">
        <v>9</v>
      </c>
      <c r="H47">
        <v>0</v>
      </c>
      <c r="I47">
        <f t="shared" si="2"/>
        <v>0</v>
      </c>
      <c r="J47">
        <v>100</v>
      </c>
      <c r="M47">
        <v>58</v>
      </c>
      <c r="N47">
        <v>87</v>
      </c>
      <c r="O47">
        <v>58</v>
      </c>
      <c r="P47">
        <v>0</v>
      </c>
      <c r="Q47" t="s">
        <v>39</v>
      </c>
    </row>
    <row r="48" spans="1:17" x14ac:dyDescent="0.35">
      <c r="A48" t="s">
        <v>37</v>
      </c>
      <c r="B48" t="s">
        <v>32</v>
      </c>
      <c r="C48" t="s">
        <v>17</v>
      </c>
      <c r="D48">
        <v>195</v>
      </c>
      <c r="E48">
        <v>72</v>
      </c>
      <c r="F48">
        <v>0</v>
      </c>
      <c r="G48">
        <v>0</v>
      </c>
      <c r="H48">
        <v>0</v>
      </c>
      <c r="I48">
        <f t="shared" si="2"/>
        <v>0</v>
      </c>
      <c r="J48" t="s">
        <v>18</v>
      </c>
      <c r="M48">
        <v>72</v>
      </c>
      <c r="N48">
        <v>72</v>
      </c>
      <c r="O48">
        <v>72</v>
      </c>
      <c r="P48">
        <v>0</v>
      </c>
      <c r="Q48">
        <v>0</v>
      </c>
    </row>
    <row r="49" spans="1:17" x14ac:dyDescent="0.35">
      <c r="A49" t="s">
        <v>37</v>
      </c>
      <c r="B49" t="s">
        <v>33</v>
      </c>
      <c r="C49" t="s">
        <v>17</v>
      </c>
      <c r="D49">
        <v>223</v>
      </c>
      <c r="E49">
        <v>97</v>
      </c>
      <c r="F49">
        <v>0</v>
      </c>
      <c r="G49">
        <v>12</v>
      </c>
      <c r="H49">
        <v>0</v>
      </c>
      <c r="I49">
        <f t="shared" si="2"/>
        <v>0</v>
      </c>
      <c r="J49">
        <v>100</v>
      </c>
      <c r="M49">
        <v>97</v>
      </c>
      <c r="N49">
        <v>126</v>
      </c>
      <c r="O49">
        <v>97</v>
      </c>
      <c r="P49">
        <v>0</v>
      </c>
      <c r="Q49" t="s">
        <v>43</v>
      </c>
    </row>
    <row r="50" spans="1:17" x14ac:dyDescent="0.35">
      <c r="A50" t="s">
        <v>37</v>
      </c>
      <c r="B50" t="s">
        <v>35</v>
      </c>
      <c r="C50" t="s">
        <v>17</v>
      </c>
      <c r="D50">
        <v>310</v>
      </c>
      <c r="E50">
        <v>107</v>
      </c>
      <c r="F50">
        <v>0</v>
      </c>
      <c r="G50">
        <v>21</v>
      </c>
      <c r="H50">
        <v>0</v>
      </c>
      <c r="I50">
        <f>H50</f>
        <v>0</v>
      </c>
      <c r="J50">
        <v>100</v>
      </c>
      <c r="M50">
        <v>107</v>
      </c>
      <c r="N50">
        <v>158</v>
      </c>
      <c r="O50">
        <v>107</v>
      </c>
      <c r="P50">
        <v>0</v>
      </c>
      <c r="Q50" t="s">
        <v>44</v>
      </c>
    </row>
    <row r="51" spans="1:17" s="2" customFormat="1" x14ac:dyDescent="0.35">
      <c r="H51" s="2">
        <f>COUNT(H36:H50)</f>
        <v>15</v>
      </c>
    </row>
    <row r="53" spans="1:17" x14ac:dyDescent="0.35">
      <c r="A53" t="s">
        <v>45</v>
      </c>
      <c r="B53" t="s">
        <v>16</v>
      </c>
      <c r="C53" t="s">
        <v>17</v>
      </c>
      <c r="D53">
        <v>7</v>
      </c>
      <c r="E53">
        <v>7</v>
      </c>
      <c r="F53">
        <v>6</v>
      </c>
      <c r="G53">
        <v>3</v>
      </c>
      <c r="H53">
        <v>3</v>
      </c>
      <c r="I53">
        <v>50</v>
      </c>
      <c r="J53">
        <v>0</v>
      </c>
      <c r="M53">
        <v>13</v>
      </c>
      <c r="N53">
        <v>10</v>
      </c>
      <c r="O53">
        <v>8</v>
      </c>
      <c r="P53" t="s">
        <v>46</v>
      </c>
      <c r="Q53">
        <v>20</v>
      </c>
    </row>
    <row r="54" spans="1:17" x14ac:dyDescent="0.35">
      <c r="A54" t="s">
        <v>45</v>
      </c>
      <c r="B54" t="s">
        <v>19</v>
      </c>
      <c r="C54" t="s">
        <v>17</v>
      </c>
      <c r="D54">
        <v>36</v>
      </c>
      <c r="E54">
        <v>11</v>
      </c>
      <c r="F54">
        <v>18</v>
      </c>
      <c r="G54">
        <v>3</v>
      </c>
      <c r="H54">
        <v>3</v>
      </c>
      <c r="I54" t="s">
        <v>47</v>
      </c>
      <c r="J54">
        <v>0</v>
      </c>
      <c r="M54">
        <v>22</v>
      </c>
      <c r="N54">
        <v>17</v>
      </c>
      <c r="O54">
        <v>12</v>
      </c>
      <c r="P54" t="s">
        <v>48</v>
      </c>
      <c r="Q54" t="s">
        <v>49</v>
      </c>
    </row>
    <row r="55" spans="1:17" x14ac:dyDescent="0.35">
      <c r="A55" t="s">
        <v>45</v>
      </c>
      <c r="B55" t="s">
        <v>21</v>
      </c>
      <c r="C55" t="s">
        <v>17</v>
      </c>
      <c r="D55">
        <v>50</v>
      </c>
      <c r="E55">
        <v>22</v>
      </c>
      <c r="F55">
        <v>15</v>
      </c>
      <c r="G55">
        <v>9</v>
      </c>
      <c r="H55">
        <v>9</v>
      </c>
      <c r="I55">
        <v>40</v>
      </c>
      <c r="J55">
        <v>0</v>
      </c>
      <c r="M55">
        <v>34</v>
      </c>
      <c r="N55">
        <v>32</v>
      </c>
      <c r="O55">
        <v>21</v>
      </c>
      <c r="P55" t="s">
        <v>50</v>
      </c>
      <c r="Q55" t="s">
        <v>51</v>
      </c>
    </row>
    <row r="56" spans="1:17" x14ac:dyDescent="0.35">
      <c r="A56" t="s">
        <v>45</v>
      </c>
      <c r="B56" t="s">
        <v>22</v>
      </c>
      <c r="C56" t="s">
        <v>17</v>
      </c>
      <c r="D56">
        <v>71</v>
      </c>
      <c r="E56">
        <v>38</v>
      </c>
      <c r="F56">
        <v>33</v>
      </c>
      <c r="G56">
        <v>12</v>
      </c>
      <c r="H56">
        <v>18</v>
      </c>
      <c r="I56" t="s">
        <v>48</v>
      </c>
      <c r="J56">
        <v>-50</v>
      </c>
      <c r="M56">
        <v>70</v>
      </c>
      <c r="N56">
        <v>47</v>
      </c>
      <c r="O56">
        <v>34</v>
      </c>
      <c r="P56" t="s">
        <v>52</v>
      </c>
      <c r="Q56" t="s">
        <v>53</v>
      </c>
    </row>
    <row r="57" spans="1:17" x14ac:dyDescent="0.35">
      <c r="A57" t="s">
        <v>45</v>
      </c>
      <c r="B57" t="s">
        <v>23</v>
      </c>
      <c r="C57" t="s">
        <v>17</v>
      </c>
      <c r="D57">
        <v>73</v>
      </c>
      <c r="E57">
        <v>45</v>
      </c>
      <c r="F57">
        <v>15</v>
      </c>
      <c r="G57">
        <v>0</v>
      </c>
      <c r="H57">
        <v>3</v>
      </c>
      <c r="I57">
        <v>80</v>
      </c>
      <c r="J57" t="s">
        <v>18</v>
      </c>
      <c r="M57">
        <v>51</v>
      </c>
      <c r="N57">
        <v>45</v>
      </c>
      <c r="O57">
        <v>46</v>
      </c>
      <c r="P57" t="s">
        <v>54</v>
      </c>
      <c r="Q57" t="s">
        <v>55</v>
      </c>
    </row>
    <row r="58" spans="1:17" x14ac:dyDescent="0.35">
      <c r="A58" t="s">
        <v>45</v>
      </c>
      <c r="B58" t="s">
        <v>24</v>
      </c>
      <c r="C58" t="s">
        <v>17</v>
      </c>
      <c r="D58">
        <v>78</v>
      </c>
      <c r="E58">
        <v>42</v>
      </c>
      <c r="F58">
        <v>33</v>
      </c>
      <c r="G58">
        <v>15</v>
      </c>
      <c r="H58">
        <v>27</v>
      </c>
      <c r="I58" t="s">
        <v>56</v>
      </c>
      <c r="J58">
        <v>-80</v>
      </c>
      <c r="M58">
        <v>78</v>
      </c>
      <c r="N58">
        <v>78</v>
      </c>
      <c r="O58">
        <v>48</v>
      </c>
      <c r="P58" t="s">
        <v>46</v>
      </c>
      <c r="Q58" t="s">
        <v>46</v>
      </c>
    </row>
    <row r="59" spans="1:17" x14ac:dyDescent="0.35">
      <c r="A59" t="s">
        <v>45</v>
      </c>
      <c r="B59" t="s">
        <v>25</v>
      </c>
      <c r="C59" t="s">
        <v>17</v>
      </c>
      <c r="D59">
        <v>83</v>
      </c>
      <c r="E59">
        <v>21</v>
      </c>
      <c r="F59">
        <v>6</v>
      </c>
      <c r="G59">
        <v>0</v>
      </c>
      <c r="H59">
        <v>12</v>
      </c>
      <c r="I59">
        <v>-100</v>
      </c>
      <c r="J59" t="s">
        <v>18</v>
      </c>
      <c r="M59">
        <v>26</v>
      </c>
      <c r="N59">
        <v>21</v>
      </c>
      <c r="O59">
        <v>25</v>
      </c>
      <c r="P59" t="s">
        <v>57</v>
      </c>
      <c r="Q59" t="s">
        <v>58</v>
      </c>
    </row>
    <row r="60" spans="1:17" x14ac:dyDescent="0.35">
      <c r="A60" t="s">
        <v>45</v>
      </c>
      <c r="B60" t="s">
        <v>26</v>
      </c>
      <c r="C60" t="s">
        <v>17</v>
      </c>
      <c r="D60">
        <v>95</v>
      </c>
      <c r="E60">
        <v>31</v>
      </c>
      <c r="F60">
        <v>6</v>
      </c>
      <c r="G60">
        <v>3</v>
      </c>
      <c r="H60">
        <v>9</v>
      </c>
      <c r="I60">
        <v>-50</v>
      </c>
      <c r="J60">
        <v>-200</v>
      </c>
      <c r="M60">
        <v>31</v>
      </c>
      <c r="N60">
        <v>42</v>
      </c>
      <c r="O60">
        <v>38</v>
      </c>
      <c r="P60" t="s">
        <v>59</v>
      </c>
      <c r="Q60" t="s">
        <v>60</v>
      </c>
    </row>
    <row r="61" spans="1:17" x14ac:dyDescent="0.35">
      <c r="A61" t="s">
        <v>45</v>
      </c>
      <c r="B61" t="s">
        <v>27</v>
      </c>
      <c r="C61" t="s">
        <v>17</v>
      </c>
      <c r="D61">
        <v>130</v>
      </c>
      <c r="E61">
        <v>37</v>
      </c>
      <c r="F61">
        <v>75</v>
      </c>
      <c r="G61">
        <v>48</v>
      </c>
      <c r="H61">
        <v>45</v>
      </c>
      <c r="I61">
        <v>40</v>
      </c>
      <c r="J61" t="s">
        <v>61</v>
      </c>
      <c r="M61">
        <v>143</v>
      </c>
      <c r="N61">
        <v>107</v>
      </c>
      <c r="O61">
        <v>60</v>
      </c>
      <c r="P61" t="s">
        <v>62</v>
      </c>
      <c r="Q61" t="s">
        <v>63</v>
      </c>
    </row>
    <row r="62" spans="1:17" x14ac:dyDescent="0.35">
      <c r="A62" t="s">
        <v>45</v>
      </c>
      <c r="B62" t="s">
        <v>28</v>
      </c>
      <c r="C62" t="s">
        <v>17</v>
      </c>
      <c r="D62">
        <v>130</v>
      </c>
      <c r="E62">
        <v>37</v>
      </c>
      <c r="F62">
        <v>75</v>
      </c>
      <c r="G62">
        <v>45</v>
      </c>
      <c r="H62">
        <v>45</v>
      </c>
      <c r="I62">
        <v>40</v>
      </c>
      <c r="J62">
        <v>0</v>
      </c>
      <c r="M62">
        <v>143</v>
      </c>
      <c r="N62">
        <v>95</v>
      </c>
      <c r="O62">
        <v>60</v>
      </c>
      <c r="P62" t="s">
        <v>62</v>
      </c>
      <c r="Q62" t="s">
        <v>64</v>
      </c>
    </row>
    <row r="63" spans="1:17" x14ac:dyDescent="0.35">
      <c r="A63" t="s">
        <v>45</v>
      </c>
      <c r="B63" t="s">
        <v>29</v>
      </c>
      <c r="C63" t="s">
        <v>17</v>
      </c>
      <c r="D63">
        <v>150</v>
      </c>
      <c r="E63">
        <v>41</v>
      </c>
      <c r="F63">
        <v>75</v>
      </c>
      <c r="G63">
        <v>42</v>
      </c>
      <c r="H63">
        <v>45</v>
      </c>
      <c r="I63">
        <v>40</v>
      </c>
      <c r="J63" t="s">
        <v>65</v>
      </c>
      <c r="M63">
        <v>155</v>
      </c>
      <c r="N63">
        <v>108</v>
      </c>
      <c r="O63">
        <v>64</v>
      </c>
      <c r="P63" t="s">
        <v>66</v>
      </c>
      <c r="Q63" t="s">
        <v>67</v>
      </c>
    </row>
    <row r="64" spans="1:17" x14ac:dyDescent="0.35">
      <c r="A64" t="s">
        <v>45</v>
      </c>
      <c r="B64" t="s">
        <v>31</v>
      </c>
      <c r="C64" t="s">
        <v>17</v>
      </c>
      <c r="D64">
        <v>154</v>
      </c>
      <c r="E64">
        <v>58</v>
      </c>
      <c r="F64">
        <v>48</v>
      </c>
      <c r="G64">
        <v>30</v>
      </c>
      <c r="H64">
        <v>51</v>
      </c>
      <c r="I64" t="s">
        <v>68</v>
      </c>
      <c r="J64">
        <v>-70</v>
      </c>
      <c r="M64">
        <v>122</v>
      </c>
      <c r="N64">
        <v>100</v>
      </c>
      <c r="O64">
        <v>78</v>
      </c>
      <c r="P64" t="s">
        <v>69</v>
      </c>
      <c r="Q64">
        <v>22</v>
      </c>
    </row>
    <row r="65" spans="1:17" x14ac:dyDescent="0.35">
      <c r="A65" t="s">
        <v>45</v>
      </c>
      <c r="B65" t="s">
        <v>32</v>
      </c>
      <c r="C65" t="s">
        <v>17</v>
      </c>
      <c r="D65">
        <v>195</v>
      </c>
      <c r="E65">
        <v>72</v>
      </c>
      <c r="F65">
        <v>75</v>
      </c>
      <c r="G65">
        <v>39</v>
      </c>
      <c r="H65">
        <v>57</v>
      </c>
      <c r="I65">
        <v>24</v>
      </c>
      <c r="J65" t="s">
        <v>70</v>
      </c>
      <c r="M65">
        <v>187</v>
      </c>
      <c r="N65">
        <v>145</v>
      </c>
      <c r="O65">
        <v>91</v>
      </c>
      <c r="P65" t="s">
        <v>71</v>
      </c>
      <c r="Q65" t="s">
        <v>72</v>
      </c>
    </row>
    <row r="66" spans="1:17" x14ac:dyDescent="0.35">
      <c r="A66" t="s">
        <v>45</v>
      </c>
      <c r="B66" t="s">
        <v>33</v>
      </c>
      <c r="C66" t="s">
        <v>17</v>
      </c>
      <c r="D66">
        <v>223</v>
      </c>
      <c r="E66">
        <v>97</v>
      </c>
      <c r="F66">
        <v>36</v>
      </c>
      <c r="G66">
        <v>12</v>
      </c>
      <c r="H66">
        <v>21</v>
      </c>
      <c r="I66" t="s">
        <v>73</v>
      </c>
      <c r="J66">
        <v>-75</v>
      </c>
      <c r="M66">
        <v>162</v>
      </c>
      <c r="N66">
        <v>106</v>
      </c>
      <c r="O66">
        <v>106</v>
      </c>
      <c r="P66" t="s">
        <v>74</v>
      </c>
      <c r="Q66">
        <v>0</v>
      </c>
    </row>
    <row r="67" spans="1:17" x14ac:dyDescent="0.35">
      <c r="A67" t="s">
        <v>45</v>
      </c>
      <c r="B67" t="s">
        <v>35</v>
      </c>
      <c r="C67" t="s">
        <v>17</v>
      </c>
      <c r="D67">
        <v>310</v>
      </c>
      <c r="E67">
        <v>107</v>
      </c>
      <c r="F67">
        <v>75</v>
      </c>
      <c r="G67">
        <v>39</v>
      </c>
      <c r="H67">
        <v>48</v>
      </c>
      <c r="I67">
        <v>36</v>
      </c>
      <c r="J67" t="s">
        <v>75</v>
      </c>
      <c r="M67">
        <v>192</v>
      </c>
      <c r="N67">
        <v>164</v>
      </c>
      <c r="O67">
        <v>117</v>
      </c>
      <c r="P67" t="s">
        <v>76</v>
      </c>
      <c r="Q67" t="s">
        <v>77</v>
      </c>
    </row>
    <row r="68" spans="1:17" s="2" customFormat="1" x14ac:dyDescent="0.35">
      <c r="H68" s="2">
        <f>COUNT(H53:H67)</f>
        <v>15</v>
      </c>
    </row>
    <row r="70" spans="1:17" x14ac:dyDescent="0.35">
      <c r="A70" t="s">
        <v>78</v>
      </c>
      <c r="B70" t="s">
        <v>16</v>
      </c>
      <c r="C70" t="s">
        <v>17</v>
      </c>
      <c r="D70">
        <v>7</v>
      </c>
      <c r="E70">
        <v>7</v>
      </c>
      <c r="F70">
        <v>6</v>
      </c>
      <c r="G70">
        <v>0</v>
      </c>
      <c r="H70">
        <v>6</v>
      </c>
      <c r="I70">
        <v>0</v>
      </c>
      <c r="J70" t="s">
        <v>18</v>
      </c>
      <c r="M70">
        <v>13</v>
      </c>
      <c r="N70">
        <v>7</v>
      </c>
      <c r="O70">
        <v>8</v>
      </c>
      <c r="P70" t="s">
        <v>46</v>
      </c>
      <c r="Q70" t="s">
        <v>79</v>
      </c>
    </row>
    <row r="71" spans="1:17" x14ac:dyDescent="0.35">
      <c r="A71" t="s">
        <v>78</v>
      </c>
      <c r="B71" t="s">
        <v>19</v>
      </c>
      <c r="C71" t="s">
        <v>17</v>
      </c>
      <c r="D71">
        <v>36</v>
      </c>
      <c r="E71">
        <v>11</v>
      </c>
      <c r="F71">
        <v>9</v>
      </c>
      <c r="G71">
        <v>3</v>
      </c>
      <c r="H71">
        <v>0</v>
      </c>
      <c r="I71">
        <v>100</v>
      </c>
      <c r="J71">
        <v>100</v>
      </c>
      <c r="M71">
        <v>21</v>
      </c>
      <c r="N71">
        <v>14</v>
      </c>
      <c r="O71">
        <v>11</v>
      </c>
      <c r="P71" t="s">
        <v>80</v>
      </c>
      <c r="Q71" t="s">
        <v>81</v>
      </c>
    </row>
    <row r="72" spans="1:17" x14ac:dyDescent="0.35">
      <c r="A72" t="s">
        <v>78</v>
      </c>
      <c r="B72" t="s">
        <v>21</v>
      </c>
      <c r="C72" t="s">
        <v>17</v>
      </c>
      <c r="D72">
        <v>50</v>
      </c>
      <c r="E72">
        <v>22</v>
      </c>
      <c r="F72">
        <v>15</v>
      </c>
      <c r="G72">
        <v>3</v>
      </c>
      <c r="H72">
        <v>6</v>
      </c>
      <c r="I72">
        <v>60</v>
      </c>
      <c r="J72">
        <v>-100</v>
      </c>
      <c r="M72">
        <v>37</v>
      </c>
      <c r="N72">
        <v>25</v>
      </c>
      <c r="O72">
        <v>20</v>
      </c>
      <c r="P72" t="s">
        <v>82</v>
      </c>
      <c r="Q72">
        <v>20</v>
      </c>
    </row>
    <row r="73" spans="1:17" x14ac:dyDescent="0.35">
      <c r="A73" t="s">
        <v>78</v>
      </c>
      <c r="B73" t="s">
        <v>22</v>
      </c>
      <c r="C73" t="s">
        <v>17</v>
      </c>
      <c r="D73">
        <v>71</v>
      </c>
      <c r="E73">
        <v>38</v>
      </c>
      <c r="F73">
        <v>39</v>
      </c>
      <c r="G73">
        <v>15</v>
      </c>
      <c r="H73">
        <v>21</v>
      </c>
      <c r="I73" t="s">
        <v>83</v>
      </c>
      <c r="J73">
        <v>-40</v>
      </c>
      <c r="M73">
        <v>74</v>
      </c>
      <c r="N73">
        <v>59</v>
      </c>
      <c r="O73">
        <v>41</v>
      </c>
      <c r="P73" t="s">
        <v>84</v>
      </c>
      <c r="Q73" t="s">
        <v>85</v>
      </c>
    </row>
    <row r="74" spans="1:17" x14ac:dyDescent="0.35">
      <c r="A74" t="s">
        <v>78</v>
      </c>
      <c r="B74" t="s">
        <v>23</v>
      </c>
      <c r="C74" t="s">
        <v>17</v>
      </c>
      <c r="D74">
        <v>73</v>
      </c>
      <c r="E74">
        <v>45</v>
      </c>
      <c r="F74">
        <v>18</v>
      </c>
      <c r="G74">
        <v>0</v>
      </c>
      <c r="H74">
        <v>12</v>
      </c>
      <c r="I74" t="s">
        <v>39</v>
      </c>
      <c r="J74" t="s">
        <v>18</v>
      </c>
      <c r="M74">
        <v>54</v>
      </c>
      <c r="N74">
        <v>45</v>
      </c>
      <c r="O74">
        <v>41</v>
      </c>
      <c r="P74" t="s">
        <v>86</v>
      </c>
      <c r="Q74" t="s">
        <v>87</v>
      </c>
    </row>
    <row r="75" spans="1:17" x14ac:dyDescent="0.35">
      <c r="A75" t="s">
        <v>78</v>
      </c>
      <c r="B75" t="s">
        <v>24</v>
      </c>
      <c r="C75" t="s">
        <v>17</v>
      </c>
      <c r="D75">
        <v>78</v>
      </c>
      <c r="E75">
        <v>42</v>
      </c>
      <c r="F75">
        <v>45</v>
      </c>
      <c r="G75">
        <v>18</v>
      </c>
      <c r="H75">
        <v>27</v>
      </c>
      <c r="I75">
        <v>40</v>
      </c>
      <c r="J75">
        <v>-50</v>
      </c>
      <c r="M75">
        <v>87</v>
      </c>
      <c r="N75">
        <v>60</v>
      </c>
      <c r="O75">
        <v>45</v>
      </c>
      <c r="P75" t="s">
        <v>88</v>
      </c>
      <c r="Q75">
        <v>25</v>
      </c>
    </row>
    <row r="76" spans="1:17" x14ac:dyDescent="0.35">
      <c r="A76" t="s">
        <v>78</v>
      </c>
      <c r="B76" t="s">
        <v>25</v>
      </c>
      <c r="C76" t="s">
        <v>17</v>
      </c>
      <c r="D76">
        <v>83</v>
      </c>
      <c r="E76">
        <v>21</v>
      </c>
      <c r="F76">
        <v>15</v>
      </c>
      <c r="G76">
        <v>0</v>
      </c>
      <c r="H76">
        <v>12</v>
      </c>
      <c r="I76">
        <v>20</v>
      </c>
      <c r="J76" t="s">
        <v>18</v>
      </c>
      <c r="M76">
        <v>35</v>
      </c>
      <c r="N76">
        <v>21</v>
      </c>
      <c r="O76">
        <v>27</v>
      </c>
      <c r="P76" t="s">
        <v>89</v>
      </c>
      <c r="Q76" t="s">
        <v>90</v>
      </c>
    </row>
    <row r="77" spans="1:17" x14ac:dyDescent="0.35">
      <c r="A77" t="s">
        <v>78</v>
      </c>
      <c r="B77" t="s">
        <v>26</v>
      </c>
      <c r="C77" t="s">
        <v>17</v>
      </c>
      <c r="D77">
        <v>95</v>
      </c>
      <c r="E77">
        <v>31</v>
      </c>
      <c r="F77">
        <v>9</v>
      </c>
      <c r="G77">
        <v>9</v>
      </c>
      <c r="H77">
        <v>21</v>
      </c>
      <c r="I77" t="s">
        <v>91</v>
      </c>
      <c r="J77" t="s">
        <v>91</v>
      </c>
      <c r="M77">
        <v>37</v>
      </c>
      <c r="N77">
        <v>58</v>
      </c>
      <c r="O77">
        <v>48</v>
      </c>
      <c r="P77" t="s">
        <v>92</v>
      </c>
      <c r="Q77" t="s">
        <v>93</v>
      </c>
    </row>
    <row r="78" spans="1:17" x14ac:dyDescent="0.35">
      <c r="A78" t="s">
        <v>78</v>
      </c>
      <c r="B78" t="s">
        <v>27</v>
      </c>
      <c r="C78" t="s">
        <v>17</v>
      </c>
      <c r="D78">
        <v>130</v>
      </c>
      <c r="E78">
        <v>37</v>
      </c>
      <c r="F78">
        <v>96</v>
      </c>
      <c r="G78">
        <v>42</v>
      </c>
      <c r="H78">
        <v>42</v>
      </c>
      <c r="I78" t="s">
        <v>94</v>
      </c>
      <c r="J78">
        <v>0</v>
      </c>
      <c r="M78">
        <v>145</v>
      </c>
      <c r="N78">
        <v>97</v>
      </c>
      <c r="O78">
        <v>66</v>
      </c>
      <c r="P78" t="s">
        <v>95</v>
      </c>
      <c r="Q78" t="s">
        <v>96</v>
      </c>
    </row>
    <row r="79" spans="1:17" x14ac:dyDescent="0.35">
      <c r="A79" t="s">
        <v>78</v>
      </c>
      <c r="B79" t="s">
        <v>28</v>
      </c>
      <c r="C79" t="s">
        <v>17</v>
      </c>
      <c r="D79">
        <v>130</v>
      </c>
      <c r="E79">
        <v>37</v>
      </c>
      <c r="F79">
        <v>96</v>
      </c>
      <c r="G79">
        <v>42</v>
      </c>
      <c r="H79">
        <v>42</v>
      </c>
      <c r="I79" t="s">
        <v>94</v>
      </c>
      <c r="J79">
        <v>0</v>
      </c>
      <c r="M79">
        <v>145</v>
      </c>
      <c r="N79">
        <v>100</v>
      </c>
      <c r="O79">
        <v>66</v>
      </c>
      <c r="P79" t="s">
        <v>95</v>
      </c>
      <c r="Q79">
        <v>34</v>
      </c>
    </row>
    <row r="80" spans="1:17" x14ac:dyDescent="0.35">
      <c r="A80" t="s">
        <v>78</v>
      </c>
      <c r="B80" t="s">
        <v>29</v>
      </c>
      <c r="C80" t="s">
        <v>17</v>
      </c>
      <c r="D80">
        <v>150</v>
      </c>
      <c r="E80">
        <v>41</v>
      </c>
      <c r="F80">
        <v>96</v>
      </c>
      <c r="G80">
        <v>39</v>
      </c>
      <c r="H80">
        <v>42</v>
      </c>
      <c r="I80" t="s">
        <v>94</v>
      </c>
      <c r="J80" t="s">
        <v>97</v>
      </c>
      <c r="M80">
        <v>155</v>
      </c>
      <c r="N80">
        <v>102</v>
      </c>
      <c r="O80">
        <v>70</v>
      </c>
      <c r="P80" t="s">
        <v>98</v>
      </c>
      <c r="Q80" t="s">
        <v>99</v>
      </c>
    </row>
    <row r="81" spans="1:17" x14ac:dyDescent="0.35">
      <c r="A81" t="s">
        <v>78</v>
      </c>
      <c r="B81" t="s">
        <v>31</v>
      </c>
      <c r="C81" t="s">
        <v>17</v>
      </c>
      <c r="D81">
        <v>154</v>
      </c>
      <c r="E81">
        <v>58</v>
      </c>
      <c r="F81">
        <v>63</v>
      </c>
      <c r="G81">
        <v>30</v>
      </c>
      <c r="H81">
        <v>66</v>
      </c>
      <c r="I81" t="s">
        <v>100</v>
      </c>
      <c r="J81">
        <v>-120</v>
      </c>
      <c r="M81">
        <v>132</v>
      </c>
      <c r="N81">
        <v>103</v>
      </c>
      <c r="O81">
        <v>84</v>
      </c>
      <c r="P81" t="s">
        <v>101</v>
      </c>
      <c r="Q81" t="s">
        <v>102</v>
      </c>
    </row>
    <row r="82" spans="1:17" x14ac:dyDescent="0.35">
      <c r="A82" t="s">
        <v>78</v>
      </c>
      <c r="B82" t="s">
        <v>32</v>
      </c>
      <c r="C82" t="s">
        <v>17</v>
      </c>
      <c r="D82">
        <v>195</v>
      </c>
      <c r="E82">
        <v>72</v>
      </c>
      <c r="F82">
        <v>96</v>
      </c>
      <c r="G82">
        <v>39</v>
      </c>
      <c r="H82">
        <v>69</v>
      </c>
      <c r="I82" t="s">
        <v>103</v>
      </c>
      <c r="J82" t="s">
        <v>104</v>
      </c>
      <c r="M82">
        <v>199</v>
      </c>
      <c r="N82">
        <v>132</v>
      </c>
      <c r="O82">
        <v>121</v>
      </c>
      <c r="P82" t="s">
        <v>105</v>
      </c>
      <c r="Q82" t="s">
        <v>106</v>
      </c>
    </row>
    <row r="83" spans="1:17" x14ac:dyDescent="0.35">
      <c r="A83" t="s">
        <v>78</v>
      </c>
      <c r="B83" t="s">
        <v>33</v>
      </c>
      <c r="C83" t="s">
        <v>17</v>
      </c>
      <c r="D83">
        <v>223</v>
      </c>
      <c r="E83">
        <v>97</v>
      </c>
      <c r="F83">
        <v>30</v>
      </c>
      <c r="G83">
        <v>12</v>
      </c>
      <c r="H83">
        <v>27</v>
      </c>
      <c r="I83">
        <v>10</v>
      </c>
      <c r="J83">
        <v>-125</v>
      </c>
      <c r="M83">
        <v>114</v>
      </c>
      <c r="N83">
        <v>117</v>
      </c>
      <c r="O83">
        <v>111</v>
      </c>
      <c r="P83" t="s">
        <v>107</v>
      </c>
      <c r="Q83" t="s">
        <v>108</v>
      </c>
    </row>
    <row r="84" spans="1:17" x14ac:dyDescent="0.35">
      <c r="A84" t="s">
        <v>78</v>
      </c>
      <c r="B84" t="s">
        <v>35</v>
      </c>
      <c r="C84" t="s">
        <v>17</v>
      </c>
      <c r="D84">
        <v>310</v>
      </c>
      <c r="E84">
        <v>107</v>
      </c>
      <c r="F84">
        <v>96</v>
      </c>
      <c r="G84">
        <v>42</v>
      </c>
      <c r="H84">
        <v>57</v>
      </c>
      <c r="I84" t="s">
        <v>109</v>
      </c>
      <c r="J84" t="s">
        <v>110</v>
      </c>
      <c r="M84">
        <v>209</v>
      </c>
      <c r="N84">
        <v>154</v>
      </c>
      <c r="O84">
        <v>111</v>
      </c>
      <c r="P84" t="s">
        <v>111</v>
      </c>
      <c r="Q84" t="s">
        <v>112</v>
      </c>
    </row>
    <row r="85" spans="1:17" s="2" customFormat="1" x14ac:dyDescent="0.35">
      <c r="H85" s="2">
        <f>COUNT(H70:H84)</f>
        <v>15</v>
      </c>
    </row>
    <row r="87" spans="1:17" x14ac:dyDescent="0.35">
      <c r="A87" t="s">
        <v>113</v>
      </c>
      <c r="B87" t="s">
        <v>16</v>
      </c>
      <c r="C87" t="s">
        <v>17</v>
      </c>
      <c r="D87">
        <v>7</v>
      </c>
      <c r="E87">
        <v>7</v>
      </c>
      <c r="F87">
        <v>0</v>
      </c>
      <c r="G87">
        <v>0</v>
      </c>
      <c r="H87">
        <v>18</v>
      </c>
      <c r="I87">
        <f>H87</f>
        <v>18</v>
      </c>
      <c r="J87" t="s">
        <v>18</v>
      </c>
      <c r="M87">
        <v>7</v>
      </c>
      <c r="N87">
        <v>7</v>
      </c>
      <c r="O87">
        <v>9</v>
      </c>
      <c r="P87" t="s">
        <v>90</v>
      </c>
      <c r="Q87" t="s">
        <v>90</v>
      </c>
    </row>
    <row r="88" spans="1:17" x14ac:dyDescent="0.35">
      <c r="A88" t="s">
        <v>113</v>
      </c>
      <c r="B88" t="s">
        <v>19</v>
      </c>
      <c r="C88" t="s">
        <v>17</v>
      </c>
      <c r="D88">
        <v>36</v>
      </c>
      <c r="E88">
        <v>11</v>
      </c>
      <c r="F88">
        <v>36</v>
      </c>
      <c r="G88">
        <v>6</v>
      </c>
      <c r="H88">
        <v>6</v>
      </c>
      <c r="I88">
        <v>83.33</v>
      </c>
      <c r="J88">
        <v>0</v>
      </c>
      <c r="M88">
        <v>40</v>
      </c>
      <c r="N88">
        <v>24</v>
      </c>
      <c r="O88">
        <v>14</v>
      </c>
      <c r="P88">
        <v>65</v>
      </c>
      <c r="Q88" t="s">
        <v>73</v>
      </c>
    </row>
    <row r="89" spans="1:17" x14ac:dyDescent="0.35">
      <c r="A89" t="s">
        <v>113</v>
      </c>
      <c r="B89" t="s">
        <v>21</v>
      </c>
      <c r="C89" t="s">
        <v>17</v>
      </c>
      <c r="D89">
        <v>50</v>
      </c>
      <c r="E89">
        <v>22</v>
      </c>
      <c r="F89">
        <v>12</v>
      </c>
      <c r="G89">
        <v>9</v>
      </c>
      <c r="H89">
        <v>12</v>
      </c>
      <c r="I89">
        <v>0</v>
      </c>
      <c r="J89" t="s">
        <v>114</v>
      </c>
      <c r="M89">
        <v>32</v>
      </c>
      <c r="N89">
        <v>28</v>
      </c>
      <c r="O89">
        <v>21</v>
      </c>
      <c r="P89" t="s">
        <v>51</v>
      </c>
      <c r="Q89">
        <v>25</v>
      </c>
    </row>
    <row r="90" spans="1:17" x14ac:dyDescent="0.35">
      <c r="A90" t="s">
        <v>113</v>
      </c>
      <c r="B90" t="s">
        <v>22</v>
      </c>
      <c r="C90" t="s">
        <v>17</v>
      </c>
      <c r="D90">
        <v>71</v>
      </c>
      <c r="E90">
        <v>38</v>
      </c>
      <c r="F90">
        <v>72</v>
      </c>
      <c r="G90">
        <v>24</v>
      </c>
      <c r="H90">
        <v>24</v>
      </c>
      <c r="I90" t="s">
        <v>41</v>
      </c>
      <c r="J90">
        <v>0</v>
      </c>
      <c r="M90">
        <v>92</v>
      </c>
      <c r="N90">
        <v>57</v>
      </c>
      <c r="O90">
        <v>42</v>
      </c>
      <c r="P90" t="s">
        <v>115</v>
      </c>
      <c r="Q90" t="s">
        <v>116</v>
      </c>
    </row>
    <row r="91" spans="1:17" x14ac:dyDescent="0.35">
      <c r="A91" t="s">
        <v>113</v>
      </c>
      <c r="B91" t="s">
        <v>23</v>
      </c>
      <c r="C91" t="s">
        <v>17</v>
      </c>
      <c r="D91">
        <v>73</v>
      </c>
      <c r="E91">
        <v>45</v>
      </c>
      <c r="F91">
        <v>0</v>
      </c>
      <c r="G91">
        <v>0</v>
      </c>
      <c r="H91">
        <v>15</v>
      </c>
      <c r="I91">
        <f>H91</f>
        <v>15</v>
      </c>
      <c r="J91" t="s">
        <v>18</v>
      </c>
      <c r="M91">
        <v>45</v>
      </c>
      <c r="N91">
        <v>45</v>
      </c>
      <c r="O91">
        <v>33</v>
      </c>
      <c r="P91" t="s">
        <v>117</v>
      </c>
      <c r="Q91" t="s">
        <v>117</v>
      </c>
    </row>
    <row r="92" spans="1:17" x14ac:dyDescent="0.35">
      <c r="A92" t="s">
        <v>113</v>
      </c>
      <c r="B92" t="s">
        <v>24</v>
      </c>
      <c r="C92" t="s">
        <v>17</v>
      </c>
      <c r="D92">
        <v>78</v>
      </c>
      <c r="E92">
        <v>42</v>
      </c>
      <c r="F92">
        <v>72</v>
      </c>
      <c r="G92">
        <v>24</v>
      </c>
      <c r="H92">
        <v>36</v>
      </c>
      <c r="I92">
        <v>50</v>
      </c>
      <c r="J92">
        <v>-50</v>
      </c>
      <c r="M92">
        <v>96</v>
      </c>
      <c r="N92">
        <v>73</v>
      </c>
      <c r="O92">
        <v>50</v>
      </c>
      <c r="P92" t="s">
        <v>118</v>
      </c>
      <c r="Q92" t="s">
        <v>119</v>
      </c>
    </row>
    <row r="93" spans="1:17" x14ac:dyDescent="0.35">
      <c r="A93" t="s">
        <v>113</v>
      </c>
      <c r="B93" t="s">
        <v>25</v>
      </c>
      <c r="C93" t="s">
        <v>17</v>
      </c>
      <c r="D93">
        <v>83</v>
      </c>
      <c r="E93">
        <v>21</v>
      </c>
      <c r="F93">
        <v>0</v>
      </c>
      <c r="G93">
        <v>0</v>
      </c>
      <c r="H93">
        <v>15</v>
      </c>
      <c r="I93">
        <f>H93</f>
        <v>15</v>
      </c>
      <c r="J93" t="s">
        <v>18</v>
      </c>
      <c r="M93">
        <v>21</v>
      </c>
      <c r="N93">
        <v>21</v>
      </c>
      <c r="O93">
        <v>24</v>
      </c>
      <c r="P93" t="s">
        <v>79</v>
      </c>
      <c r="Q93" t="s">
        <v>79</v>
      </c>
    </row>
    <row r="94" spans="1:17" x14ac:dyDescent="0.35">
      <c r="A94" t="s">
        <v>113</v>
      </c>
      <c r="B94" t="s">
        <v>26</v>
      </c>
      <c r="C94" t="s">
        <v>17</v>
      </c>
      <c r="D94">
        <v>95</v>
      </c>
      <c r="E94">
        <v>31</v>
      </c>
      <c r="F94">
        <v>48</v>
      </c>
      <c r="G94">
        <v>12</v>
      </c>
      <c r="H94">
        <v>18</v>
      </c>
      <c r="I94" t="s">
        <v>120</v>
      </c>
      <c r="J94">
        <v>-50</v>
      </c>
      <c r="M94">
        <v>106</v>
      </c>
      <c r="N94">
        <v>42</v>
      </c>
      <c r="O94">
        <v>39</v>
      </c>
      <c r="P94" t="s">
        <v>121</v>
      </c>
      <c r="Q94" t="s">
        <v>122</v>
      </c>
    </row>
    <row r="95" spans="1:17" x14ac:dyDescent="0.35">
      <c r="A95" t="s">
        <v>113</v>
      </c>
      <c r="B95" t="s">
        <v>27</v>
      </c>
      <c r="C95" t="s">
        <v>17</v>
      </c>
      <c r="D95">
        <v>130</v>
      </c>
      <c r="E95">
        <v>37</v>
      </c>
      <c r="F95">
        <v>180</v>
      </c>
      <c r="G95">
        <v>69</v>
      </c>
      <c r="H95">
        <v>93</v>
      </c>
      <c r="I95" t="s">
        <v>123</v>
      </c>
      <c r="J95" t="s">
        <v>124</v>
      </c>
      <c r="M95">
        <v>206</v>
      </c>
      <c r="N95">
        <v>113</v>
      </c>
      <c r="O95">
        <v>59</v>
      </c>
      <c r="P95" t="s">
        <v>125</v>
      </c>
      <c r="Q95" t="s">
        <v>126</v>
      </c>
    </row>
    <row r="96" spans="1:17" x14ac:dyDescent="0.35">
      <c r="A96" t="s">
        <v>113</v>
      </c>
      <c r="B96" t="s">
        <v>28</v>
      </c>
      <c r="C96" t="s">
        <v>17</v>
      </c>
      <c r="D96">
        <v>130</v>
      </c>
      <c r="E96">
        <v>37</v>
      </c>
      <c r="F96">
        <v>180</v>
      </c>
      <c r="G96">
        <v>69</v>
      </c>
      <c r="H96">
        <v>93</v>
      </c>
      <c r="I96" t="s">
        <v>123</v>
      </c>
      <c r="J96" t="s">
        <v>124</v>
      </c>
      <c r="M96">
        <v>206</v>
      </c>
      <c r="N96">
        <v>113</v>
      </c>
      <c r="O96">
        <v>59</v>
      </c>
      <c r="P96" t="s">
        <v>125</v>
      </c>
      <c r="Q96" t="s">
        <v>126</v>
      </c>
    </row>
    <row r="97" spans="1:17" x14ac:dyDescent="0.35">
      <c r="A97" t="s">
        <v>113</v>
      </c>
      <c r="B97" t="s">
        <v>29</v>
      </c>
      <c r="C97" t="s">
        <v>17</v>
      </c>
      <c r="D97">
        <v>150</v>
      </c>
      <c r="E97">
        <v>41</v>
      </c>
      <c r="F97">
        <v>180</v>
      </c>
      <c r="G97">
        <v>72</v>
      </c>
      <c r="H97">
        <v>93</v>
      </c>
      <c r="I97" t="s">
        <v>123</v>
      </c>
      <c r="J97" t="s">
        <v>127</v>
      </c>
      <c r="M97">
        <v>219</v>
      </c>
      <c r="N97">
        <v>135</v>
      </c>
      <c r="O97">
        <v>63</v>
      </c>
      <c r="P97" t="s">
        <v>128</v>
      </c>
      <c r="Q97" t="s">
        <v>129</v>
      </c>
    </row>
    <row r="98" spans="1:17" x14ac:dyDescent="0.35">
      <c r="A98" t="s">
        <v>113</v>
      </c>
      <c r="B98" t="s">
        <v>31</v>
      </c>
      <c r="C98" t="s">
        <v>17</v>
      </c>
      <c r="D98">
        <v>154</v>
      </c>
      <c r="E98">
        <v>58</v>
      </c>
      <c r="F98">
        <v>120</v>
      </c>
      <c r="G98">
        <v>48</v>
      </c>
      <c r="H98">
        <v>84</v>
      </c>
      <c r="I98">
        <v>30</v>
      </c>
      <c r="J98">
        <v>-75</v>
      </c>
      <c r="M98">
        <v>172</v>
      </c>
      <c r="N98">
        <v>127</v>
      </c>
      <c r="O98">
        <v>80</v>
      </c>
      <c r="P98" t="s">
        <v>130</v>
      </c>
      <c r="Q98" t="s">
        <v>131</v>
      </c>
    </row>
    <row r="99" spans="1:17" x14ac:dyDescent="0.35">
      <c r="A99" t="s">
        <v>113</v>
      </c>
      <c r="B99" t="s">
        <v>32</v>
      </c>
      <c r="C99" t="s">
        <v>17</v>
      </c>
      <c r="D99">
        <v>195</v>
      </c>
      <c r="E99">
        <v>72</v>
      </c>
      <c r="F99">
        <v>180</v>
      </c>
      <c r="G99">
        <v>66</v>
      </c>
      <c r="H99">
        <v>93</v>
      </c>
      <c r="I99" t="s">
        <v>123</v>
      </c>
      <c r="J99" t="s">
        <v>132</v>
      </c>
      <c r="M99">
        <v>255</v>
      </c>
      <c r="N99">
        <v>159</v>
      </c>
      <c r="O99">
        <v>90</v>
      </c>
      <c r="P99" t="s">
        <v>133</v>
      </c>
      <c r="Q99" t="s">
        <v>134</v>
      </c>
    </row>
    <row r="100" spans="1:17" x14ac:dyDescent="0.35">
      <c r="A100" t="s">
        <v>113</v>
      </c>
      <c r="B100" t="s">
        <v>33</v>
      </c>
      <c r="C100" t="s">
        <v>17</v>
      </c>
      <c r="D100">
        <v>223</v>
      </c>
      <c r="E100">
        <v>97</v>
      </c>
      <c r="F100">
        <v>63</v>
      </c>
      <c r="G100">
        <v>12</v>
      </c>
      <c r="H100">
        <v>30</v>
      </c>
      <c r="I100" t="s">
        <v>135</v>
      </c>
      <c r="J100">
        <v>-150</v>
      </c>
      <c r="M100">
        <v>160</v>
      </c>
      <c r="N100">
        <v>106</v>
      </c>
      <c r="O100">
        <v>99</v>
      </c>
      <c r="P100" t="s">
        <v>136</v>
      </c>
      <c r="Q100" t="s">
        <v>137</v>
      </c>
    </row>
    <row r="101" spans="1:17" x14ac:dyDescent="0.35">
      <c r="A101" t="s">
        <v>113</v>
      </c>
      <c r="B101" t="s">
        <v>35</v>
      </c>
      <c r="C101" t="s">
        <v>17</v>
      </c>
      <c r="D101">
        <v>310</v>
      </c>
      <c r="E101">
        <v>107</v>
      </c>
      <c r="F101">
        <v>180</v>
      </c>
      <c r="G101">
        <v>69</v>
      </c>
      <c r="H101">
        <v>90</v>
      </c>
      <c r="I101">
        <v>50</v>
      </c>
      <c r="J101" t="s">
        <v>138</v>
      </c>
      <c r="M101">
        <v>242</v>
      </c>
      <c r="N101">
        <v>187</v>
      </c>
      <c r="O101">
        <v>126</v>
      </c>
      <c r="P101" t="s">
        <v>139</v>
      </c>
      <c r="Q101" t="s">
        <v>140</v>
      </c>
    </row>
    <row r="102" spans="1:17" s="2" customFormat="1" x14ac:dyDescent="0.35">
      <c r="H102" s="2">
        <f>COUNT(H87:H101)</f>
        <v>15</v>
      </c>
    </row>
    <row r="104" spans="1:17" x14ac:dyDescent="0.35">
      <c r="A104" t="s">
        <v>141</v>
      </c>
      <c r="B104" t="s">
        <v>16</v>
      </c>
      <c r="C104" t="s">
        <v>17</v>
      </c>
      <c r="D104">
        <v>7</v>
      </c>
      <c r="E104">
        <v>7</v>
      </c>
      <c r="F104">
        <v>0</v>
      </c>
      <c r="G104">
        <v>0</v>
      </c>
      <c r="H104">
        <v>9</v>
      </c>
      <c r="I104">
        <f>H104</f>
        <v>9</v>
      </c>
      <c r="J104" t="s">
        <v>18</v>
      </c>
      <c r="M104">
        <v>7</v>
      </c>
      <c r="N104">
        <v>7</v>
      </c>
      <c r="O104">
        <v>8</v>
      </c>
      <c r="P104" t="s">
        <v>79</v>
      </c>
      <c r="Q104" t="s">
        <v>79</v>
      </c>
    </row>
    <row r="105" spans="1:17" x14ac:dyDescent="0.35">
      <c r="A105" t="s">
        <v>141</v>
      </c>
      <c r="B105" t="s">
        <v>19</v>
      </c>
      <c r="C105" t="s">
        <v>17</v>
      </c>
      <c r="D105">
        <v>36</v>
      </c>
      <c r="E105">
        <v>11</v>
      </c>
      <c r="F105">
        <v>36</v>
      </c>
      <c r="G105">
        <v>3</v>
      </c>
      <c r="H105">
        <v>3</v>
      </c>
      <c r="I105" t="s">
        <v>142</v>
      </c>
      <c r="J105">
        <v>0</v>
      </c>
      <c r="M105">
        <v>40</v>
      </c>
      <c r="N105">
        <v>17</v>
      </c>
      <c r="O105">
        <v>12</v>
      </c>
      <c r="P105">
        <v>70</v>
      </c>
      <c r="Q105" t="s">
        <v>49</v>
      </c>
    </row>
    <row r="106" spans="1:17" x14ac:dyDescent="0.35">
      <c r="A106" t="s">
        <v>141</v>
      </c>
      <c r="B106" t="s">
        <v>21</v>
      </c>
      <c r="C106" t="s">
        <v>17</v>
      </c>
      <c r="D106">
        <v>50</v>
      </c>
      <c r="E106">
        <v>22</v>
      </c>
      <c r="F106">
        <v>12</v>
      </c>
      <c r="G106">
        <v>6</v>
      </c>
      <c r="H106">
        <v>9</v>
      </c>
      <c r="I106">
        <v>25</v>
      </c>
      <c r="J106">
        <v>-50</v>
      </c>
      <c r="M106">
        <v>32</v>
      </c>
      <c r="N106">
        <v>25</v>
      </c>
      <c r="O106">
        <v>20</v>
      </c>
      <c r="P106" t="s">
        <v>143</v>
      </c>
      <c r="Q106">
        <v>20</v>
      </c>
    </row>
    <row r="107" spans="1:17" x14ac:dyDescent="0.35">
      <c r="A107" t="s">
        <v>141</v>
      </c>
      <c r="B107" t="s">
        <v>22</v>
      </c>
      <c r="C107" t="s">
        <v>17</v>
      </c>
      <c r="D107">
        <v>71</v>
      </c>
      <c r="E107">
        <v>38</v>
      </c>
      <c r="F107">
        <v>72</v>
      </c>
      <c r="G107">
        <v>15</v>
      </c>
      <c r="H107">
        <v>24</v>
      </c>
      <c r="I107" t="s">
        <v>41</v>
      </c>
      <c r="J107">
        <v>-60</v>
      </c>
      <c r="M107">
        <v>92</v>
      </c>
      <c r="N107">
        <v>60</v>
      </c>
      <c r="O107">
        <v>42</v>
      </c>
      <c r="P107" t="s">
        <v>115</v>
      </c>
      <c r="Q107">
        <v>30</v>
      </c>
    </row>
    <row r="108" spans="1:17" x14ac:dyDescent="0.35">
      <c r="A108" t="s">
        <v>141</v>
      </c>
      <c r="B108" t="s">
        <v>23</v>
      </c>
      <c r="C108" t="s">
        <v>17</v>
      </c>
      <c r="D108">
        <v>73</v>
      </c>
      <c r="E108">
        <v>45</v>
      </c>
      <c r="F108">
        <v>0</v>
      </c>
      <c r="G108">
        <v>0</v>
      </c>
      <c r="H108">
        <v>9</v>
      </c>
      <c r="I108">
        <f>H108</f>
        <v>9</v>
      </c>
      <c r="J108" t="s">
        <v>18</v>
      </c>
      <c r="M108">
        <v>45</v>
      </c>
      <c r="N108">
        <v>45</v>
      </c>
      <c r="O108">
        <v>40</v>
      </c>
      <c r="P108" t="s">
        <v>144</v>
      </c>
      <c r="Q108" t="s">
        <v>144</v>
      </c>
    </row>
    <row r="109" spans="1:17" x14ac:dyDescent="0.35">
      <c r="A109" t="s">
        <v>141</v>
      </c>
      <c r="B109" t="s">
        <v>24</v>
      </c>
      <c r="C109" t="s">
        <v>17</v>
      </c>
      <c r="D109">
        <v>78</v>
      </c>
      <c r="E109">
        <v>42</v>
      </c>
      <c r="F109">
        <v>72</v>
      </c>
      <c r="G109">
        <v>24</v>
      </c>
      <c r="H109">
        <v>30</v>
      </c>
      <c r="I109" t="s">
        <v>145</v>
      </c>
      <c r="J109">
        <v>-25</v>
      </c>
      <c r="M109">
        <v>96</v>
      </c>
      <c r="N109">
        <v>73</v>
      </c>
      <c r="O109">
        <v>49</v>
      </c>
      <c r="P109" t="s">
        <v>146</v>
      </c>
      <c r="Q109" t="s">
        <v>147</v>
      </c>
    </row>
    <row r="110" spans="1:17" x14ac:dyDescent="0.35">
      <c r="A110" t="s">
        <v>141</v>
      </c>
      <c r="B110" t="s">
        <v>25</v>
      </c>
      <c r="C110" t="s">
        <v>17</v>
      </c>
      <c r="D110">
        <v>83</v>
      </c>
      <c r="E110">
        <v>21</v>
      </c>
      <c r="F110">
        <v>0</v>
      </c>
      <c r="G110">
        <v>0</v>
      </c>
      <c r="H110">
        <v>15</v>
      </c>
      <c r="I110">
        <f>H110</f>
        <v>15</v>
      </c>
      <c r="J110" t="s">
        <v>18</v>
      </c>
      <c r="M110">
        <v>21</v>
      </c>
      <c r="N110">
        <v>21</v>
      </c>
      <c r="O110">
        <v>29</v>
      </c>
      <c r="P110" t="s">
        <v>148</v>
      </c>
      <c r="Q110" t="s">
        <v>148</v>
      </c>
    </row>
    <row r="111" spans="1:17" x14ac:dyDescent="0.35">
      <c r="A111" t="s">
        <v>141</v>
      </c>
      <c r="B111" t="s">
        <v>26</v>
      </c>
      <c r="C111" t="s">
        <v>17</v>
      </c>
      <c r="D111">
        <v>95</v>
      </c>
      <c r="E111">
        <v>31</v>
      </c>
      <c r="F111">
        <v>48</v>
      </c>
      <c r="G111">
        <v>15</v>
      </c>
      <c r="H111">
        <v>27</v>
      </c>
      <c r="I111" t="s">
        <v>149</v>
      </c>
      <c r="J111">
        <v>-80</v>
      </c>
      <c r="M111">
        <v>106</v>
      </c>
      <c r="N111">
        <v>64</v>
      </c>
      <c r="O111">
        <v>45</v>
      </c>
      <c r="P111" t="s">
        <v>150</v>
      </c>
      <c r="Q111" t="s">
        <v>151</v>
      </c>
    </row>
    <row r="112" spans="1:17" x14ac:dyDescent="0.35">
      <c r="A112" t="s">
        <v>141</v>
      </c>
      <c r="B112" t="s">
        <v>27</v>
      </c>
      <c r="C112" t="s">
        <v>17</v>
      </c>
      <c r="D112">
        <v>130</v>
      </c>
      <c r="E112">
        <v>37</v>
      </c>
      <c r="F112">
        <v>180</v>
      </c>
      <c r="G112">
        <v>48</v>
      </c>
      <c r="H112">
        <v>60</v>
      </c>
      <c r="I112" t="s">
        <v>41</v>
      </c>
      <c r="J112">
        <v>-25</v>
      </c>
      <c r="M112">
        <v>206</v>
      </c>
      <c r="N112">
        <v>102</v>
      </c>
      <c r="O112">
        <v>66</v>
      </c>
      <c r="P112" t="s">
        <v>152</v>
      </c>
      <c r="Q112" t="s">
        <v>20</v>
      </c>
    </row>
    <row r="113" spans="1:17" x14ac:dyDescent="0.35">
      <c r="A113" t="s">
        <v>141</v>
      </c>
      <c r="B113" t="s">
        <v>28</v>
      </c>
      <c r="C113" t="s">
        <v>17</v>
      </c>
      <c r="D113">
        <v>130</v>
      </c>
      <c r="E113">
        <v>37</v>
      </c>
      <c r="F113">
        <v>180</v>
      </c>
      <c r="G113">
        <v>72</v>
      </c>
      <c r="H113">
        <v>60</v>
      </c>
      <c r="I113" t="s">
        <v>41</v>
      </c>
      <c r="J113" t="s">
        <v>153</v>
      </c>
      <c r="M113">
        <v>206</v>
      </c>
      <c r="N113">
        <v>126</v>
      </c>
      <c r="O113">
        <v>66</v>
      </c>
      <c r="P113" t="s">
        <v>152</v>
      </c>
      <c r="Q113" t="s">
        <v>80</v>
      </c>
    </row>
    <row r="114" spans="1:17" x14ac:dyDescent="0.35">
      <c r="A114" t="s">
        <v>141</v>
      </c>
      <c r="B114" t="s">
        <v>29</v>
      </c>
      <c r="C114" t="s">
        <v>17</v>
      </c>
      <c r="D114">
        <v>150</v>
      </c>
      <c r="E114">
        <v>41</v>
      </c>
      <c r="F114">
        <v>180</v>
      </c>
      <c r="G114">
        <v>48</v>
      </c>
      <c r="H114">
        <v>60</v>
      </c>
      <c r="I114" t="s">
        <v>41</v>
      </c>
      <c r="J114">
        <v>-25</v>
      </c>
      <c r="M114">
        <v>219</v>
      </c>
      <c r="N114">
        <v>115</v>
      </c>
      <c r="O114">
        <v>70</v>
      </c>
      <c r="P114" t="s">
        <v>154</v>
      </c>
      <c r="Q114" t="s">
        <v>155</v>
      </c>
    </row>
    <row r="115" spans="1:17" x14ac:dyDescent="0.35">
      <c r="A115" t="s">
        <v>141</v>
      </c>
      <c r="B115" t="s">
        <v>31</v>
      </c>
      <c r="C115" t="s">
        <v>17</v>
      </c>
      <c r="D115">
        <v>154</v>
      </c>
      <c r="E115">
        <v>58</v>
      </c>
      <c r="F115">
        <v>120</v>
      </c>
      <c r="G115">
        <v>39</v>
      </c>
      <c r="H115">
        <v>66</v>
      </c>
      <c r="I115">
        <v>45</v>
      </c>
      <c r="J115" t="s">
        <v>156</v>
      </c>
      <c r="M115">
        <v>172</v>
      </c>
      <c r="N115">
        <v>122</v>
      </c>
      <c r="O115">
        <v>84</v>
      </c>
      <c r="P115" t="s">
        <v>157</v>
      </c>
      <c r="Q115" t="s">
        <v>158</v>
      </c>
    </row>
    <row r="116" spans="1:17" x14ac:dyDescent="0.35">
      <c r="A116" t="s">
        <v>141</v>
      </c>
      <c r="B116" t="s">
        <v>32</v>
      </c>
      <c r="C116" t="s">
        <v>17</v>
      </c>
      <c r="D116">
        <v>195</v>
      </c>
      <c r="E116">
        <v>72</v>
      </c>
      <c r="F116">
        <v>180</v>
      </c>
      <c r="G116">
        <v>51</v>
      </c>
      <c r="H116">
        <v>87</v>
      </c>
      <c r="I116" t="s">
        <v>159</v>
      </c>
      <c r="J116" t="s">
        <v>160</v>
      </c>
      <c r="M116">
        <v>255</v>
      </c>
      <c r="N116">
        <v>174</v>
      </c>
      <c r="O116">
        <v>110</v>
      </c>
      <c r="P116" t="s">
        <v>161</v>
      </c>
      <c r="Q116" t="s">
        <v>162</v>
      </c>
    </row>
    <row r="117" spans="1:17" x14ac:dyDescent="0.35">
      <c r="A117" t="s">
        <v>141</v>
      </c>
      <c r="B117" t="s">
        <v>33</v>
      </c>
      <c r="C117" t="s">
        <v>17</v>
      </c>
      <c r="D117">
        <v>223</v>
      </c>
      <c r="E117">
        <v>97</v>
      </c>
      <c r="F117">
        <v>63</v>
      </c>
      <c r="G117">
        <v>12</v>
      </c>
      <c r="H117">
        <v>66</v>
      </c>
      <c r="I117" t="s">
        <v>100</v>
      </c>
      <c r="J117">
        <v>-450</v>
      </c>
      <c r="M117">
        <v>160</v>
      </c>
      <c r="N117">
        <v>106</v>
      </c>
      <c r="O117">
        <v>121</v>
      </c>
      <c r="P117" t="s">
        <v>163</v>
      </c>
      <c r="Q117" t="s">
        <v>164</v>
      </c>
    </row>
    <row r="118" spans="1:17" x14ac:dyDescent="0.35">
      <c r="A118" t="s">
        <v>141</v>
      </c>
      <c r="B118" t="s">
        <v>35</v>
      </c>
      <c r="C118" t="s">
        <v>17</v>
      </c>
      <c r="D118">
        <v>310</v>
      </c>
      <c r="E118">
        <v>107</v>
      </c>
      <c r="F118">
        <v>180</v>
      </c>
      <c r="G118">
        <v>51</v>
      </c>
      <c r="H118">
        <v>93</v>
      </c>
      <c r="I118" t="s">
        <v>123</v>
      </c>
      <c r="J118" t="s">
        <v>165</v>
      </c>
      <c r="M118">
        <v>242</v>
      </c>
      <c r="N118">
        <v>204</v>
      </c>
      <c r="O118">
        <v>125</v>
      </c>
      <c r="P118" t="s">
        <v>166</v>
      </c>
      <c r="Q118" t="s">
        <v>167</v>
      </c>
    </row>
    <row r="119" spans="1:17" s="2" customFormat="1" x14ac:dyDescent="0.35">
      <c r="H119" s="2">
        <f>COUNT(H104:H118)</f>
        <v>15</v>
      </c>
    </row>
    <row r="121" spans="1:17" x14ac:dyDescent="0.35">
      <c r="A121" t="s">
        <v>168</v>
      </c>
      <c r="B121" t="s">
        <v>16</v>
      </c>
      <c r="C121" t="s">
        <v>17</v>
      </c>
      <c r="D121">
        <v>7</v>
      </c>
      <c r="E121">
        <v>7</v>
      </c>
      <c r="F121">
        <v>0</v>
      </c>
      <c r="G121">
        <v>3</v>
      </c>
      <c r="H121">
        <v>9</v>
      </c>
      <c r="I121" t="s">
        <v>18</v>
      </c>
      <c r="J121">
        <v>-200</v>
      </c>
      <c r="M121">
        <v>7</v>
      </c>
      <c r="N121">
        <v>10</v>
      </c>
      <c r="O121">
        <v>8</v>
      </c>
      <c r="P121" t="s">
        <v>79</v>
      </c>
      <c r="Q121">
        <v>20</v>
      </c>
    </row>
    <row r="122" spans="1:17" x14ac:dyDescent="0.35">
      <c r="A122" t="s">
        <v>168</v>
      </c>
      <c r="B122" t="s">
        <v>19</v>
      </c>
      <c r="C122" t="s">
        <v>17</v>
      </c>
      <c r="D122">
        <v>36</v>
      </c>
      <c r="E122">
        <v>11</v>
      </c>
      <c r="F122">
        <v>24</v>
      </c>
      <c r="G122">
        <v>3</v>
      </c>
      <c r="H122">
        <v>3</v>
      </c>
      <c r="I122" t="s">
        <v>169</v>
      </c>
      <c r="J122">
        <v>0</v>
      </c>
      <c r="M122">
        <v>30</v>
      </c>
      <c r="N122">
        <v>16</v>
      </c>
      <c r="O122">
        <v>12</v>
      </c>
      <c r="P122">
        <v>60</v>
      </c>
      <c r="Q122">
        <v>25</v>
      </c>
    </row>
    <row r="123" spans="1:17" x14ac:dyDescent="0.35">
      <c r="A123" t="s">
        <v>168</v>
      </c>
      <c r="B123" t="s">
        <v>21</v>
      </c>
      <c r="C123" t="s">
        <v>17</v>
      </c>
      <c r="D123">
        <v>50</v>
      </c>
      <c r="E123">
        <v>22</v>
      </c>
      <c r="F123">
        <v>6</v>
      </c>
      <c r="G123">
        <v>6</v>
      </c>
      <c r="H123">
        <v>9</v>
      </c>
      <c r="I123">
        <v>-50</v>
      </c>
      <c r="J123">
        <v>-50</v>
      </c>
      <c r="M123">
        <v>24</v>
      </c>
      <c r="N123">
        <v>28</v>
      </c>
      <c r="O123">
        <v>20</v>
      </c>
      <c r="P123" t="s">
        <v>153</v>
      </c>
      <c r="Q123" t="s">
        <v>170</v>
      </c>
    </row>
    <row r="124" spans="1:17" x14ac:dyDescent="0.35">
      <c r="A124" t="s">
        <v>168</v>
      </c>
      <c r="B124" t="s">
        <v>22</v>
      </c>
      <c r="C124" t="s">
        <v>17</v>
      </c>
      <c r="D124">
        <v>71</v>
      </c>
      <c r="E124">
        <v>38</v>
      </c>
      <c r="F124">
        <v>51</v>
      </c>
      <c r="G124">
        <v>15</v>
      </c>
      <c r="H124">
        <v>24</v>
      </c>
      <c r="I124" t="s">
        <v>171</v>
      </c>
      <c r="J124">
        <v>-60</v>
      </c>
      <c r="M124">
        <v>77</v>
      </c>
      <c r="N124">
        <v>60</v>
      </c>
      <c r="O124">
        <v>42</v>
      </c>
      <c r="P124" t="s">
        <v>48</v>
      </c>
      <c r="Q124">
        <v>30</v>
      </c>
    </row>
    <row r="125" spans="1:17" x14ac:dyDescent="0.35">
      <c r="A125" t="s">
        <v>168</v>
      </c>
      <c r="B125" t="s">
        <v>23</v>
      </c>
      <c r="C125" t="s">
        <v>17</v>
      </c>
      <c r="D125">
        <v>73</v>
      </c>
      <c r="E125">
        <v>45</v>
      </c>
      <c r="F125">
        <v>0</v>
      </c>
      <c r="G125">
        <v>0</v>
      </c>
      <c r="H125">
        <v>9</v>
      </c>
      <c r="I125" t="s">
        <v>18</v>
      </c>
      <c r="J125" t="s">
        <v>18</v>
      </c>
      <c r="M125">
        <v>45</v>
      </c>
      <c r="N125">
        <v>45</v>
      </c>
      <c r="O125">
        <v>40</v>
      </c>
      <c r="P125" t="s">
        <v>144</v>
      </c>
      <c r="Q125" t="s">
        <v>144</v>
      </c>
    </row>
    <row r="126" spans="1:17" x14ac:dyDescent="0.35">
      <c r="A126" t="s">
        <v>168</v>
      </c>
      <c r="B126" t="s">
        <v>24</v>
      </c>
      <c r="C126" t="s">
        <v>17</v>
      </c>
      <c r="D126">
        <v>78</v>
      </c>
      <c r="E126">
        <v>42</v>
      </c>
      <c r="F126">
        <v>51</v>
      </c>
      <c r="G126">
        <v>24</v>
      </c>
      <c r="H126">
        <v>30</v>
      </c>
      <c r="I126" t="s">
        <v>172</v>
      </c>
      <c r="J126">
        <v>-25</v>
      </c>
      <c r="M126">
        <v>81</v>
      </c>
      <c r="N126">
        <v>73</v>
      </c>
      <c r="O126">
        <v>49</v>
      </c>
      <c r="P126" t="s">
        <v>173</v>
      </c>
      <c r="Q126" t="s">
        <v>147</v>
      </c>
    </row>
    <row r="127" spans="1:17" x14ac:dyDescent="0.35">
      <c r="A127" t="s">
        <v>168</v>
      </c>
      <c r="B127" t="s">
        <v>25</v>
      </c>
      <c r="C127" t="s">
        <v>17</v>
      </c>
      <c r="D127">
        <v>83</v>
      </c>
      <c r="E127">
        <v>21</v>
      </c>
      <c r="F127">
        <v>0</v>
      </c>
      <c r="G127">
        <v>0</v>
      </c>
      <c r="H127">
        <v>15</v>
      </c>
      <c r="I127" t="s">
        <v>18</v>
      </c>
      <c r="J127" t="s">
        <v>18</v>
      </c>
      <c r="M127">
        <v>21</v>
      </c>
      <c r="N127">
        <v>21</v>
      </c>
      <c r="O127">
        <v>29</v>
      </c>
      <c r="P127" t="s">
        <v>148</v>
      </c>
      <c r="Q127" t="s">
        <v>148</v>
      </c>
    </row>
    <row r="128" spans="1:17" x14ac:dyDescent="0.35">
      <c r="A128" t="s">
        <v>168</v>
      </c>
      <c r="B128" t="s">
        <v>26</v>
      </c>
      <c r="C128" t="s">
        <v>17</v>
      </c>
      <c r="D128">
        <v>95</v>
      </c>
      <c r="E128">
        <v>31</v>
      </c>
      <c r="F128">
        <v>24</v>
      </c>
      <c r="G128">
        <v>9</v>
      </c>
      <c r="H128">
        <v>27</v>
      </c>
      <c r="I128" t="s">
        <v>174</v>
      </c>
      <c r="J128">
        <v>-200</v>
      </c>
      <c r="M128">
        <v>54</v>
      </c>
      <c r="N128">
        <v>48</v>
      </c>
      <c r="O128">
        <v>45</v>
      </c>
      <c r="P128" t="s">
        <v>153</v>
      </c>
      <c r="Q128" t="s">
        <v>61</v>
      </c>
    </row>
    <row r="129" spans="1:17" x14ac:dyDescent="0.35">
      <c r="A129" t="s">
        <v>168</v>
      </c>
      <c r="B129" t="s">
        <v>27</v>
      </c>
      <c r="C129" t="s">
        <v>17</v>
      </c>
      <c r="D129">
        <v>130</v>
      </c>
      <c r="E129">
        <v>37</v>
      </c>
      <c r="F129">
        <v>120</v>
      </c>
      <c r="G129">
        <v>72</v>
      </c>
      <c r="H129">
        <v>60</v>
      </c>
      <c r="I129">
        <v>50</v>
      </c>
      <c r="J129" t="s">
        <v>153</v>
      </c>
      <c r="M129">
        <v>129</v>
      </c>
      <c r="N129">
        <v>128</v>
      </c>
      <c r="O129">
        <v>66</v>
      </c>
      <c r="P129" t="s">
        <v>175</v>
      </c>
      <c r="Q129" t="s">
        <v>176</v>
      </c>
    </row>
    <row r="130" spans="1:17" x14ac:dyDescent="0.35">
      <c r="A130" t="s">
        <v>168</v>
      </c>
      <c r="B130" t="s">
        <v>28</v>
      </c>
      <c r="C130" t="s">
        <v>17</v>
      </c>
      <c r="D130">
        <v>130</v>
      </c>
      <c r="E130">
        <v>37</v>
      </c>
      <c r="F130">
        <v>120</v>
      </c>
      <c r="G130">
        <v>48</v>
      </c>
      <c r="H130">
        <v>60</v>
      </c>
      <c r="I130">
        <v>50</v>
      </c>
      <c r="J130">
        <v>-25</v>
      </c>
      <c r="M130">
        <v>129</v>
      </c>
      <c r="N130">
        <v>102</v>
      </c>
      <c r="O130">
        <v>66</v>
      </c>
      <c r="P130" t="s">
        <v>175</v>
      </c>
      <c r="Q130" t="s">
        <v>20</v>
      </c>
    </row>
    <row r="131" spans="1:17" x14ac:dyDescent="0.35">
      <c r="A131" t="s">
        <v>168</v>
      </c>
      <c r="B131" t="s">
        <v>29</v>
      </c>
      <c r="C131" t="s">
        <v>17</v>
      </c>
      <c r="D131">
        <v>150</v>
      </c>
      <c r="E131">
        <v>41</v>
      </c>
      <c r="F131">
        <v>120</v>
      </c>
      <c r="G131">
        <v>51</v>
      </c>
      <c r="H131">
        <v>60</v>
      </c>
      <c r="I131">
        <v>50</v>
      </c>
      <c r="J131" t="s">
        <v>177</v>
      </c>
      <c r="M131">
        <v>138</v>
      </c>
      <c r="N131">
        <v>120</v>
      </c>
      <c r="O131">
        <v>70</v>
      </c>
      <c r="P131" t="s">
        <v>178</v>
      </c>
      <c r="Q131" t="s">
        <v>73</v>
      </c>
    </row>
    <row r="132" spans="1:17" x14ac:dyDescent="0.35">
      <c r="A132" t="s">
        <v>168</v>
      </c>
      <c r="B132" t="s">
        <v>31</v>
      </c>
      <c r="C132" t="s">
        <v>17</v>
      </c>
      <c r="D132">
        <v>154</v>
      </c>
      <c r="E132">
        <v>58</v>
      </c>
      <c r="F132">
        <v>93</v>
      </c>
      <c r="G132">
        <v>36</v>
      </c>
      <c r="H132">
        <v>66</v>
      </c>
      <c r="I132" t="s">
        <v>179</v>
      </c>
      <c r="J132" t="s">
        <v>180</v>
      </c>
      <c r="M132">
        <v>122</v>
      </c>
      <c r="N132">
        <v>122</v>
      </c>
      <c r="O132">
        <v>84</v>
      </c>
      <c r="P132" t="s">
        <v>158</v>
      </c>
      <c r="Q132" t="s">
        <v>158</v>
      </c>
    </row>
    <row r="133" spans="1:17" x14ac:dyDescent="0.35">
      <c r="A133" t="s">
        <v>168</v>
      </c>
      <c r="B133" t="s">
        <v>32</v>
      </c>
      <c r="C133" t="s">
        <v>17</v>
      </c>
      <c r="D133">
        <v>195</v>
      </c>
      <c r="E133">
        <v>72</v>
      </c>
      <c r="F133">
        <v>120</v>
      </c>
      <c r="G133">
        <v>51</v>
      </c>
      <c r="H133">
        <v>87</v>
      </c>
      <c r="I133" t="s">
        <v>181</v>
      </c>
      <c r="J133" t="s">
        <v>160</v>
      </c>
      <c r="M133">
        <v>157</v>
      </c>
      <c r="N133">
        <v>161</v>
      </c>
      <c r="O133">
        <v>110</v>
      </c>
      <c r="P133" t="s">
        <v>182</v>
      </c>
      <c r="Q133" t="s">
        <v>183</v>
      </c>
    </row>
    <row r="134" spans="1:17" x14ac:dyDescent="0.35">
      <c r="A134" t="s">
        <v>168</v>
      </c>
      <c r="B134" t="s">
        <v>33</v>
      </c>
      <c r="C134" t="s">
        <v>17</v>
      </c>
      <c r="D134">
        <v>223</v>
      </c>
      <c r="E134">
        <v>97</v>
      </c>
      <c r="F134">
        <v>60</v>
      </c>
      <c r="G134">
        <v>12</v>
      </c>
      <c r="H134">
        <v>66</v>
      </c>
      <c r="I134">
        <v>-10</v>
      </c>
      <c r="J134">
        <v>-450</v>
      </c>
      <c r="M134">
        <v>157</v>
      </c>
      <c r="N134">
        <v>106</v>
      </c>
      <c r="O134">
        <v>121</v>
      </c>
      <c r="P134" t="s">
        <v>184</v>
      </c>
      <c r="Q134" t="s">
        <v>164</v>
      </c>
    </row>
    <row r="135" spans="1:17" x14ac:dyDescent="0.35">
      <c r="A135" t="s">
        <v>168</v>
      </c>
      <c r="B135" t="s">
        <v>35</v>
      </c>
      <c r="C135" t="s">
        <v>17</v>
      </c>
      <c r="D135">
        <v>310</v>
      </c>
      <c r="E135">
        <v>107</v>
      </c>
      <c r="F135">
        <v>120</v>
      </c>
      <c r="G135">
        <v>48</v>
      </c>
      <c r="H135">
        <v>93</v>
      </c>
      <c r="I135" t="s">
        <v>185</v>
      </c>
      <c r="J135" t="s">
        <v>186</v>
      </c>
      <c r="M135">
        <v>179</v>
      </c>
      <c r="N135">
        <v>193</v>
      </c>
      <c r="O135">
        <v>125</v>
      </c>
      <c r="P135" t="s">
        <v>187</v>
      </c>
      <c r="Q135" t="s">
        <v>188</v>
      </c>
    </row>
    <row r="136" spans="1:17" s="2" customFormat="1" x14ac:dyDescent="0.35">
      <c r="H136" s="2">
        <f>COUNT(H121:H135)</f>
        <v>15</v>
      </c>
    </row>
    <row r="138" spans="1:17" x14ac:dyDescent="0.35">
      <c r="A138" t="s">
        <v>189</v>
      </c>
      <c r="B138" t="s">
        <v>16</v>
      </c>
      <c r="C138" t="s">
        <v>17</v>
      </c>
      <c r="D138">
        <v>7</v>
      </c>
      <c r="E138">
        <v>7</v>
      </c>
      <c r="F138">
        <v>9</v>
      </c>
      <c r="G138">
        <v>3</v>
      </c>
      <c r="H138">
        <v>6</v>
      </c>
      <c r="I138" t="s">
        <v>39</v>
      </c>
      <c r="J138">
        <v>-100</v>
      </c>
      <c r="M138">
        <v>16</v>
      </c>
      <c r="N138">
        <v>10</v>
      </c>
      <c r="O138">
        <v>9</v>
      </c>
      <c r="P138" t="s">
        <v>149</v>
      </c>
      <c r="Q138">
        <v>10</v>
      </c>
    </row>
    <row r="139" spans="1:17" x14ac:dyDescent="0.35">
      <c r="A139" t="s">
        <v>189</v>
      </c>
      <c r="B139" t="s">
        <v>19</v>
      </c>
      <c r="C139" t="s">
        <v>17</v>
      </c>
      <c r="D139">
        <v>36</v>
      </c>
      <c r="E139">
        <v>11</v>
      </c>
      <c r="F139">
        <v>24</v>
      </c>
      <c r="G139">
        <v>3</v>
      </c>
      <c r="H139">
        <v>3</v>
      </c>
      <c r="I139" t="s">
        <v>169</v>
      </c>
      <c r="J139">
        <v>0</v>
      </c>
      <c r="M139">
        <v>37</v>
      </c>
      <c r="N139">
        <v>14</v>
      </c>
      <c r="O139">
        <v>12</v>
      </c>
      <c r="P139" t="s">
        <v>190</v>
      </c>
      <c r="Q139" t="s">
        <v>191</v>
      </c>
    </row>
    <row r="140" spans="1:17" x14ac:dyDescent="0.35">
      <c r="A140" t="s">
        <v>189</v>
      </c>
      <c r="B140" t="s">
        <v>21</v>
      </c>
      <c r="C140" t="s">
        <v>17</v>
      </c>
      <c r="D140">
        <v>50</v>
      </c>
      <c r="E140">
        <v>22</v>
      </c>
      <c r="F140">
        <v>12</v>
      </c>
      <c r="G140">
        <v>9</v>
      </c>
      <c r="H140">
        <v>9</v>
      </c>
      <c r="I140">
        <v>25</v>
      </c>
      <c r="J140">
        <v>0</v>
      </c>
      <c r="M140">
        <v>35</v>
      </c>
      <c r="N140">
        <v>28</v>
      </c>
      <c r="O140">
        <v>20</v>
      </c>
      <c r="P140" t="s">
        <v>192</v>
      </c>
      <c r="Q140" t="s">
        <v>170</v>
      </c>
    </row>
    <row r="141" spans="1:17" x14ac:dyDescent="0.35">
      <c r="A141" t="s">
        <v>189</v>
      </c>
      <c r="B141" t="s">
        <v>22</v>
      </c>
      <c r="C141" t="s">
        <v>17</v>
      </c>
      <c r="D141">
        <v>71</v>
      </c>
      <c r="E141">
        <v>38</v>
      </c>
      <c r="F141">
        <v>48</v>
      </c>
      <c r="G141">
        <v>15</v>
      </c>
      <c r="H141">
        <v>24</v>
      </c>
      <c r="I141">
        <v>50</v>
      </c>
      <c r="J141">
        <v>-60</v>
      </c>
      <c r="M141">
        <v>82</v>
      </c>
      <c r="N141">
        <v>60</v>
      </c>
      <c r="O141">
        <v>42</v>
      </c>
      <c r="P141" t="s">
        <v>193</v>
      </c>
      <c r="Q141">
        <v>30</v>
      </c>
    </row>
    <row r="142" spans="1:17" x14ac:dyDescent="0.35">
      <c r="A142" t="s">
        <v>189</v>
      </c>
      <c r="B142" t="s">
        <v>23</v>
      </c>
      <c r="C142" t="s">
        <v>17</v>
      </c>
      <c r="D142">
        <v>73</v>
      </c>
      <c r="E142">
        <v>45</v>
      </c>
      <c r="F142">
        <v>18</v>
      </c>
      <c r="G142">
        <v>0</v>
      </c>
      <c r="H142">
        <v>6</v>
      </c>
      <c r="I142" t="s">
        <v>41</v>
      </c>
      <c r="J142" t="s">
        <v>18</v>
      </c>
      <c r="M142">
        <v>58</v>
      </c>
      <c r="N142">
        <v>45</v>
      </c>
      <c r="O142">
        <v>39</v>
      </c>
      <c r="P142" t="s">
        <v>194</v>
      </c>
      <c r="Q142" t="s">
        <v>195</v>
      </c>
    </row>
    <row r="143" spans="1:17" x14ac:dyDescent="0.35">
      <c r="A143" t="s">
        <v>189</v>
      </c>
      <c r="B143" t="s">
        <v>24</v>
      </c>
      <c r="C143" t="s">
        <v>17</v>
      </c>
      <c r="D143">
        <v>78</v>
      </c>
      <c r="E143">
        <v>42</v>
      </c>
      <c r="F143">
        <v>60</v>
      </c>
      <c r="G143">
        <v>21</v>
      </c>
      <c r="H143">
        <v>33</v>
      </c>
      <c r="I143">
        <v>45</v>
      </c>
      <c r="J143" t="s">
        <v>196</v>
      </c>
      <c r="M143">
        <v>90</v>
      </c>
      <c r="N143">
        <v>76</v>
      </c>
      <c r="O143">
        <v>48</v>
      </c>
      <c r="P143" t="s">
        <v>197</v>
      </c>
      <c r="Q143" t="s">
        <v>64</v>
      </c>
    </row>
    <row r="144" spans="1:17" x14ac:dyDescent="0.35">
      <c r="A144" t="s">
        <v>189</v>
      </c>
      <c r="B144" t="s">
        <v>25</v>
      </c>
      <c r="C144" t="s">
        <v>17</v>
      </c>
      <c r="D144">
        <v>83</v>
      </c>
      <c r="E144">
        <v>21</v>
      </c>
      <c r="F144">
        <v>12</v>
      </c>
      <c r="G144">
        <v>0</v>
      </c>
      <c r="H144">
        <v>12</v>
      </c>
      <c r="I144">
        <v>0</v>
      </c>
      <c r="J144" t="s">
        <v>18</v>
      </c>
      <c r="M144">
        <v>33</v>
      </c>
      <c r="N144">
        <v>21</v>
      </c>
      <c r="O144">
        <v>25</v>
      </c>
      <c r="P144" t="s">
        <v>198</v>
      </c>
      <c r="Q144" t="s">
        <v>58</v>
      </c>
    </row>
    <row r="145" spans="1:17" x14ac:dyDescent="0.35">
      <c r="A145" t="s">
        <v>189</v>
      </c>
      <c r="B145" t="s">
        <v>26</v>
      </c>
      <c r="C145" t="s">
        <v>17</v>
      </c>
      <c r="D145">
        <v>95</v>
      </c>
      <c r="E145">
        <v>31</v>
      </c>
      <c r="F145">
        <v>33</v>
      </c>
      <c r="G145">
        <v>9</v>
      </c>
      <c r="H145">
        <v>24</v>
      </c>
      <c r="I145" t="s">
        <v>199</v>
      </c>
      <c r="J145" t="s">
        <v>200</v>
      </c>
      <c r="M145">
        <v>100</v>
      </c>
      <c r="N145">
        <v>48</v>
      </c>
      <c r="O145">
        <v>45</v>
      </c>
      <c r="P145" t="s">
        <v>201</v>
      </c>
      <c r="Q145" t="s">
        <v>61</v>
      </c>
    </row>
    <row r="146" spans="1:17" x14ac:dyDescent="0.35">
      <c r="A146" t="s">
        <v>189</v>
      </c>
      <c r="B146" t="s">
        <v>27</v>
      </c>
      <c r="C146" t="s">
        <v>17</v>
      </c>
      <c r="D146">
        <v>130</v>
      </c>
      <c r="E146">
        <v>37</v>
      </c>
      <c r="F146">
        <v>117</v>
      </c>
      <c r="G146">
        <v>48</v>
      </c>
      <c r="H146">
        <v>60</v>
      </c>
      <c r="I146" t="s">
        <v>202</v>
      </c>
      <c r="J146">
        <v>-25</v>
      </c>
      <c r="M146">
        <v>185</v>
      </c>
      <c r="N146">
        <v>107</v>
      </c>
      <c r="O146">
        <v>66</v>
      </c>
      <c r="P146" t="s">
        <v>203</v>
      </c>
      <c r="Q146" t="s">
        <v>204</v>
      </c>
    </row>
    <row r="147" spans="1:17" x14ac:dyDescent="0.35">
      <c r="A147" t="s">
        <v>189</v>
      </c>
      <c r="B147" t="s">
        <v>28</v>
      </c>
      <c r="C147" t="s">
        <v>17</v>
      </c>
      <c r="D147">
        <v>130</v>
      </c>
      <c r="E147">
        <v>37</v>
      </c>
      <c r="F147">
        <v>117</v>
      </c>
      <c r="G147">
        <v>72</v>
      </c>
      <c r="H147">
        <v>60</v>
      </c>
      <c r="I147" t="s">
        <v>202</v>
      </c>
      <c r="J147" t="s">
        <v>153</v>
      </c>
      <c r="M147">
        <v>185</v>
      </c>
      <c r="N147">
        <v>113</v>
      </c>
      <c r="O147">
        <v>66</v>
      </c>
      <c r="P147" t="s">
        <v>203</v>
      </c>
      <c r="Q147" t="s">
        <v>205</v>
      </c>
    </row>
    <row r="148" spans="1:17" x14ac:dyDescent="0.35">
      <c r="A148" t="s">
        <v>189</v>
      </c>
      <c r="B148" t="s">
        <v>29</v>
      </c>
      <c r="C148" t="s">
        <v>17</v>
      </c>
      <c r="D148">
        <v>150</v>
      </c>
      <c r="E148">
        <v>41</v>
      </c>
      <c r="F148">
        <v>117</v>
      </c>
      <c r="G148">
        <v>72</v>
      </c>
      <c r="H148">
        <v>60</v>
      </c>
      <c r="I148" t="s">
        <v>202</v>
      </c>
      <c r="J148" t="s">
        <v>153</v>
      </c>
      <c r="M148">
        <v>198</v>
      </c>
      <c r="N148">
        <v>135</v>
      </c>
      <c r="O148">
        <v>70</v>
      </c>
      <c r="P148" t="s">
        <v>206</v>
      </c>
      <c r="Q148" t="s">
        <v>207</v>
      </c>
    </row>
    <row r="149" spans="1:17" x14ac:dyDescent="0.35">
      <c r="A149" t="s">
        <v>189</v>
      </c>
      <c r="B149" t="s">
        <v>31</v>
      </c>
      <c r="C149" t="s">
        <v>17</v>
      </c>
      <c r="D149">
        <v>154</v>
      </c>
      <c r="E149">
        <v>58</v>
      </c>
      <c r="F149">
        <v>81</v>
      </c>
      <c r="G149">
        <v>39</v>
      </c>
      <c r="H149">
        <v>66</v>
      </c>
      <c r="I149" t="s">
        <v>208</v>
      </c>
      <c r="J149" t="s">
        <v>156</v>
      </c>
      <c r="M149">
        <v>172</v>
      </c>
      <c r="N149">
        <v>131</v>
      </c>
      <c r="O149">
        <v>84</v>
      </c>
      <c r="P149" t="s">
        <v>157</v>
      </c>
      <c r="Q149" t="s">
        <v>209</v>
      </c>
    </row>
    <row r="150" spans="1:17" x14ac:dyDescent="0.35">
      <c r="A150" t="s">
        <v>189</v>
      </c>
      <c r="B150" t="s">
        <v>32</v>
      </c>
      <c r="C150" t="s">
        <v>17</v>
      </c>
      <c r="D150">
        <v>195</v>
      </c>
      <c r="E150">
        <v>72</v>
      </c>
      <c r="F150">
        <v>117</v>
      </c>
      <c r="G150">
        <v>48</v>
      </c>
      <c r="H150">
        <v>87</v>
      </c>
      <c r="I150" t="s">
        <v>210</v>
      </c>
      <c r="J150" t="s">
        <v>211</v>
      </c>
      <c r="M150">
        <v>252</v>
      </c>
      <c r="N150">
        <v>153</v>
      </c>
      <c r="O150">
        <v>110</v>
      </c>
      <c r="P150" t="s">
        <v>212</v>
      </c>
      <c r="Q150" t="s">
        <v>213</v>
      </c>
    </row>
    <row r="151" spans="1:17" x14ac:dyDescent="0.35">
      <c r="A151" t="s">
        <v>189</v>
      </c>
      <c r="B151" t="s">
        <v>33</v>
      </c>
      <c r="C151" t="s">
        <v>17</v>
      </c>
      <c r="D151">
        <v>223</v>
      </c>
      <c r="E151">
        <v>97</v>
      </c>
      <c r="F151">
        <v>36</v>
      </c>
      <c r="G151">
        <v>12</v>
      </c>
      <c r="H151">
        <v>66</v>
      </c>
      <c r="I151" t="s">
        <v>180</v>
      </c>
      <c r="J151">
        <v>-450</v>
      </c>
      <c r="M151">
        <v>151</v>
      </c>
      <c r="N151">
        <v>106</v>
      </c>
      <c r="O151">
        <v>121</v>
      </c>
      <c r="P151" t="s">
        <v>214</v>
      </c>
      <c r="Q151" t="s">
        <v>164</v>
      </c>
    </row>
    <row r="152" spans="1:17" x14ac:dyDescent="0.35">
      <c r="A152" t="s">
        <v>189</v>
      </c>
      <c r="B152" t="s">
        <v>35</v>
      </c>
      <c r="C152" t="s">
        <v>17</v>
      </c>
      <c r="D152">
        <v>310</v>
      </c>
      <c r="E152">
        <v>107</v>
      </c>
      <c r="F152">
        <v>117</v>
      </c>
      <c r="G152">
        <v>69</v>
      </c>
      <c r="H152">
        <v>93</v>
      </c>
      <c r="I152" t="s">
        <v>215</v>
      </c>
      <c r="J152" t="s">
        <v>124</v>
      </c>
      <c r="M152">
        <v>239</v>
      </c>
      <c r="N152">
        <v>187</v>
      </c>
      <c r="O152">
        <v>125</v>
      </c>
      <c r="P152" t="s">
        <v>216</v>
      </c>
      <c r="Q152" t="s">
        <v>217</v>
      </c>
    </row>
    <row r="153" spans="1:17" s="2" customFormat="1" x14ac:dyDescent="0.35">
      <c r="H153" s="2">
        <f>COUNT(H138:H152)</f>
        <v>15</v>
      </c>
    </row>
    <row r="155" spans="1:17" x14ac:dyDescent="0.35">
      <c r="A155" t="s">
        <v>218</v>
      </c>
      <c r="B155" t="s">
        <v>16</v>
      </c>
      <c r="C155" t="s">
        <v>17</v>
      </c>
      <c r="D155">
        <v>7</v>
      </c>
      <c r="E155">
        <v>7</v>
      </c>
      <c r="F155">
        <v>9</v>
      </c>
      <c r="G155">
        <v>3</v>
      </c>
      <c r="H155">
        <v>6</v>
      </c>
      <c r="I155" t="s">
        <v>39</v>
      </c>
      <c r="J155">
        <v>-100</v>
      </c>
      <c r="M155">
        <v>16</v>
      </c>
      <c r="N155">
        <v>10</v>
      </c>
      <c r="O155">
        <v>9</v>
      </c>
      <c r="P155" t="s">
        <v>149</v>
      </c>
      <c r="Q155">
        <v>10</v>
      </c>
    </row>
    <row r="156" spans="1:17" x14ac:dyDescent="0.35">
      <c r="A156" t="s">
        <v>218</v>
      </c>
      <c r="B156" t="s">
        <v>19</v>
      </c>
      <c r="C156" t="s">
        <v>17</v>
      </c>
      <c r="D156">
        <v>36</v>
      </c>
      <c r="E156">
        <v>11</v>
      </c>
      <c r="F156">
        <v>24</v>
      </c>
      <c r="G156">
        <v>3</v>
      </c>
      <c r="H156">
        <v>3</v>
      </c>
      <c r="I156" t="s">
        <v>169</v>
      </c>
      <c r="J156">
        <v>0</v>
      </c>
      <c r="M156">
        <v>37</v>
      </c>
      <c r="N156">
        <v>18</v>
      </c>
      <c r="O156">
        <v>12</v>
      </c>
      <c r="P156" t="s">
        <v>190</v>
      </c>
      <c r="Q156" t="s">
        <v>39</v>
      </c>
    </row>
    <row r="157" spans="1:17" x14ac:dyDescent="0.35">
      <c r="A157" t="s">
        <v>218</v>
      </c>
      <c r="B157" t="s">
        <v>21</v>
      </c>
      <c r="C157" t="s">
        <v>17</v>
      </c>
      <c r="D157">
        <v>50</v>
      </c>
      <c r="E157">
        <v>22</v>
      </c>
      <c r="F157">
        <v>12</v>
      </c>
      <c r="G157">
        <v>9</v>
      </c>
      <c r="H157">
        <v>9</v>
      </c>
      <c r="I157">
        <v>25</v>
      </c>
      <c r="J157">
        <v>0</v>
      </c>
      <c r="M157">
        <v>35</v>
      </c>
      <c r="N157">
        <v>28</v>
      </c>
      <c r="O157">
        <v>20</v>
      </c>
      <c r="P157" t="s">
        <v>192</v>
      </c>
      <c r="Q157" t="s">
        <v>170</v>
      </c>
    </row>
    <row r="158" spans="1:17" x14ac:dyDescent="0.35">
      <c r="A158" t="s">
        <v>218</v>
      </c>
      <c r="B158" t="s">
        <v>22</v>
      </c>
      <c r="C158" t="s">
        <v>17</v>
      </c>
      <c r="D158">
        <v>71</v>
      </c>
      <c r="E158">
        <v>38</v>
      </c>
      <c r="F158">
        <v>48</v>
      </c>
      <c r="G158">
        <v>18</v>
      </c>
      <c r="H158">
        <v>24</v>
      </c>
      <c r="I158">
        <v>50</v>
      </c>
      <c r="J158" t="s">
        <v>114</v>
      </c>
      <c r="M158">
        <v>82</v>
      </c>
      <c r="N158">
        <v>59</v>
      </c>
      <c r="O158">
        <v>42</v>
      </c>
      <c r="P158" t="s">
        <v>193</v>
      </c>
      <c r="Q158" t="s">
        <v>219</v>
      </c>
    </row>
    <row r="159" spans="1:17" x14ac:dyDescent="0.35">
      <c r="A159" t="s">
        <v>218</v>
      </c>
      <c r="B159" t="s">
        <v>23</v>
      </c>
      <c r="C159" t="s">
        <v>17</v>
      </c>
      <c r="D159">
        <v>73</v>
      </c>
      <c r="E159">
        <v>45</v>
      </c>
      <c r="F159">
        <v>18</v>
      </c>
      <c r="G159">
        <v>0</v>
      </c>
      <c r="H159">
        <v>6</v>
      </c>
      <c r="I159" t="s">
        <v>41</v>
      </c>
      <c r="J159" t="s">
        <v>18</v>
      </c>
      <c r="M159">
        <v>58</v>
      </c>
      <c r="N159">
        <v>45</v>
      </c>
      <c r="O159">
        <v>39</v>
      </c>
      <c r="P159" t="s">
        <v>194</v>
      </c>
      <c r="Q159" t="s">
        <v>195</v>
      </c>
    </row>
    <row r="160" spans="1:17" x14ac:dyDescent="0.35">
      <c r="A160" t="s">
        <v>218</v>
      </c>
      <c r="B160" t="s">
        <v>24</v>
      </c>
      <c r="C160" t="s">
        <v>17</v>
      </c>
      <c r="D160">
        <v>78</v>
      </c>
      <c r="E160">
        <v>42</v>
      </c>
      <c r="F160">
        <v>60</v>
      </c>
      <c r="G160">
        <v>24</v>
      </c>
      <c r="H160">
        <v>33</v>
      </c>
      <c r="I160">
        <v>45</v>
      </c>
      <c r="J160" t="s">
        <v>220</v>
      </c>
      <c r="M160">
        <v>90</v>
      </c>
      <c r="N160">
        <v>73</v>
      </c>
      <c r="O160">
        <v>48</v>
      </c>
      <c r="P160" t="s">
        <v>197</v>
      </c>
      <c r="Q160" t="s">
        <v>221</v>
      </c>
    </row>
    <row r="161" spans="1:17" x14ac:dyDescent="0.35">
      <c r="A161" t="s">
        <v>218</v>
      </c>
      <c r="B161" t="s">
        <v>25</v>
      </c>
      <c r="C161" t="s">
        <v>17</v>
      </c>
      <c r="D161">
        <v>83</v>
      </c>
      <c r="E161">
        <v>21</v>
      </c>
      <c r="F161">
        <v>12</v>
      </c>
      <c r="G161">
        <v>0</v>
      </c>
      <c r="H161">
        <v>12</v>
      </c>
      <c r="I161">
        <v>0</v>
      </c>
      <c r="J161" t="s">
        <v>18</v>
      </c>
      <c r="M161">
        <v>33</v>
      </c>
      <c r="N161">
        <v>21</v>
      </c>
      <c r="O161">
        <v>25</v>
      </c>
      <c r="P161" t="s">
        <v>198</v>
      </c>
      <c r="Q161" t="s">
        <v>58</v>
      </c>
    </row>
    <row r="162" spans="1:17" x14ac:dyDescent="0.35">
      <c r="A162" t="s">
        <v>218</v>
      </c>
      <c r="B162" t="s">
        <v>26</v>
      </c>
      <c r="C162" t="s">
        <v>17</v>
      </c>
      <c r="D162">
        <v>95</v>
      </c>
      <c r="E162">
        <v>31</v>
      </c>
      <c r="F162">
        <v>33</v>
      </c>
      <c r="G162">
        <v>9</v>
      </c>
      <c r="H162">
        <v>24</v>
      </c>
      <c r="I162" t="s">
        <v>199</v>
      </c>
      <c r="J162" t="s">
        <v>200</v>
      </c>
      <c r="M162">
        <v>100</v>
      </c>
      <c r="N162">
        <v>48</v>
      </c>
      <c r="O162">
        <v>45</v>
      </c>
      <c r="P162" t="s">
        <v>201</v>
      </c>
      <c r="Q162" t="s">
        <v>61</v>
      </c>
    </row>
    <row r="163" spans="1:17" x14ac:dyDescent="0.35">
      <c r="A163" t="s">
        <v>218</v>
      </c>
      <c r="B163" t="s">
        <v>27</v>
      </c>
      <c r="C163" t="s">
        <v>17</v>
      </c>
      <c r="D163">
        <v>130</v>
      </c>
      <c r="E163">
        <v>37</v>
      </c>
      <c r="F163">
        <v>117</v>
      </c>
      <c r="G163">
        <v>51</v>
      </c>
      <c r="H163">
        <v>60</v>
      </c>
      <c r="I163" t="s">
        <v>202</v>
      </c>
      <c r="J163" t="s">
        <v>177</v>
      </c>
      <c r="M163">
        <v>185</v>
      </c>
      <c r="N163">
        <v>109</v>
      </c>
      <c r="O163">
        <v>66</v>
      </c>
      <c r="P163" t="s">
        <v>203</v>
      </c>
      <c r="Q163" t="s">
        <v>222</v>
      </c>
    </row>
    <row r="164" spans="1:17" x14ac:dyDescent="0.35">
      <c r="A164" t="s">
        <v>218</v>
      </c>
      <c r="B164" t="s">
        <v>28</v>
      </c>
      <c r="C164" t="s">
        <v>17</v>
      </c>
      <c r="D164">
        <v>130</v>
      </c>
      <c r="E164">
        <v>37</v>
      </c>
      <c r="F164">
        <v>117</v>
      </c>
      <c r="G164">
        <v>48</v>
      </c>
      <c r="H164">
        <v>60</v>
      </c>
      <c r="I164" t="s">
        <v>202</v>
      </c>
      <c r="J164">
        <v>-25</v>
      </c>
      <c r="M164">
        <v>185</v>
      </c>
      <c r="N164">
        <v>107</v>
      </c>
      <c r="O164">
        <v>66</v>
      </c>
      <c r="P164" t="s">
        <v>203</v>
      </c>
      <c r="Q164" t="s">
        <v>204</v>
      </c>
    </row>
    <row r="165" spans="1:17" x14ac:dyDescent="0.35">
      <c r="A165" t="s">
        <v>218</v>
      </c>
      <c r="B165" t="s">
        <v>29</v>
      </c>
      <c r="C165" t="s">
        <v>17</v>
      </c>
      <c r="D165">
        <v>150</v>
      </c>
      <c r="E165">
        <v>41</v>
      </c>
      <c r="F165">
        <v>117</v>
      </c>
      <c r="G165">
        <v>48</v>
      </c>
      <c r="H165">
        <v>60</v>
      </c>
      <c r="I165" t="s">
        <v>202</v>
      </c>
      <c r="J165">
        <v>-25</v>
      </c>
      <c r="M165">
        <v>198</v>
      </c>
      <c r="N165">
        <v>110</v>
      </c>
      <c r="O165">
        <v>70</v>
      </c>
      <c r="P165" t="s">
        <v>206</v>
      </c>
      <c r="Q165" t="s">
        <v>101</v>
      </c>
    </row>
    <row r="166" spans="1:17" x14ac:dyDescent="0.35">
      <c r="A166" t="s">
        <v>218</v>
      </c>
      <c r="B166" t="s">
        <v>31</v>
      </c>
      <c r="C166" t="s">
        <v>17</v>
      </c>
      <c r="D166">
        <v>154</v>
      </c>
      <c r="E166">
        <v>58</v>
      </c>
      <c r="F166">
        <v>81</v>
      </c>
      <c r="G166">
        <v>48</v>
      </c>
      <c r="H166">
        <v>66</v>
      </c>
      <c r="I166" t="s">
        <v>208</v>
      </c>
      <c r="J166" t="s">
        <v>220</v>
      </c>
      <c r="M166">
        <v>172</v>
      </c>
      <c r="N166">
        <v>127</v>
      </c>
      <c r="O166">
        <v>84</v>
      </c>
      <c r="P166" t="s">
        <v>157</v>
      </c>
      <c r="Q166" t="s">
        <v>223</v>
      </c>
    </row>
    <row r="167" spans="1:17" x14ac:dyDescent="0.35">
      <c r="A167" t="s">
        <v>218</v>
      </c>
      <c r="B167" t="s">
        <v>32</v>
      </c>
      <c r="C167" t="s">
        <v>17</v>
      </c>
      <c r="D167">
        <v>195</v>
      </c>
      <c r="E167">
        <v>72</v>
      </c>
      <c r="F167">
        <v>117</v>
      </c>
      <c r="G167">
        <v>51</v>
      </c>
      <c r="H167">
        <v>87</v>
      </c>
      <c r="I167" t="s">
        <v>210</v>
      </c>
      <c r="J167" t="s">
        <v>160</v>
      </c>
      <c r="M167">
        <v>252</v>
      </c>
      <c r="N167">
        <v>164</v>
      </c>
      <c r="O167">
        <v>110</v>
      </c>
      <c r="P167" t="s">
        <v>212</v>
      </c>
      <c r="Q167" t="s">
        <v>224</v>
      </c>
    </row>
    <row r="168" spans="1:17" x14ac:dyDescent="0.35">
      <c r="A168" t="s">
        <v>218</v>
      </c>
      <c r="B168" t="s">
        <v>33</v>
      </c>
      <c r="C168" t="s">
        <v>17</v>
      </c>
      <c r="D168">
        <v>223</v>
      </c>
      <c r="E168">
        <v>97</v>
      </c>
      <c r="F168">
        <v>36</v>
      </c>
      <c r="G168">
        <v>12</v>
      </c>
      <c r="H168">
        <v>66</v>
      </c>
      <c r="I168" t="s">
        <v>180</v>
      </c>
      <c r="J168">
        <v>-450</v>
      </c>
      <c r="M168">
        <v>151</v>
      </c>
      <c r="N168">
        <v>106</v>
      </c>
      <c r="O168">
        <v>121</v>
      </c>
      <c r="P168" t="s">
        <v>214</v>
      </c>
      <c r="Q168" t="s">
        <v>164</v>
      </c>
    </row>
    <row r="169" spans="1:17" x14ac:dyDescent="0.35">
      <c r="A169" t="s">
        <v>218</v>
      </c>
      <c r="B169" t="s">
        <v>35</v>
      </c>
      <c r="C169" t="s">
        <v>17</v>
      </c>
      <c r="D169">
        <v>310</v>
      </c>
      <c r="E169">
        <v>107</v>
      </c>
      <c r="F169">
        <v>117</v>
      </c>
      <c r="G169">
        <v>48</v>
      </c>
      <c r="H169">
        <v>93</v>
      </c>
      <c r="I169" t="s">
        <v>215</v>
      </c>
      <c r="J169" t="s">
        <v>186</v>
      </c>
      <c r="M169">
        <v>239</v>
      </c>
      <c r="N169">
        <v>193</v>
      </c>
      <c r="O169">
        <v>125</v>
      </c>
      <c r="P169" t="s">
        <v>216</v>
      </c>
      <c r="Q169" t="s">
        <v>188</v>
      </c>
    </row>
    <row r="170" spans="1:17" s="2" customFormat="1" x14ac:dyDescent="0.35">
      <c r="H170" s="2">
        <f>COUNT(H155:H169)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15</vt:lpstr>
      <vt:lpstr>n = 10</vt:lpstr>
      <vt:lpstr>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2024-08-16T23:45:16Z</dcterms:created>
  <dcterms:modified xsi:type="dcterms:W3CDTF">2024-08-17T00:49:13Z</dcterms:modified>
</cp:coreProperties>
</file>