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CAEECD68-46A9-4983-B9DA-C169488B18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3" r:id="rId1"/>
    <sheet name="n = 10" sheetId="2" r:id="rId2"/>
    <sheet name="n = 5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0" i="3" l="1"/>
  <c r="U11" i="1" s="1"/>
  <c r="T11" i="1"/>
  <c r="T12" i="1"/>
  <c r="T13" i="1"/>
  <c r="T14" i="1"/>
  <c r="T15" i="1"/>
  <c r="S14" i="1"/>
  <c r="S15" i="1"/>
  <c r="S16" i="1"/>
  <c r="S13" i="1"/>
  <c r="T16" i="1"/>
  <c r="S12" i="1"/>
  <c r="S11" i="1"/>
  <c r="R16" i="1"/>
  <c r="R15" i="1"/>
  <c r="R14" i="1"/>
  <c r="R13" i="1"/>
  <c r="R12" i="1"/>
  <c r="R11" i="1"/>
  <c r="T10" i="1"/>
  <c r="T9" i="1"/>
  <c r="S9" i="1"/>
  <c r="S10" i="1"/>
  <c r="H120" i="1"/>
  <c r="T8" i="1"/>
  <c r="S8" i="1"/>
  <c r="T7" i="1"/>
  <c r="S7" i="1"/>
  <c r="R10" i="1"/>
  <c r="R9" i="1"/>
  <c r="R8" i="1"/>
  <c r="R7" i="1"/>
  <c r="T6" i="1"/>
  <c r="S6" i="1"/>
  <c r="R6" i="1"/>
  <c r="T5" i="1"/>
  <c r="R5" i="1"/>
  <c r="S5" i="1"/>
  <c r="R4" i="1"/>
  <c r="S4" i="1"/>
  <c r="T3" i="1"/>
  <c r="S3" i="1"/>
  <c r="R3" i="1"/>
  <c r="U2" i="1"/>
  <c r="T2" i="1"/>
  <c r="S2" i="1"/>
  <c r="R2" i="1"/>
  <c r="H225" i="2"/>
  <c r="H210" i="2"/>
  <c r="H195" i="2"/>
  <c r="H180" i="2"/>
  <c r="H165" i="2"/>
  <c r="H150" i="2"/>
  <c r="H135" i="2"/>
  <c r="H120" i="2"/>
  <c r="H105" i="2"/>
  <c r="H90" i="2"/>
  <c r="H75" i="2"/>
  <c r="H60" i="2"/>
  <c r="H45" i="2"/>
  <c r="H30" i="2"/>
  <c r="H15" i="2"/>
  <c r="H225" i="1"/>
  <c r="H210" i="1"/>
  <c r="H195" i="1"/>
  <c r="H180" i="1"/>
  <c r="H165" i="1"/>
  <c r="H150" i="1"/>
  <c r="H135" i="1"/>
  <c r="H105" i="1"/>
  <c r="H90" i="1"/>
  <c r="H75" i="1"/>
  <c r="H60" i="1"/>
  <c r="H45" i="1"/>
  <c r="H30" i="1"/>
  <c r="H15" i="1"/>
  <c r="J9" i="1"/>
  <c r="J10" i="1"/>
  <c r="J12" i="1"/>
  <c r="I12" i="1"/>
  <c r="I11" i="1"/>
  <c r="I10" i="1"/>
  <c r="J3" i="1"/>
  <c r="J4" i="1"/>
  <c r="J5" i="1"/>
  <c r="J6" i="1"/>
  <c r="J7" i="1"/>
  <c r="J2" i="1"/>
  <c r="I3" i="1"/>
  <c r="I4" i="1"/>
  <c r="I5" i="1"/>
  <c r="I6" i="1"/>
  <c r="I2" i="1"/>
  <c r="J195" i="3"/>
  <c r="I195" i="3"/>
  <c r="H195" i="3"/>
  <c r="U14" i="1" s="1"/>
  <c r="Q195" i="3"/>
  <c r="R195" i="3"/>
  <c r="R180" i="3"/>
  <c r="Q180" i="3"/>
  <c r="J167" i="3"/>
  <c r="J180" i="3" s="1"/>
  <c r="I167" i="3"/>
  <c r="I180" i="3" s="1"/>
  <c r="H180" i="3"/>
  <c r="U13" i="1" s="1"/>
  <c r="J137" i="3"/>
  <c r="J150" i="3" s="1"/>
  <c r="I137" i="3"/>
  <c r="I150" i="3" s="1"/>
  <c r="R150" i="3"/>
  <c r="Q150" i="3"/>
  <c r="R135" i="3"/>
  <c r="Q135" i="3"/>
  <c r="H135" i="3"/>
  <c r="U10" i="1" s="1"/>
  <c r="R165" i="3"/>
  <c r="Q165" i="3"/>
  <c r="H165" i="3"/>
  <c r="U12" i="1" s="1"/>
  <c r="J152" i="3"/>
  <c r="J165" i="3" s="1"/>
  <c r="I152" i="3"/>
  <c r="I165" i="3" s="1"/>
  <c r="H210" i="3"/>
  <c r="U15" i="1" s="1"/>
  <c r="I197" i="3"/>
  <c r="I210" i="3" s="1"/>
  <c r="J197" i="3"/>
  <c r="J210" i="3" s="1"/>
  <c r="R210" i="3"/>
  <c r="Q210" i="3"/>
  <c r="R225" i="3"/>
  <c r="Q225" i="3"/>
  <c r="H225" i="3"/>
  <c r="U16" i="1" s="1"/>
  <c r="J212" i="3"/>
  <c r="J225" i="3" s="1"/>
  <c r="I212" i="3"/>
  <c r="I225" i="3" s="1"/>
  <c r="J122" i="3"/>
  <c r="J135" i="3" s="1"/>
  <c r="I122" i="3"/>
  <c r="I135" i="3" s="1"/>
  <c r="R120" i="3"/>
  <c r="Q120" i="3"/>
  <c r="H120" i="3"/>
  <c r="U7" i="1" s="1"/>
  <c r="R105" i="3"/>
  <c r="Q105" i="3"/>
  <c r="J107" i="3"/>
  <c r="J120" i="3" s="1"/>
  <c r="I107" i="3"/>
  <c r="I120" i="3" s="1"/>
  <c r="J92" i="3"/>
  <c r="J105" i="3" s="1"/>
  <c r="I92" i="3"/>
  <c r="I105" i="3" s="1"/>
  <c r="H105" i="3"/>
  <c r="U5" i="1" s="1"/>
  <c r="R90" i="3"/>
  <c r="Q90" i="3"/>
  <c r="H90" i="3"/>
  <c r="U9" i="1" s="1"/>
  <c r="I77" i="3"/>
  <c r="I90" i="3" s="1"/>
  <c r="J77" i="3"/>
  <c r="J90" i="3" s="1"/>
  <c r="J63" i="3"/>
  <c r="J62" i="3"/>
  <c r="I71" i="3"/>
  <c r="I72" i="3"/>
  <c r="I70" i="3"/>
  <c r="H75" i="3"/>
  <c r="U6" i="1" s="1"/>
  <c r="I63" i="3"/>
  <c r="I64" i="3"/>
  <c r="I65" i="3"/>
  <c r="I62" i="3"/>
  <c r="Q75" i="3"/>
  <c r="R75" i="3"/>
  <c r="R60" i="3"/>
  <c r="Q60" i="3"/>
  <c r="J60" i="3"/>
  <c r="H60" i="3"/>
  <c r="U8" i="1" s="1"/>
  <c r="I48" i="3"/>
  <c r="I49" i="3"/>
  <c r="I50" i="3"/>
  <c r="I47" i="3"/>
  <c r="R45" i="3"/>
  <c r="Q45" i="3"/>
  <c r="H45" i="3"/>
  <c r="U4" i="1" s="1"/>
  <c r="J32" i="3"/>
  <c r="J45" i="3" s="1"/>
  <c r="I32" i="3"/>
  <c r="I45" i="3" s="1"/>
  <c r="R30" i="3"/>
  <c r="Q30" i="3"/>
  <c r="H30" i="3"/>
  <c r="U3" i="1" s="1"/>
  <c r="J17" i="3"/>
  <c r="J30" i="3" s="1"/>
  <c r="I17" i="3"/>
  <c r="I30" i="3" s="1"/>
  <c r="R15" i="3"/>
  <c r="Q15" i="3"/>
  <c r="H15" i="3"/>
  <c r="I12" i="3"/>
  <c r="I11" i="3"/>
  <c r="I10" i="3"/>
  <c r="J2" i="3"/>
  <c r="J15" i="3" s="1"/>
  <c r="I3" i="3"/>
  <c r="I4" i="3"/>
  <c r="I5" i="3"/>
  <c r="I2" i="3"/>
  <c r="I15" i="3" s="1"/>
  <c r="I60" i="3" l="1"/>
  <c r="J75" i="3"/>
  <c r="I75" i="3"/>
</calcChain>
</file>

<file path=xl/sharedStrings.xml><?xml version="1.0" encoding="utf-8"?>
<sst xmlns="http://schemas.openxmlformats.org/spreadsheetml/2006/main" count="3414" uniqueCount="641">
  <si>
    <t>benchmark</t>
  </si>
  <si>
    <t>size</t>
  </si>
  <si>
    <t>gate</t>
  </si>
  <si>
    <t>depth</t>
  </si>
  <si>
    <t>layout</t>
  </si>
  <si>
    <t>swap basic</t>
  </si>
  <si>
    <t>swap sabre</t>
  </si>
  <si>
    <t>swap lookahead</t>
  </si>
  <si>
    <t>swap delta basic</t>
  </si>
  <si>
    <t>swap delta sabre</t>
  </si>
  <si>
    <t>depth basic</t>
  </si>
  <si>
    <t>depth sabre</t>
  </si>
  <si>
    <t>depth lookahead</t>
  </si>
  <si>
    <t>depth delta basic</t>
  </si>
  <si>
    <t>depth delta sabre</t>
  </si>
  <si>
    <t>ghz</t>
  </si>
  <si>
    <t>5</t>
  </si>
  <si>
    <t>full_20_1</t>
  </si>
  <si>
    <t>nan</t>
  </si>
  <si>
    <t>line_20_1</t>
  </si>
  <si>
    <t>-28.57</t>
  </si>
  <si>
    <t>full_10_2</t>
  </si>
  <si>
    <t>full_7_3</t>
  </si>
  <si>
    <t>grid_9_2</t>
  </si>
  <si>
    <t>38.46</t>
  </si>
  <si>
    <t>-14.29</t>
  </si>
  <si>
    <t>grid_8_3</t>
  </si>
  <si>
    <t>ring_10_2</t>
  </si>
  <si>
    <t>ring_7_3</t>
  </si>
  <si>
    <t>t_horizontal_5_4</t>
  </si>
  <si>
    <t>33.33</t>
  </si>
  <si>
    <t>43.75</t>
  </si>
  <si>
    <t>t_vertical_5_4</t>
  </si>
  <si>
    <t>dj</t>
  </si>
  <si>
    <t>83.33</t>
  </si>
  <si>
    <t>41.67</t>
  </si>
  <si>
    <t>35.29</t>
  </si>
  <si>
    <t>47.62</t>
  </si>
  <si>
    <t>21.43</t>
  </si>
  <si>
    <t>45.45</t>
  </si>
  <si>
    <t>29.41</t>
  </si>
  <si>
    <t>91.67</t>
  </si>
  <si>
    <t>87.5</t>
  </si>
  <si>
    <t>67.57</t>
  </si>
  <si>
    <t>14.29</t>
  </si>
  <si>
    <t>graphstate</t>
  </si>
  <si>
    <t>-33.33</t>
  </si>
  <si>
    <t>34.38</t>
  </si>
  <si>
    <t>45.95</t>
  </si>
  <si>
    <t>38.24</t>
  </si>
  <si>
    <t>37.5</t>
  </si>
  <si>
    <t>16.67</t>
  </si>
  <si>
    <t>28.57</t>
  </si>
  <si>
    <t>42.86</t>
  </si>
  <si>
    <t>qft</t>
  </si>
  <si>
    <t>66.67</t>
  </si>
  <si>
    <t>54.35</t>
  </si>
  <si>
    <t>26.32</t>
  </si>
  <si>
    <t>30.91</t>
  </si>
  <si>
    <t>46.15</t>
  </si>
  <si>
    <t>44.59</t>
  </si>
  <si>
    <t>30.51</t>
  </si>
  <si>
    <t>51.43</t>
  </si>
  <si>
    <t>27.66</t>
  </si>
  <si>
    <t>52.94</t>
  </si>
  <si>
    <t>48.78</t>
  </si>
  <si>
    <t>28.81</t>
  </si>
  <si>
    <t>wstate</t>
  </si>
  <si>
    <t>26.67</t>
  </si>
  <si>
    <t>24.07</t>
  </si>
  <si>
    <t>8.89</t>
  </si>
  <si>
    <t>9.8</t>
  </si>
  <si>
    <t>-2.22</t>
  </si>
  <si>
    <t>11.11</t>
  </si>
  <si>
    <t>32.76</t>
  </si>
  <si>
    <t>13.33</t>
  </si>
  <si>
    <t>qftentangled</t>
  </si>
  <si>
    <t>47.92</t>
  </si>
  <si>
    <t>31.51</t>
  </si>
  <si>
    <t>48.28</t>
  </si>
  <si>
    <t>18.18</t>
  </si>
  <si>
    <t>58.33</t>
  </si>
  <si>
    <t>48.96</t>
  </si>
  <si>
    <t>32.88</t>
  </si>
  <si>
    <t>41.18</t>
  </si>
  <si>
    <t>39.51</t>
  </si>
  <si>
    <t>-57.14</t>
  </si>
  <si>
    <t>46.67</t>
  </si>
  <si>
    <t>36.84</t>
  </si>
  <si>
    <t>-37.5</t>
  </si>
  <si>
    <t>34.25</t>
  </si>
  <si>
    <t>vqe</t>
  </si>
  <si>
    <t>22.86</t>
  </si>
  <si>
    <t>3.85</t>
  </si>
  <si>
    <t>-19.05</t>
  </si>
  <si>
    <t>-38.1</t>
  </si>
  <si>
    <t>24.24</t>
  </si>
  <si>
    <t>qaoa</t>
  </si>
  <si>
    <t>62.5</t>
  </si>
  <si>
    <t>63.21</t>
  </si>
  <si>
    <t>7.14</t>
  </si>
  <si>
    <t>34.04</t>
  </si>
  <si>
    <t>-133.33</t>
  </si>
  <si>
    <t>-29.73</t>
  </si>
  <si>
    <t>17.24</t>
  </si>
  <si>
    <t>-22.58</t>
  </si>
  <si>
    <t>9.52</t>
  </si>
  <si>
    <t>57.55</t>
  </si>
  <si>
    <t>29.69</t>
  </si>
  <si>
    <t>-12.5</t>
  </si>
  <si>
    <t>6.25</t>
  </si>
  <si>
    <t>27.27</t>
  </si>
  <si>
    <t>-166.67</t>
  </si>
  <si>
    <t>55</t>
  </si>
  <si>
    <t>realamprandom</t>
  </si>
  <si>
    <t>48.33</t>
  </si>
  <si>
    <t>-34.78</t>
  </si>
  <si>
    <t>71.36</t>
  </si>
  <si>
    <t>47.79</t>
  </si>
  <si>
    <t>56.25</t>
  </si>
  <si>
    <t>54.48</t>
  </si>
  <si>
    <t>31.96</t>
  </si>
  <si>
    <t>58.04</t>
  </si>
  <si>
    <t>43.93</t>
  </si>
  <si>
    <t>67.96</t>
  </si>
  <si>
    <t>48.84</t>
  </si>
  <si>
    <t>48.44</t>
  </si>
  <si>
    <t>48.72</t>
  </si>
  <si>
    <t>64.32</t>
  </si>
  <si>
    <t>38.32</t>
  </si>
  <si>
    <t>-17.65</t>
  </si>
  <si>
    <t>39.45</t>
  </si>
  <si>
    <t>twolocalrandom</t>
  </si>
  <si>
    <t>41.59</t>
  </si>
  <si>
    <t>su2random</t>
  </si>
  <si>
    <t>-29.17</t>
  </si>
  <si>
    <t>71.23</t>
  </si>
  <si>
    <t>53.33</t>
  </si>
  <si>
    <t>49.38</t>
  </si>
  <si>
    <t>62.04</t>
  </si>
  <si>
    <t>-7.69</t>
  </si>
  <si>
    <t>54.84</t>
  </si>
  <si>
    <t>31.37</t>
  </si>
  <si>
    <t>-7.14</t>
  </si>
  <si>
    <t>58.71</t>
  </si>
  <si>
    <t>40.74</t>
  </si>
  <si>
    <t>68.04</t>
  </si>
  <si>
    <t>39.13</t>
  </si>
  <si>
    <t>49.28</t>
  </si>
  <si>
    <t>64.65</t>
  </si>
  <si>
    <t>48.15</t>
  </si>
  <si>
    <t>36.36</t>
  </si>
  <si>
    <t>qnn</t>
  </si>
  <si>
    <t>53.49</t>
  </si>
  <si>
    <t>37.01</t>
  </si>
  <si>
    <t>-4.76</t>
  </si>
  <si>
    <t>18.45</t>
  </si>
  <si>
    <t>-6.25</t>
  </si>
  <si>
    <t>36.07</t>
  </si>
  <si>
    <t>-69.23</t>
  </si>
  <si>
    <t>51.16</t>
  </si>
  <si>
    <t>31.15</t>
  </si>
  <si>
    <t>29.03</t>
  </si>
  <si>
    <t>-83.33</t>
  </si>
  <si>
    <t>18.52</t>
  </si>
  <si>
    <t>35.88</t>
  </si>
  <si>
    <t>33.86</t>
  </si>
  <si>
    <t>portfolioqaoa</t>
  </si>
  <si>
    <t>-40.91</t>
  </si>
  <si>
    <t>64.71</t>
  </si>
  <si>
    <t>43.4</t>
  </si>
  <si>
    <t>28.12</t>
  </si>
  <si>
    <t>-76.92</t>
  </si>
  <si>
    <t>39.2</t>
  </si>
  <si>
    <t>8.33</t>
  </si>
  <si>
    <t>-46.15</t>
  </si>
  <si>
    <t>51.34</t>
  </si>
  <si>
    <t>37.24</t>
  </si>
  <si>
    <t>51.67</t>
  </si>
  <si>
    <t>-70.59</t>
  </si>
  <si>
    <t>56.86</t>
  </si>
  <si>
    <t>36.78</t>
  </si>
  <si>
    <t>27.5</t>
  </si>
  <si>
    <t>29.94</t>
  </si>
  <si>
    <t>31.68</t>
  </si>
  <si>
    <t>25.64</t>
  </si>
  <si>
    <t>-81.25</t>
  </si>
  <si>
    <t>56.35</t>
  </si>
  <si>
    <t>28.1</t>
  </si>
  <si>
    <t>32.93</t>
  </si>
  <si>
    <t>random</t>
  </si>
  <si>
    <t>52.38</t>
  </si>
  <si>
    <t>38.12</t>
  </si>
  <si>
    <t>6.6</t>
  </si>
  <si>
    <t>31.21</t>
  </si>
  <si>
    <t>23.02</t>
  </si>
  <si>
    <t>2.63</t>
  </si>
  <si>
    <t>5.13</t>
  </si>
  <si>
    <t>34.57</t>
  </si>
  <si>
    <t>24.38</t>
  </si>
  <si>
    <t>-14.15</t>
  </si>
  <si>
    <t>22.93</t>
  </si>
  <si>
    <t>19.87</t>
  </si>
  <si>
    <t>portfoliovqe</t>
  </si>
  <si>
    <t>-30.43</t>
  </si>
  <si>
    <t>47.93</t>
  </si>
  <si>
    <t>32.62</t>
  </si>
  <si>
    <t>32.28</t>
  </si>
  <si>
    <t>40.62</t>
  </si>
  <si>
    <t>-35.71</t>
  </si>
  <si>
    <t>46.89</t>
  </si>
  <si>
    <t>27.92</t>
  </si>
  <si>
    <t>-23.08</t>
  </si>
  <si>
    <t>39.06</t>
  </si>
  <si>
    <t>28.66</t>
  </si>
  <si>
    <t>-82.35</t>
  </si>
  <si>
    <t>48.35</t>
  </si>
  <si>
    <t>38.73</t>
  </si>
  <si>
    <t>22.5</t>
  </si>
  <si>
    <t>-93.75</t>
  </si>
  <si>
    <t>30.17</t>
  </si>
  <si>
    <t>35.23</t>
  </si>
  <si>
    <t>20.51</t>
  </si>
  <si>
    <t>47.7</t>
  </si>
  <si>
    <t>33.16</t>
  </si>
  <si>
    <t>10</t>
  </si>
  <si>
    <t>20.83</t>
  </si>
  <si>
    <t>-58.33</t>
  </si>
  <si>
    <t>12.5</t>
  </si>
  <si>
    <t>-108.33</t>
  </si>
  <si>
    <t>-38.89</t>
  </si>
  <si>
    <t>43.33</t>
  </si>
  <si>
    <t>5.56</t>
  </si>
  <si>
    <t>-11.11</t>
  </si>
  <si>
    <t>51.28</t>
  </si>
  <si>
    <t>-5.56</t>
  </si>
  <si>
    <t>90.28</t>
  </si>
  <si>
    <t>22.22</t>
  </si>
  <si>
    <t>68.09</t>
  </si>
  <si>
    <t>81.25</t>
  </si>
  <si>
    <t>68.57</t>
  </si>
  <si>
    <t>86.67</t>
  </si>
  <si>
    <t>73.17</t>
  </si>
  <si>
    <t>42.11</t>
  </si>
  <si>
    <t>88.89</t>
  </si>
  <si>
    <t>68.35</t>
  </si>
  <si>
    <t>39.02</t>
  </si>
  <si>
    <t>73.08</t>
  </si>
  <si>
    <t>67.19</t>
  </si>
  <si>
    <t>80.95</t>
  </si>
  <si>
    <t>75.95</t>
  </si>
  <si>
    <t>53.66</t>
  </si>
  <si>
    <t>70.45</t>
  </si>
  <si>
    <t>44.68</t>
  </si>
  <si>
    <t>70.59</t>
  </si>
  <si>
    <t>50.98</t>
  </si>
  <si>
    <t>48.21</t>
  </si>
  <si>
    <t>6.45</t>
  </si>
  <si>
    <t>39.53</t>
  </si>
  <si>
    <t>-18.18</t>
  </si>
  <si>
    <t>40.48</t>
  </si>
  <si>
    <t>-13.64</t>
  </si>
  <si>
    <t>-88.89</t>
  </si>
  <si>
    <t>-183.33</t>
  </si>
  <si>
    <t>-17.86</t>
  </si>
  <si>
    <t>44.64</t>
  </si>
  <si>
    <t>-10.71</t>
  </si>
  <si>
    <t>39.62</t>
  </si>
  <si>
    <t>-10.34</t>
  </si>
  <si>
    <t>15.79</t>
  </si>
  <si>
    <t>-220</t>
  </si>
  <si>
    <t>50.85</t>
  </si>
  <si>
    <t>-11.54</t>
  </si>
  <si>
    <t>15.56</t>
  </si>
  <si>
    <t>3.23</t>
  </si>
  <si>
    <t>-42.86</t>
  </si>
  <si>
    <t>44.12</t>
  </si>
  <si>
    <t>36.67</t>
  </si>
  <si>
    <t>34.34</t>
  </si>
  <si>
    <t>30.11</t>
  </si>
  <si>
    <t>-171.43</t>
  </si>
  <si>
    <t>-633.33</t>
  </si>
  <si>
    <t>31.11</t>
  </si>
  <si>
    <t>35.42</t>
  </si>
  <si>
    <t>51.82</t>
  </si>
  <si>
    <t>-26.92</t>
  </si>
  <si>
    <t>31.58</t>
  </si>
  <si>
    <t>-333.33</t>
  </si>
  <si>
    <t>-6.45</t>
  </si>
  <si>
    <t>61.11</t>
  </si>
  <si>
    <t>11.43</t>
  </si>
  <si>
    <t>-73.08</t>
  </si>
  <si>
    <t>-65.38</t>
  </si>
  <si>
    <t>2.27</t>
  </si>
  <si>
    <t>47.89</t>
  </si>
  <si>
    <t>-5.71</t>
  </si>
  <si>
    <t>22.73</t>
  </si>
  <si>
    <t>47.95</t>
  </si>
  <si>
    <t>55.36</t>
  </si>
  <si>
    <t>80.7</t>
  </si>
  <si>
    <t>16.98</t>
  </si>
  <si>
    <t>68.75</t>
  </si>
  <si>
    <t>-66.67</t>
  </si>
  <si>
    <t>69.57</t>
  </si>
  <si>
    <t>-23.81</t>
  </si>
  <si>
    <t>-766.67</t>
  </si>
  <si>
    <t>68.28</t>
  </si>
  <si>
    <t>65.62</t>
  </si>
  <si>
    <t>77.66</t>
  </si>
  <si>
    <t>20.75</t>
  </si>
  <si>
    <t>68.83</t>
  </si>
  <si>
    <t>7.41</t>
  </si>
  <si>
    <t>64.56</t>
  </si>
  <si>
    <t>11.63</t>
  </si>
  <si>
    <t>68.93</t>
  </si>
  <si>
    <t>-20.75</t>
  </si>
  <si>
    <t>-428.57</t>
  </si>
  <si>
    <t>69.39</t>
  </si>
  <si>
    <t>-13.21</t>
  </si>
  <si>
    <t>-16.07</t>
  </si>
  <si>
    <t>69.01</t>
  </si>
  <si>
    <t>42.39</t>
  </si>
  <si>
    <t>48.34</t>
  </si>
  <si>
    <t>10.71</t>
  </si>
  <si>
    <t>-138.1</t>
  </si>
  <si>
    <t>40.68</t>
  </si>
  <si>
    <t>17.65</t>
  </si>
  <si>
    <t>35.48</t>
  </si>
  <si>
    <t>-87.5</t>
  </si>
  <si>
    <t>55.15</t>
  </si>
  <si>
    <t>-96.77</t>
  </si>
  <si>
    <t>62.58</t>
  </si>
  <si>
    <t>34.97</t>
  </si>
  <si>
    <t>-12.24</t>
  </si>
  <si>
    <t>41.9</t>
  </si>
  <si>
    <t>70.56</t>
  </si>
  <si>
    <t>-47.22</t>
  </si>
  <si>
    <t>63.64</t>
  </si>
  <si>
    <t>39.27</t>
  </si>
  <si>
    <t>59.88</t>
  </si>
  <si>
    <t>-20.37</t>
  </si>
  <si>
    <t>67.98</t>
  </si>
  <si>
    <t>40.11</t>
  </si>
  <si>
    <t>60.84</t>
  </si>
  <si>
    <t>-41.3</t>
  </si>
  <si>
    <t>61.17</t>
  </si>
  <si>
    <t>45.64</t>
  </si>
  <si>
    <t>68.21</t>
  </si>
  <si>
    <t>48.6</t>
  </si>
  <si>
    <t>53.93</t>
  </si>
  <si>
    <t>-194.12</t>
  </si>
  <si>
    <t>24.61</t>
  </si>
  <si>
    <t>29.79</t>
  </si>
  <si>
    <t>-94.12</t>
  </si>
  <si>
    <t>53.12</t>
  </si>
  <si>
    <t>19.16</t>
  </si>
  <si>
    <t>48.85</t>
  </si>
  <si>
    <t>-97.06</t>
  </si>
  <si>
    <t>56.05</t>
  </si>
  <si>
    <t>21.14</t>
  </si>
  <si>
    <t>-7.84</t>
  </si>
  <si>
    <t>54.85</t>
  </si>
  <si>
    <t>51.14</t>
  </si>
  <si>
    <t>61.76</t>
  </si>
  <si>
    <t>64.86</t>
  </si>
  <si>
    <t>40.54</t>
  </si>
  <si>
    <t>64.4</t>
  </si>
  <si>
    <t>44.44</t>
  </si>
  <si>
    <t>81.67</t>
  </si>
  <si>
    <t>87.21</t>
  </si>
  <si>
    <t>58.82</t>
  </si>
  <si>
    <t>74.44</t>
  </si>
  <si>
    <t>70.06</t>
  </si>
  <si>
    <t>35.62</t>
  </si>
  <si>
    <t>79.43</t>
  </si>
  <si>
    <t>56.52</t>
  </si>
  <si>
    <t>53.48</t>
  </si>
  <si>
    <t>-44.59</t>
  </si>
  <si>
    <t>74.45</t>
  </si>
  <si>
    <t>39.6</t>
  </si>
  <si>
    <t>69.93</t>
  </si>
  <si>
    <t>-10.67</t>
  </si>
  <si>
    <t>82.06</t>
  </si>
  <si>
    <t>51.02</t>
  </si>
  <si>
    <t>41.69</t>
  </si>
  <si>
    <t>-32.31</t>
  </si>
  <si>
    <t>58.81</t>
  </si>
  <si>
    <t>40.28</t>
  </si>
  <si>
    <t>66.51</t>
  </si>
  <si>
    <t>-27.19</t>
  </si>
  <si>
    <t>79.1</t>
  </si>
  <si>
    <t>50.59</t>
  </si>
  <si>
    <t>74.35</t>
  </si>
  <si>
    <t>-13.11</t>
  </si>
  <si>
    <t>82.98</t>
  </si>
  <si>
    <t>47.04</t>
  </si>
  <si>
    <t>70.5</t>
  </si>
  <si>
    <t>-18.25</t>
  </si>
  <si>
    <t>81.56</t>
  </si>
  <si>
    <t>49.34</t>
  </si>
  <si>
    <t>58.21</t>
  </si>
  <si>
    <t>59.86</t>
  </si>
  <si>
    <t>-4.44</t>
  </si>
  <si>
    <t>51.13</t>
  </si>
  <si>
    <t>-17.58</t>
  </si>
  <si>
    <t>50.81</t>
  </si>
  <si>
    <t>-9.21</t>
  </si>
  <si>
    <t>-24.64</t>
  </si>
  <si>
    <t>-31.82</t>
  </si>
  <si>
    <t>54.25</t>
  </si>
  <si>
    <t>46.64</t>
  </si>
  <si>
    <t>-16.41</t>
  </si>
  <si>
    <t>46.34</t>
  </si>
  <si>
    <t>87.17</t>
  </si>
  <si>
    <t>60.14</t>
  </si>
  <si>
    <t>75.1</t>
  </si>
  <si>
    <t>27.69</t>
  </si>
  <si>
    <t>79.45</t>
  </si>
  <si>
    <t>48.47</t>
  </si>
  <si>
    <t>-11.46</t>
  </si>
  <si>
    <t>74.64</t>
  </si>
  <si>
    <t>45.86</t>
  </si>
  <si>
    <t>-6.41</t>
  </si>
  <si>
    <t>82.17</t>
  </si>
  <si>
    <t>52.69</t>
  </si>
  <si>
    <t>39.32</t>
  </si>
  <si>
    <t>-46.72</t>
  </si>
  <si>
    <t>58.75</t>
  </si>
  <si>
    <t>-26.09</t>
  </si>
  <si>
    <t>79.2</t>
  </si>
  <si>
    <t>-8.66</t>
  </si>
  <si>
    <t>83.06</t>
  </si>
  <si>
    <t>45.76</t>
  </si>
  <si>
    <t>-4.2</t>
  </si>
  <si>
    <t>81.46</t>
  </si>
  <si>
    <t>57.22</t>
  </si>
  <si>
    <t>77.29</t>
  </si>
  <si>
    <t>-26.74</t>
  </si>
  <si>
    <t>76.41</t>
  </si>
  <si>
    <t>47.64</t>
  </si>
  <si>
    <t>61.43</t>
  </si>
  <si>
    <t>15.31</t>
  </si>
  <si>
    <t>-88.64</t>
  </si>
  <si>
    <t>59.7</t>
  </si>
  <si>
    <t>41.53</t>
  </si>
  <si>
    <t>47.37</t>
  </si>
  <si>
    <t>-45.45</t>
  </si>
  <si>
    <t>67.6</t>
  </si>
  <si>
    <t>30.68</t>
  </si>
  <si>
    <t>53.4</t>
  </si>
  <si>
    <t>69.53</t>
  </si>
  <si>
    <t>42.54</t>
  </si>
  <si>
    <t>34.84</t>
  </si>
  <si>
    <t>-61.8</t>
  </si>
  <si>
    <t>47.27</t>
  </si>
  <si>
    <t>40.51</t>
  </si>
  <si>
    <t>61.93</t>
  </si>
  <si>
    <t>-52.27</t>
  </si>
  <si>
    <t>70.69</t>
  </si>
  <si>
    <t>32.64</t>
  </si>
  <si>
    <t>57.78</t>
  </si>
  <si>
    <t>-69.88</t>
  </si>
  <si>
    <t>69.18</t>
  </si>
  <si>
    <t>20.93</t>
  </si>
  <si>
    <t>81.11</t>
  </si>
  <si>
    <t>-13.33</t>
  </si>
  <si>
    <t>82.13</t>
  </si>
  <si>
    <t>53.68</t>
  </si>
  <si>
    <t>50.96</t>
  </si>
  <si>
    <t>-28.33</t>
  </si>
  <si>
    <t>71.72</t>
  </si>
  <si>
    <t>41.13</t>
  </si>
  <si>
    <t>44.35</t>
  </si>
  <si>
    <t>-64.1</t>
  </si>
  <si>
    <t>69.12</t>
  </si>
  <si>
    <t>28.53</t>
  </si>
  <si>
    <t>45.65</t>
  </si>
  <si>
    <t>-80.72</t>
  </si>
  <si>
    <t>66.63</t>
  </si>
  <si>
    <t>32.09</t>
  </si>
  <si>
    <t>-73.68</t>
  </si>
  <si>
    <t>34.09</t>
  </si>
  <si>
    <t>69.7</t>
  </si>
  <si>
    <t>-35.83</t>
  </si>
  <si>
    <t>75.69</t>
  </si>
  <si>
    <t>37.37</t>
  </si>
  <si>
    <t>66.73</t>
  </si>
  <si>
    <t>-42.37</t>
  </si>
  <si>
    <t>73.87</t>
  </si>
  <si>
    <t>35.28</t>
  </si>
  <si>
    <t>25.26</t>
  </si>
  <si>
    <t>-39.42</t>
  </si>
  <si>
    <t>68.22</t>
  </si>
  <si>
    <t>44.31</t>
  </si>
  <si>
    <t>56.09</t>
  </si>
  <si>
    <t>-29.41</t>
  </si>
  <si>
    <t>57.28</t>
  </si>
  <si>
    <t>21.05</t>
  </si>
  <si>
    <t>-27.12</t>
  </si>
  <si>
    <t>59.34</t>
  </si>
  <si>
    <t>40.13</t>
  </si>
  <si>
    <t>6.42</t>
  </si>
  <si>
    <t>-85.45</t>
  </si>
  <si>
    <t>57.72</t>
  </si>
  <si>
    <t>40.57</t>
  </si>
  <si>
    <t>-5.22</t>
  </si>
  <si>
    <t>50.51</t>
  </si>
  <si>
    <t>22.99</t>
  </si>
  <si>
    <t>-44.09</t>
  </si>
  <si>
    <t>33.04</t>
  </si>
  <si>
    <t>27.43</t>
  </si>
  <si>
    <t>-41.11</t>
  </si>
  <si>
    <t>67.89</t>
  </si>
  <si>
    <t>33.72</t>
  </si>
  <si>
    <t>74.68</t>
  </si>
  <si>
    <t>36.57</t>
  </si>
  <si>
    <t>16.86</t>
  </si>
  <si>
    <t>-93.18</t>
  </si>
  <si>
    <t>64.92</t>
  </si>
  <si>
    <t>38.28</t>
  </si>
  <si>
    <t>43.91</t>
  </si>
  <si>
    <t>-40.22</t>
  </si>
  <si>
    <t>70.14</t>
  </si>
  <si>
    <t>46.42</t>
  </si>
  <si>
    <t>-14.12</t>
  </si>
  <si>
    <t>71.8</t>
  </si>
  <si>
    <t>47.38</t>
  </si>
  <si>
    <t>28.14</t>
  </si>
  <si>
    <t>-57.04</t>
  </si>
  <si>
    <t>53.14</t>
  </si>
  <si>
    <t>51.7</t>
  </si>
  <si>
    <t>72.68</t>
  </si>
  <si>
    <t>-18.55</t>
  </si>
  <si>
    <t>72.43</t>
  </si>
  <si>
    <t>34.91</t>
  </si>
  <si>
    <t>66.53</t>
  </si>
  <si>
    <t>-38.52</t>
  </si>
  <si>
    <t>44.49</t>
  </si>
  <si>
    <t>7.69</t>
  </si>
  <si>
    <t>20.41</t>
  </si>
  <si>
    <t>35.53</t>
  </si>
  <si>
    <t>33.85</t>
  </si>
  <si>
    <t>grid_6_4</t>
  </si>
  <si>
    <t>ring_5_4</t>
  </si>
  <si>
    <t>full_5_4</t>
  </si>
  <si>
    <t>-16.67</t>
  </si>
  <si>
    <t>64.29</t>
  </si>
  <si>
    <t>32.43</t>
  </si>
  <si>
    <t>37.84</t>
  </si>
  <si>
    <t>64.79</t>
  </si>
  <si>
    <t>-5.88</t>
  </si>
  <si>
    <t>59.32</t>
  </si>
  <si>
    <t>24.44</t>
  </si>
  <si>
    <t>-19.23</t>
  </si>
  <si>
    <t>-34.62</t>
  </si>
  <si>
    <t>18.87</t>
  </si>
  <si>
    <t>71.33</t>
  </si>
  <si>
    <t>61.9</t>
  </si>
  <si>
    <t>68.59</t>
  </si>
  <si>
    <t>41.03</t>
  </si>
  <si>
    <t>26.88</t>
  </si>
  <si>
    <t>54.55</t>
  </si>
  <si>
    <t>37.04</t>
  </si>
  <si>
    <t>-61.9</t>
  </si>
  <si>
    <t>48.48</t>
  </si>
  <si>
    <t>26.98</t>
  </si>
  <si>
    <t>-81.08</t>
  </si>
  <si>
    <t>35.98</t>
  </si>
  <si>
    <t>47.71</t>
  </si>
  <si>
    <t>-35.42</t>
  </si>
  <si>
    <t>41.96</t>
  </si>
  <si>
    <t>47.31</t>
  </si>
  <si>
    <t>78.73</t>
  </si>
  <si>
    <t>66.1</t>
  </si>
  <si>
    <t>59.18</t>
  </si>
  <si>
    <t>11.7</t>
  </si>
  <si>
    <t>51.52</t>
  </si>
  <si>
    <t>58.26</t>
  </si>
  <si>
    <t>39.87</t>
  </si>
  <si>
    <t>-54.84</t>
  </si>
  <si>
    <t>35.8</t>
  </si>
  <si>
    <t>32.42</t>
  </si>
  <si>
    <t>61.33</t>
  </si>
  <si>
    <t>-72.73</t>
  </si>
  <si>
    <t>-1.33</t>
  </si>
  <si>
    <t>19.94</t>
  </si>
  <si>
    <t>66.54</t>
  </si>
  <si>
    <t>69.4</t>
  </si>
  <si>
    <t>-25.32</t>
  </si>
  <si>
    <t>44.07</t>
  </si>
  <si>
    <t>58.42</t>
  </si>
  <si>
    <t>65.89</t>
  </si>
  <si>
    <t>2.44</t>
  </si>
  <si>
    <t>54.8</t>
  </si>
  <si>
    <t>49.4</t>
  </si>
  <si>
    <t>-32.88</t>
  </si>
  <si>
    <t>50.54</t>
  </si>
  <si>
    <t>44.7</t>
  </si>
  <si>
    <t>-12.16</t>
  </si>
  <si>
    <t>62.43</t>
  </si>
  <si>
    <t>78.58</t>
  </si>
  <si>
    <t>54.28</t>
  </si>
  <si>
    <t>-2.47</t>
  </si>
  <si>
    <t>19.23</t>
  </si>
  <si>
    <t>4.55</t>
  </si>
  <si>
    <t>17.39</t>
  </si>
  <si>
    <t>28.33</t>
  </si>
  <si>
    <t>23.81</t>
  </si>
  <si>
    <t>28.99</t>
  </si>
  <si>
    <t>26.19</t>
  </si>
  <si>
    <t>15.09</t>
  </si>
  <si>
    <t>64.08</t>
  </si>
  <si>
    <t>34.07</t>
  </si>
  <si>
    <t>23.26</t>
  </si>
  <si>
    <t>-5.26</t>
  </si>
  <si>
    <t>62.63</t>
  </si>
  <si>
    <t>41.07</t>
  </si>
  <si>
    <t>34.02</t>
  </si>
  <si>
    <t>38.05</t>
  </si>
  <si>
    <t>27.08</t>
  </si>
  <si>
    <t>56.1</t>
  </si>
  <si>
    <t>41.29</t>
  </si>
  <si>
    <t>-11.76</t>
  </si>
  <si>
    <t>30.82</t>
  </si>
  <si>
    <t>5.17</t>
  </si>
  <si>
    <t>-52.63</t>
  </si>
  <si>
    <t>8.49</t>
  </si>
  <si>
    <t>18.57</t>
  </si>
  <si>
    <t>-112.5</t>
  </si>
  <si>
    <t>37.79</t>
  </si>
  <si>
    <t>14.38</t>
  </si>
  <si>
    <t>-63.16</t>
  </si>
  <si>
    <t>Benchmark [5]</t>
  </si>
  <si>
    <t>Benchmark [10]</t>
  </si>
  <si>
    <t>Benchmark [15]</t>
  </si>
  <si>
    <t>Algorithm</t>
  </si>
  <si>
    <t xml:space="preserve"> </t>
  </si>
  <si>
    <t>full_5_4 (failed)</t>
  </si>
  <si>
    <t>ring_7_3 (failed)</t>
  </si>
  <si>
    <t>ring_5_4 (failed)</t>
  </si>
  <si>
    <t>full_7_3 (failed)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</si>
</sst>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Deutsch-Josza (118),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15'!$E$17:$E$29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15'!$F$17:$F$29</c:f>
              <c:numCache>
                <c:formatCode>General</c:formatCode>
                <c:ptCount val="13"/>
                <c:pt idx="0">
                  <c:v>0</c:v>
                </c:pt>
                <c:pt idx="1">
                  <c:v>546</c:v>
                </c:pt>
                <c:pt idx="2">
                  <c:v>66</c:v>
                </c:pt>
                <c:pt idx="3">
                  <c:v>96</c:v>
                </c:pt>
                <c:pt idx="4">
                  <c:v>114</c:v>
                </c:pt>
                <c:pt idx="5">
                  <c:v>234</c:v>
                </c:pt>
                <c:pt idx="6">
                  <c:v>261</c:v>
                </c:pt>
                <c:pt idx="7">
                  <c:v>261</c:v>
                </c:pt>
                <c:pt idx="8">
                  <c:v>336</c:v>
                </c:pt>
                <c:pt idx="9">
                  <c:v>168</c:v>
                </c:pt>
                <c:pt idx="10">
                  <c:v>153</c:v>
                </c:pt>
                <c:pt idx="11">
                  <c:v>384</c:v>
                </c:pt>
                <c:pt idx="1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F-4AF4-8E65-B50DDA3C2829}"/>
            </c:ext>
          </c:extLst>
        </c:ser>
        <c:ser>
          <c:idx val="1"/>
          <c:order val="1"/>
          <c:tx>
            <c:strRef>
              <c:f>'n = 15'!$G$16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15'!$E$17:$E$29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15'!$G$17:$G$29</c:f>
              <c:numCache>
                <c:formatCode>General</c:formatCode>
                <c:ptCount val="13"/>
                <c:pt idx="0">
                  <c:v>0</c:v>
                </c:pt>
                <c:pt idx="1">
                  <c:v>57</c:v>
                </c:pt>
                <c:pt idx="2">
                  <c:v>6</c:v>
                </c:pt>
                <c:pt idx="3">
                  <c:v>15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36</c:v>
                </c:pt>
                <c:pt idx="8">
                  <c:v>45</c:v>
                </c:pt>
                <c:pt idx="9">
                  <c:v>51</c:v>
                </c:pt>
                <c:pt idx="10">
                  <c:v>36</c:v>
                </c:pt>
                <c:pt idx="11">
                  <c:v>33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F-4AF4-8E65-B50DDA3C2829}"/>
            </c:ext>
          </c:extLst>
        </c:ser>
        <c:ser>
          <c:idx val="2"/>
          <c:order val="2"/>
          <c:tx>
            <c:strRef>
              <c:f>'n = 15'!$H$16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15'!$E$17:$E$29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15'!$H$17:$H$29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9</c:v>
                </c:pt>
                <c:pt idx="3">
                  <c:v>15</c:v>
                </c:pt>
                <c:pt idx="4">
                  <c:v>9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63</c:v>
                </c:pt>
                <c:pt idx="9">
                  <c:v>42</c:v>
                </c:pt>
                <c:pt idx="10">
                  <c:v>30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F-4AF4-8E65-B50DDA3C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32207"/>
        <c:axId val="639125967"/>
      </c:barChart>
      <c:catAx>
        <c:axId val="6391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5967"/>
        <c:crosses val="autoZero"/>
        <c:auto val="1"/>
        <c:lblAlgn val="ctr"/>
        <c:lblOffset val="100"/>
        <c:noMultiLvlLbl val="0"/>
      </c:catAx>
      <c:valAx>
        <c:axId val="639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SU2Random (675),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15'!$F$151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15'!$E$152:$E$164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15'!$F$152:$F$164</c:f>
              <c:numCache>
                <c:formatCode>General</c:formatCode>
                <c:ptCount val="13"/>
                <c:pt idx="0">
                  <c:v>0</c:v>
                </c:pt>
                <c:pt idx="1">
                  <c:v>8190</c:v>
                </c:pt>
                <c:pt idx="2">
                  <c:v>1146</c:v>
                </c:pt>
                <c:pt idx="3">
                  <c:v>1395</c:v>
                </c:pt>
                <c:pt idx="4">
                  <c:v>2385</c:v>
                </c:pt>
                <c:pt idx="5">
                  <c:v>3033</c:v>
                </c:pt>
                <c:pt idx="6">
                  <c:v>4404</c:v>
                </c:pt>
                <c:pt idx="7">
                  <c:v>4404</c:v>
                </c:pt>
                <c:pt idx="8">
                  <c:v>5427</c:v>
                </c:pt>
                <c:pt idx="9">
                  <c:v>2679</c:v>
                </c:pt>
                <c:pt idx="10">
                  <c:v>2934</c:v>
                </c:pt>
                <c:pt idx="11">
                  <c:v>5859</c:v>
                </c:pt>
                <c:pt idx="12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204-894C-1C1ADAFB97D8}"/>
            </c:ext>
          </c:extLst>
        </c:ser>
        <c:ser>
          <c:idx val="1"/>
          <c:order val="1"/>
          <c:tx>
            <c:strRef>
              <c:f>'n = 15'!$G$151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15'!$E$152:$E$164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15'!$G$152:$G$164</c:f>
              <c:numCache>
                <c:formatCode>General</c:formatCode>
                <c:ptCount val="13"/>
                <c:pt idx="0">
                  <c:v>0</c:v>
                </c:pt>
                <c:pt idx="1">
                  <c:v>876</c:v>
                </c:pt>
                <c:pt idx="2">
                  <c:v>186</c:v>
                </c:pt>
                <c:pt idx="3">
                  <c:v>414</c:v>
                </c:pt>
                <c:pt idx="4">
                  <c:v>654</c:v>
                </c:pt>
                <c:pt idx="5">
                  <c:v>657</c:v>
                </c:pt>
                <c:pt idx="6">
                  <c:v>606</c:v>
                </c:pt>
                <c:pt idx="7">
                  <c:v>618</c:v>
                </c:pt>
                <c:pt idx="8">
                  <c:v>1074</c:v>
                </c:pt>
                <c:pt idx="9">
                  <c:v>1020</c:v>
                </c:pt>
                <c:pt idx="10">
                  <c:v>831</c:v>
                </c:pt>
                <c:pt idx="11">
                  <c:v>975</c:v>
                </c:pt>
                <c:pt idx="12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3-4204-894C-1C1ADAFB97D8}"/>
            </c:ext>
          </c:extLst>
        </c:ser>
        <c:ser>
          <c:idx val="2"/>
          <c:order val="2"/>
          <c:tx>
            <c:strRef>
              <c:f>'n = 15'!$H$151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15'!$E$152:$E$164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15'!$H$152:$H$164</c:f>
              <c:numCache>
                <c:formatCode>General</c:formatCode>
                <c:ptCount val="13"/>
                <c:pt idx="0">
                  <c:v>0</c:v>
                </c:pt>
                <c:pt idx="1">
                  <c:v>936</c:v>
                </c:pt>
                <c:pt idx="2">
                  <c:v>315</c:v>
                </c:pt>
                <c:pt idx="3">
                  <c:v>0</c:v>
                </c:pt>
                <c:pt idx="4">
                  <c:v>0</c:v>
                </c:pt>
                <c:pt idx="5">
                  <c:v>855</c:v>
                </c:pt>
                <c:pt idx="6">
                  <c:v>711</c:v>
                </c:pt>
                <c:pt idx="7">
                  <c:v>711</c:v>
                </c:pt>
                <c:pt idx="8">
                  <c:v>1338</c:v>
                </c:pt>
                <c:pt idx="9">
                  <c:v>0</c:v>
                </c:pt>
                <c:pt idx="10">
                  <c:v>0</c:v>
                </c:pt>
                <c:pt idx="11">
                  <c:v>1020</c:v>
                </c:pt>
                <c:pt idx="12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3-4204-894C-1C1ADAFB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35567"/>
        <c:axId val="639134127"/>
      </c:barChart>
      <c:catAx>
        <c:axId val="6391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4127"/>
        <c:crosses val="autoZero"/>
        <c:auto val="1"/>
        <c:lblAlgn val="ctr"/>
        <c:lblOffset val="100"/>
        <c:noMultiLvlLbl val="0"/>
      </c:catAx>
      <c:valAx>
        <c:axId val="6391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Portfolio VQE (2505),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15'!$F$211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15'!$E$212:$E$224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15'!$F$212:$F$224</c:f>
              <c:numCache>
                <c:formatCode>General</c:formatCode>
                <c:ptCount val="13"/>
                <c:pt idx="0">
                  <c:v>0</c:v>
                </c:pt>
                <c:pt idx="1">
                  <c:v>8190</c:v>
                </c:pt>
                <c:pt idx="2">
                  <c:v>1146</c:v>
                </c:pt>
                <c:pt idx="3">
                  <c:v>1395</c:v>
                </c:pt>
                <c:pt idx="4">
                  <c:v>2385</c:v>
                </c:pt>
                <c:pt idx="5">
                  <c:v>3033</c:v>
                </c:pt>
                <c:pt idx="6">
                  <c:v>4404</c:v>
                </c:pt>
                <c:pt idx="7">
                  <c:v>4404</c:v>
                </c:pt>
                <c:pt idx="8">
                  <c:v>5427</c:v>
                </c:pt>
                <c:pt idx="9">
                  <c:v>2679</c:v>
                </c:pt>
                <c:pt idx="10">
                  <c:v>2934</c:v>
                </c:pt>
                <c:pt idx="11">
                  <c:v>5859</c:v>
                </c:pt>
                <c:pt idx="12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8-4F62-B87F-D7D4A169DF5F}"/>
            </c:ext>
          </c:extLst>
        </c:ser>
        <c:ser>
          <c:idx val="1"/>
          <c:order val="1"/>
          <c:tx>
            <c:strRef>
              <c:f>'n = 15'!$G$211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15'!$E$212:$E$224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15'!$G$212:$G$224</c:f>
              <c:numCache>
                <c:formatCode>General</c:formatCode>
                <c:ptCount val="13"/>
                <c:pt idx="0">
                  <c:v>0</c:v>
                </c:pt>
                <c:pt idx="1">
                  <c:v>876</c:v>
                </c:pt>
                <c:pt idx="2">
                  <c:v>192</c:v>
                </c:pt>
                <c:pt idx="3">
                  <c:v>372</c:v>
                </c:pt>
                <c:pt idx="4">
                  <c:v>624</c:v>
                </c:pt>
                <c:pt idx="5">
                  <c:v>651</c:v>
                </c:pt>
                <c:pt idx="6">
                  <c:v>720</c:v>
                </c:pt>
                <c:pt idx="7">
                  <c:v>684</c:v>
                </c:pt>
                <c:pt idx="8">
                  <c:v>1125</c:v>
                </c:pt>
                <c:pt idx="9">
                  <c:v>987</c:v>
                </c:pt>
                <c:pt idx="10">
                  <c:v>900</c:v>
                </c:pt>
                <c:pt idx="11">
                  <c:v>963</c:v>
                </c:pt>
                <c:pt idx="12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8-4F62-B87F-D7D4A169DF5F}"/>
            </c:ext>
          </c:extLst>
        </c:ser>
        <c:ser>
          <c:idx val="2"/>
          <c:order val="2"/>
          <c:tx>
            <c:strRef>
              <c:f>'n = 15'!$H$211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15'!$E$212:$E$224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15'!$H$212:$H$224</c:f>
              <c:numCache>
                <c:formatCode>General</c:formatCode>
                <c:ptCount val="13"/>
                <c:pt idx="0">
                  <c:v>0</c:v>
                </c:pt>
                <c:pt idx="1">
                  <c:v>948</c:v>
                </c:pt>
                <c:pt idx="2">
                  <c:v>534</c:v>
                </c:pt>
                <c:pt idx="3">
                  <c:v>0</c:v>
                </c:pt>
                <c:pt idx="4">
                  <c:v>0</c:v>
                </c:pt>
                <c:pt idx="5">
                  <c:v>1107</c:v>
                </c:pt>
                <c:pt idx="6">
                  <c:v>744</c:v>
                </c:pt>
                <c:pt idx="7">
                  <c:v>744</c:v>
                </c:pt>
                <c:pt idx="8">
                  <c:v>1593</c:v>
                </c:pt>
                <c:pt idx="9">
                  <c:v>0</c:v>
                </c:pt>
                <c:pt idx="10">
                  <c:v>0</c:v>
                </c:pt>
                <c:pt idx="11">
                  <c:v>1047</c:v>
                </c:pt>
                <c:pt idx="12">
                  <c:v>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8-4F62-B87F-D7D4A169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35135"/>
        <c:axId val="650712575"/>
      </c:barChart>
      <c:catAx>
        <c:axId val="6507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2575"/>
        <c:crosses val="autoZero"/>
        <c:auto val="1"/>
        <c:lblAlgn val="ctr"/>
        <c:lblOffset val="100"/>
        <c:noMultiLvlLbl val="0"/>
      </c:catAx>
      <c:valAx>
        <c:axId val="6507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Random (1992),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15'!$F$196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15'!$E$197:$E$209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15'!$F$197:$F$209</c:f>
              <c:numCache>
                <c:formatCode>General</c:formatCode>
                <c:ptCount val="13"/>
                <c:pt idx="0">
                  <c:v>0</c:v>
                </c:pt>
                <c:pt idx="1">
                  <c:v>3348</c:v>
                </c:pt>
                <c:pt idx="2">
                  <c:v>534</c:v>
                </c:pt>
                <c:pt idx="3">
                  <c:v>705</c:v>
                </c:pt>
                <c:pt idx="4">
                  <c:v>1023</c:v>
                </c:pt>
                <c:pt idx="5">
                  <c:v>1680</c:v>
                </c:pt>
                <c:pt idx="6">
                  <c:v>1962</c:v>
                </c:pt>
                <c:pt idx="7">
                  <c:v>1821</c:v>
                </c:pt>
                <c:pt idx="8">
                  <c:v>2127</c:v>
                </c:pt>
                <c:pt idx="9">
                  <c:v>1737</c:v>
                </c:pt>
                <c:pt idx="10">
                  <c:v>1872</c:v>
                </c:pt>
                <c:pt idx="11">
                  <c:v>2613</c:v>
                </c:pt>
                <c:pt idx="12">
                  <c:v>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4-4C4D-B24E-C6CC85CBE292}"/>
            </c:ext>
          </c:extLst>
        </c:ser>
        <c:ser>
          <c:idx val="1"/>
          <c:order val="1"/>
          <c:tx>
            <c:strRef>
              <c:f>'n = 15'!$G$196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15'!$E$197:$E$209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15'!$G$197:$G$209</c:f>
              <c:numCache>
                <c:formatCode>General</c:formatCode>
                <c:ptCount val="13"/>
                <c:pt idx="0">
                  <c:v>0</c:v>
                </c:pt>
                <c:pt idx="1">
                  <c:v>1545</c:v>
                </c:pt>
                <c:pt idx="2">
                  <c:v>252</c:v>
                </c:pt>
                <c:pt idx="3">
                  <c:v>492</c:v>
                </c:pt>
                <c:pt idx="4">
                  <c:v>711</c:v>
                </c:pt>
                <c:pt idx="5">
                  <c:v>762</c:v>
                </c:pt>
                <c:pt idx="6">
                  <c:v>915</c:v>
                </c:pt>
                <c:pt idx="7">
                  <c:v>924</c:v>
                </c:pt>
                <c:pt idx="8">
                  <c:v>1050</c:v>
                </c:pt>
                <c:pt idx="9">
                  <c:v>924</c:v>
                </c:pt>
                <c:pt idx="10">
                  <c:v>927</c:v>
                </c:pt>
                <c:pt idx="11">
                  <c:v>1422</c:v>
                </c:pt>
                <c:pt idx="12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4-4C4D-B24E-C6CC85CBE292}"/>
            </c:ext>
          </c:extLst>
        </c:ser>
        <c:ser>
          <c:idx val="2"/>
          <c:order val="2"/>
          <c:tx>
            <c:strRef>
              <c:f>'n = 15'!$H$196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15'!$E$197:$E$209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15'!$H$197:$H$209</c:f>
              <c:numCache>
                <c:formatCode>General</c:formatCode>
                <c:ptCount val="13"/>
                <c:pt idx="0">
                  <c:v>0</c:v>
                </c:pt>
                <c:pt idx="1">
                  <c:v>1926</c:v>
                </c:pt>
                <c:pt idx="2">
                  <c:v>597</c:v>
                </c:pt>
                <c:pt idx="3">
                  <c:v>0</c:v>
                </c:pt>
                <c:pt idx="4">
                  <c:v>0</c:v>
                </c:pt>
                <c:pt idx="5">
                  <c:v>1125</c:v>
                </c:pt>
                <c:pt idx="6">
                  <c:v>1257</c:v>
                </c:pt>
                <c:pt idx="7">
                  <c:v>1257</c:v>
                </c:pt>
                <c:pt idx="8">
                  <c:v>1407</c:v>
                </c:pt>
                <c:pt idx="9">
                  <c:v>0</c:v>
                </c:pt>
                <c:pt idx="10">
                  <c:v>0</c:v>
                </c:pt>
                <c:pt idx="11">
                  <c:v>1815</c:v>
                </c:pt>
                <c:pt idx="1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4-4C4D-B24E-C6CC85C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03407"/>
        <c:axId val="639115887"/>
      </c:barChart>
      <c:catAx>
        <c:axId val="6391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5887"/>
        <c:crosses val="autoZero"/>
        <c:auto val="1"/>
        <c:lblAlgn val="ctr"/>
        <c:lblOffset val="100"/>
        <c:noMultiLvlLbl val="0"/>
      </c:catAx>
      <c:valAx>
        <c:axId val="6391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Portfolio QAOA (1260),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15'!$F$181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15'!$E$182:$E$194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15'!$F$182:$F$194</c:f>
              <c:numCache>
                <c:formatCode>General</c:formatCode>
                <c:ptCount val="13"/>
                <c:pt idx="0">
                  <c:v>0</c:v>
                </c:pt>
                <c:pt idx="1">
                  <c:v>8190</c:v>
                </c:pt>
                <c:pt idx="2">
                  <c:v>1146</c:v>
                </c:pt>
                <c:pt idx="3">
                  <c:v>1395</c:v>
                </c:pt>
                <c:pt idx="4">
                  <c:v>2385</c:v>
                </c:pt>
                <c:pt idx="5">
                  <c:v>3033</c:v>
                </c:pt>
                <c:pt idx="6">
                  <c:v>4404</c:v>
                </c:pt>
                <c:pt idx="7">
                  <c:v>4404</c:v>
                </c:pt>
                <c:pt idx="8">
                  <c:v>5427</c:v>
                </c:pt>
                <c:pt idx="9">
                  <c:v>2679</c:v>
                </c:pt>
                <c:pt idx="10">
                  <c:v>2934</c:v>
                </c:pt>
                <c:pt idx="11">
                  <c:v>5859</c:v>
                </c:pt>
                <c:pt idx="12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45A7-9EE6-3D28882EDA50}"/>
            </c:ext>
          </c:extLst>
        </c:ser>
        <c:ser>
          <c:idx val="1"/>
          <c:order val="1"/>
          <c:tx>
            <c:strRef>
              <c:f>'n = 15'!$G$181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15'!$E$182:$E$194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15'!$G$182:$G$194</c:f>
              <c:numCache>
                <c:formatCode>General</c:formatCode>
                <c:ptCount val="13"/>
                <c:pt idx="0">
                  <c:v>0</c:v>
                </c:pt>
                <c:pt idx="1">
                  <c:v>876</c:v>
                </c:pt>
                <c:pt idx="2">
                  <c:v>120</c:v>
                </c:pt>
                <c:pt idx="3">
                  <c:v>318</c:v>
                </c:pt>
                <c:pt idx="4">
                  <c:v>555</c:v>
                </c:pt>
                <c:pt idx="5">
                  <c:v>597</c:v>
                </c:pt>
                <c:pt idx="6">
                  <c:v>684</c:v>
                </c:pt>
                <c:pt idx="7">
                  <c:v>597</c:v>
                </c:pt>
                <c:pt idx="8">
                  <c:v>996</c:v>
                </c:pt>
                <c:pt idx="9">
                  <c:v>882</c:v>
                </c:pt>
                <c:pt idx="10">
                  <c:v>765</c:v>
                </c:pt>
                <c:pt idx="11">
                  <c:v>849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6-45A7-9EE6-3D28882EDA50}"/>
            </c:ext>
          </c:extLst>
        </c:ser>
        <c:ser>
          <c:idx val="2"/>
          <c:order val="2"/>
          <c:tx>
            <c:strRef>
              <c:f>'n = 15'!$H$181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15'!$E$182:$E$194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15'!$H$182:$H$194</c:f>
              <c:numCache>
                <c:formatCode>General</c:formatCode>
                <c:ptCount val="13"/>
                <c:pt idx="0">
                  <c:v>0</c:v>
                </c:pt>
                <c:pt idx="1">
                  <c:v>948</c:v>
                </c:pt>
                <c:pt idx="2">
                  <c:v>393</c:v>
                </c:pt>
                <c:pt idx="3">
                  <c:v>0</c:v>
                </c:pt>
                <c:pt idx="4">
                  <c:v>0</c:v>
                </c:pt>
                <c:pt idx="5">
                  <c:v>1077</c:v>
                </c:pt>
                <c:pt idx="6">
                  <c:v>1197</c:v>
                </c:pt>
                <c:pt idx="7">
                  <c:v>1197</c:v>
                </c:pt>
                <c:pt idx="8">
                  <c:v>1701</c:v>
                </c:pt>
                <c:pt idx="9">
                  <c:v>0</c:v>
                </c:pt>
                <c:pt idx="10">
                  <c:v>0</c:v>
                </c:pt>
                <c:pt idx="11">
                  <c:v>1359</c:v>
                </c:pt>
                <c:pt idx="1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6-45A7-9EE6-3D28882E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22175"/>
        <c:axId val="650729375"/>
      </c:barChart>
      <c:catAx>
        <c:axId val="6507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9375"/>
        <c:crosses val="autoZero"/>
        <c:auto val="1"/>
        <c:lblAlgn val="ctr"/>
        <c:lblOffset val="100"/>
        <c:noMultiLvlLbl val="0"/>
      </c:catAx>
      <c:valAx>
        <c:axId val="6507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QNN (914),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15'!$F$166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15'!$E$167:$E$179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15'!$F$167:$F$179</c:f>
              <c:numCache>
                <c:formatCode>General</c:formatCode>
                <c:ptCount val="13"/>
                <c:pt idx="0">
                  <c:v>0</c:v>
                </c:pt>
                <c:pt idx="1">
                  <c:v>5460</c:v>
                </c:pt>
                <c:pt idx="2">
                  <c:v>720</c:v>
                </c:pt>
                <c:pt idx="3">
                  <c:v>927</c:v>
                </c:pt>
                <c:pt idx="4">
                  <c:v>1548</c:v>
                </c:pt>
                <c:pt idx="5">
                  <c:v>2064</c:v>
                </c:pt>
                <c:pt idx="6">
                  <c:v>2721</c:v>
                </c:pt>
                <c:pt idx="7">
                  <c:v>2721</c:v>
                </c:pt>
                <c:pt idx="8">
                  <c:v>3576</c:v>
                </c:pt>
                <c:pt idx="9">
                  <c:v>1920</c:v>
                </c:pt>
                <c:pt idx="10">
                  <c:v>2007</c:v>
                </c:pt>
                <c:pt idx="11">
                  <c:v>4041</c:v>
                </c:pt>
                <c:pt idx="12">
                  <c:v>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6-4D62-B120-75A90ECDD71D}"/>
            </c:ext>
          </c:extLst>
        </c:ser>
        <c:ser>
          <c:idx val="1"/>
          <c:order val="1"/>
          <c:tx>
            <c:strRef>
              <c:f>'n = 15'!$G$166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15'!$E$167:$E$179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15'!$G$167:$G$179</c:f>
              <c:numCache>
                <c:formatCode>General</c:formatCode>
                <c:ptCount val="13"/>
                <c:pt idx="0">
                  <c:v>0</c:v>
                </c:pt>
                <c:pt idx="1">
                  <c:v>591</c:v>
                </c:pt>
                <c:pt idx="2">
                  <c:v>69</c:v>
                </c:pt>
                <c:pt idx="3">
                  <c:v>282</c:v>
                </c:pt>
                <c:pt idx="4">
                  <c:v>417</c:v>
                </c:pt>
                <c:pt idx="5">
                  <c:v>438</c:v>
                </c:pt>
                <c:pt idx="6">
                  <c:v>426</c:v>
                </c:pt>
                <c:pt idx="7">
                  <c:v>450</c:v>
                </c:pt>
                <c:pt idx="8">
                  <c:v>684</c:v>
                </c:pt>
                <c:pt idx="9">
                  <c:v>633</c:v>
                </c:pt>
                <c:pt idx="10">
                  <c:v>528</c:v>
                </c:pt>
                <c:pt idx="11">
                  <c:v>594</c:v>
                </c:pt>
                <c:pt idx="12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6-4D62-B120-75A90ECDD71D}"/>
            </c:ext>
          </c:extLst>
        </c:ser>
        <c:ser>
          <c:idx val="2"/>
          <c:order val="2"/>
          <c:tx>
            <c:strRef>
              <c:f>'n = 15'!$H$166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15'!$E$167:$E$179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15'!$H$167:$H$179</c:f>
              <c:numCache>
                <c:formatCode>General</c:formatCode>
                <c:ptCount val="13"/>
                <c:pt idx="0">
                  <c:v>0</c:v>
                </c:pt>
                <c:pt idx="1">
                  <c:v>732</c:v>
                </c:pt>
                <c:pt idx="2">
                  <c:v>369</c:v>
                </c:pt>
                <c:pt idx="3">
                  <c:v>0</c:v>
                </c:pt>
                <c:pt idx="4">
                  <c:v>0</c:v>
                </c:pt>
                <c:pt idx="5">
                  <c:v>726</c:v>
                </c:pt>
                <c:pt idx="6">
                  <c:v>813</c:v>
                </c:pt>
                <c:pt idx="7">
                  <c:v>813</c:v>
                </c:pt>
                <c:pt idx="8">
                  <c:v>1122</c:v>
                </c:pt>
                <c:pt idx="9">
                  <c:v>0</c:v>
                </c:pt>
                <c:pt idx="10">
                  <c:v>0</c:v>
                </c:pt>
                <c:pt idx="11">
                  <c:v>1065</c:v>
                </c:pt>
                <c:pt idx="12">
                  <c:v>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6-4D62-B120-75A90ECD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24047"/>
        <c:axId val="639106767"/>
      </c:barChart>
      <c:catAx>
        <c:axId val="6391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6767"/>
        <c:crosses val="autoZero"/>
        <c:auto val="1"/>
        <c:lblAlgn val="ctr"/>
        <c:lblOffset val="100"/>
        <c:noMultiLvlLbl val="0"/>
      </c:catAx>
      <c:valAx>
        <c:axId val="6391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GHZ (17),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15'!$E$2:$E$14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569-A66C-FF87883272F1}"/>
            </c:ext>
          </c:extLst>
        </c:ser>
        <c:ser>
          <c:idx val="1"/>
          <c:order val="1"/>
          <c:tx>
            <c:strRef>
              <c:f>'n = 15'!$G$1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15'!$E$2:$E$14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15'!$G$2:$G$14</c:f>
              <c:numCache>
                <c:formatCode>General</c:formatCode>
                <c:ptCount val="13"/>
                <c:pt idx="0">
                  <c:v>0</c:v>
                </c:pt>
                <c:pt idx="1">
                  <c:v>27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9</c:v>
                </c:pt>
                <c:pt idx="6">
                  <c:v>12</c:v>
                </c:pt>
                <c:pt idx="7">
                  <c:v>30</c:v>
                </c:pt>
                <c:pt idx="8">
                  <c:v>21</c:v>
                </c:pt>
                <c:pt idx="9">
                  <c:v>39</c:v>
                </c:pt>
                <c:pt idx="10">
                  <c:v>18</c:v>
                </c:pt>
                <c:pt idx="11">
                  <c:v>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D-4569-A66C-FF87883272F1}"/>
            </c:ext>
          </c:extLst>
        </c:ser>
        <c:ser>
          <c:idx val="2"/>
          <c:order val="2"/>
          <c:tx>
            <c:strRef>
              <c:f>'n = 15'!$H$1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15'!$E$2:$E$14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15'!$H$2:$H$14</c:f>
              <c:numCache>
                <c:formatCode>General</c:formatCode>
                <c:ptCount val="1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39</c:v>
                </c:pt>
                <c:pt idx="7">
                  <c:v>39</c:v>
                </c:pt>
                <c:pt idx="8">
                  <c:v>114</c:v>
                </c:pt>
                <c:pt idx="9">
                  <c:v>84</c:v>
                </c:pt>
                <c:pt idx="10">
                  <c:v>72</c:v>
                </c:pt>
                <c:pt idx="11">
                  <c:v>36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D-4569-A66C-FF878832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87423"/>
        <c:axId val="845903743"/>
      </c:barChart>
      <c:catAx>
        <c:axId val="8458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3743"/>
        <c:crosses val="autoZero"/>
        <c:auto val="1"/>
        <c:lblAlgn val="ctr"/>
        <c:lblOffset val="100"/>
        <c:noMultiLvlLbl val="0"/>
      </c:catAx>
      <c:valAx>
        <c:axId val="8459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15'!$M$2:$M$14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15'!$N$2:$N$14</c:f>
              <c:numCache>
                <c:formatCode>General</c:formatCode>
                <c:ptCount val="1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44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003-867B-1611DE776A1E}"/>
            </c:ext>
          </c:extLst>
        </c:ser>
        <c:ser>
          <c:idx val="1"/>
          <c:order val="1"/>
          <c:tx>
            <c:strRef>
              <c:f>'n = 15'!$O$1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15'!$M$2:$M$14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15'!$O$2:$O$14</c:f>
              <c:numCache>
                <c:formatCode>General</c:formatCode>
                <c:ptCount val="13"/>
                <c:pt idx="0">
                  <c:v>17</c:v>
                </c:pt>
                <c:pt idx="1">
                  <c:v>29</c:v>
                </c:pt>
                <c:pt idx="2">
                  <c:v>23</c:v>
                </c:pt>
                <c:pt idx="3">
                  <c:v>23</c:v>
                </c:pt>
                <c:pt idx="4">
                  <c:v>32</c:v>
                </c:pt>
                <c:pt idx="5">
                  <c:v>23</c:v>
                </c:pt>
                <c:pt idx="6">
                  <c:v>26</c:v>
                </c:pt>
                <c:pt idx="7">
                  <c:v>44</c:v>
                </c:pt>
                <c:pt idx="8">
                  <c:v>32</c:v>
                </c:pt>
                <c:pt idx="9">
                  <c:v>50</c:v>
                </c:pt>
                <c:pt idx="10">
                  <c:v>35</c:v>
                </c:pt>
                <c:pt idx="11">
                  <c:v>32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003-867B-1611DE776A1E}"/>
            </c:ext>
          </c:extLst>
        </c:ser>
        <c:ser>
          <c:idx val="2"/>
          <c:order val="2"/>
          <c:tx>
            <c:strRef>
              <c:f>'n = 15'!$P$1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15'!$M$2:$M$14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15'!$P$2:$P$14</c:f>
              <c:numCache>
                <c:formatCode>General</c:formatCode>
                <c:ptCount val="13"/>
                <c:pt idx="0">
                  <c:v>17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25</c:v>
                </c:pt>
                <c:pt idx="6">
                  <c:v>29</c:v>
                </c:pt>
                <c:pt idx="7">
                  <c:v>29</c:v>
                </c:pt>
                <c:pt idx="8">
                  <c:v>37</c:v>
                </c:pt>
                <c:pt idx="9">
                  <c:v>28</c:v>
                </c:pt>
                <c:pt idx="10">
                  <c:v>34</c:v>
                </c:pt>
                <c:pt idx="11">
                  <c:v>28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003-867B-1611DE77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46911"/>
        <c:axId val="458351231"/>
      </c:barChart>
      <c:catAx>
        <c:axId val="458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1231"/>
        <c:crosses val="autoZero"/>
        <c:auto val="1"/>
        <c:lblAlgn val="ctr"/>
        <c:lblOffset val="100"/>
        <c:noMultiLvlLbl val="0"/>
      </c:catAx>
      <c:valAx>
        <c:axId val="4583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15'!$M$17:$M$29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15'!$N$17:$N$29</c:f>
              <c:numCache>
                <c:formatCode>General</c:formatCode>
                <c:ptCount val="13"/>
                <c:pt idx="0">
                  <c:v>22</c:v>
                </c:pt>
                <c:pt idx="1">
                  <c:v>146</c:v>
                </c:pt>
                <c:pt idx="2">
                  <c:v>95</c:v>
                </c:pt>
                <c:pt idx="3">
                  <c:v>116</c:v>
                </c:pt>
                <c:pt idx="4">
                  <c:v>101</c:v>
                </c:pt>
                <c:pt idx="5">
                  <c:v>122</c:v>
                </c:pt>
                <c:pt idx="6">
                  <c:v>125</c:v>
                </c:pt>
                <c:pt idx="7">
                  <c:v>125</c:v>
                </c:pt>
                <c:pt idx="8">
                  <c:v>122</c:v>
                </c:pt>
                <c:pt idx="9">
                  <c:v>116</c:v>
                </c:pt>
                <c:pt idx="10">
                  <c:v>113</c:v>
                </c:pt>
                <c:pt idx="11">
                  <c:v>137</c:v>
                </c:pt>
                <c:pt idx="1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30B-AC26-4A9517D4A7CB}"/>
            </c:ext>
          </c:extLst>
        </c:ser>
        <c:ser>
          <c:idx val="1"/>
          <c:order val="1"/>
          <c:tx>
            <c:strRef>
              <c:f>'n = 15'!$O$16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15'!$M$17:$M$29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15'!$O$17:$O$29</c:f>
              <c:numCache>
                <c:formatCode>General</c:formatCode>
                <c:ptCount val="13"/>
                <c:pt idx="0">
                  <c:v>22</c:v>
                </c:pt>
                <c:pt idx="1">
                  <c:v>104</c:v>
                </c:pt>
                <c:pt idx="2">
                  <c:v>27</c:v>
                </c:pt>
                <c:pt idx="3">
                  <c:v>41</c:v>
                </c:pt>
                <c:pt idx="4">
                  <c:v>61</c:v>
                </c:pt>
                <c:pt idx="5">
                  <c:v>50</c:v>
                </c:pt>
                <c:pt idx="6">
                  <c:v>57</c:v>
                </c:pt>
                <c:pt idx="7">
                  <c:v>77</c:v>
                </c:pt>
                <c:pt idx="8">
                  <c:v>69</c:v>
                </c:pt>
                <c:pt idx="9">
                  <c:v>73</c:v>
                </c:pt>
                <c:pt idx="10">
                  <c:v>71</c:v>
                </c:pt>
                <c:pt idx="11">
                  <c:v>70</c:v>
                </c:pt>
                <c:pt idx="1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30B-AC26-4A9517D4A7CB}"/>
            </c:ext>
          </c:extLst>
        </c:ser>
        <c:ser>
          <c:idx val="2"/>
          <c:order val="2"/>
          <c:tx>
            <c:strRef>
              <c:f>'n = 15'!$P$16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15'!$M$17:$M$29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15'!$P$17:$P$29</c:f>
              <c:numCache>
                <c:formatCode>General</c:formatCode>
                <c:ptCount val="13"/>
                <c:pt idx="0">
                  <c:v>22</c:v>
                </c:pt>
                <c:pt idx="1">
                  <c:v>45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  <c:pt idx="6">
                  <c:v>40</c:v>
                </c:pt>
                <c:pt idx="7">
                  <c:v>40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40</c:v>
                </c:pt>
                <c:pt idx="1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30B-AC26-4A9517D4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14447"/>
        <c:axId val="639119727"/>
      </c:barChart>
      <c:catAx>
        <c:axId val="63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9727"/>
        <c:crosses val="autoZero"/>
        <c:auto val="1"/>
        <c:lblAlgn val="ctr"/>
        <c:lblOffset val="100"/>
        <c:noMultiLvlLbl val="0"/>
      </c:catAx>
      <c:valAx>
        <c:axId val="6391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15'!$N$31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15'!$M$32:$M$44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15'!$N$32:$N$44</c:f>
              <c:numCache>
                <c:formatCode>General</c:formatCode>
                <c:ptCount val="13"/>
                <c:pt idx="0">
                  <c:v>26</c:v>
                </c:pt>
                <c:pt idx="1">
                  <c:v>72</c:v>
                </c:pt>
                <c:pt idx="2">
                  <c:v>57</c:v>
                </c:pt>
                <c:pt idx="3">
                  <c:v>44</c:v>
                </c:pt>
                <c:pt idx="4">
                  <c:v>73</c:v>
                </c:pt>
                <c:pt idx="5">
                  <c:v>70</c:v>
                </c:pt>
                <c:pt idx="6">
                  <c:v>81</c:v>
                </c:pt>
                <c:pt idx="7">
                  <c:v>88</c:v>
                </c:pt>
                <c:pt idx="8">
                  <c:v>71</c:v>
                </c:pt>
                <c:pt idx="9">
                  <c:v>61</c:v>
                </c:pt>
                <c:pt idx="10">
                  <c:v>92</c:v>
                </c:pt>
                <c:pt idx="11">
                  <c:v>72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B-4B8C-9F63-208A13910AFC}"/>
            </c:ext>
          </c:extLst>
        </c:ser>
        <c:ser>
          <c:idx val="1"/>
          <c:order val="1"/>
          <c:tx>
            <c:strRef>
              <c:f>'n = 15'!$O$31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15'!$M$32:$M$44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15'!$O$32:$O$44</c:f>
              <c:numCache>
                <c:formatCode>General</c:formatCode>
                <c:ptCount val="13"/>
                <c:pt idx="0">
                  <c:v>26</c:v>
                </c:pt>
                <c:pt idx="1">
                  <c:v>35</c:v>
                </c:pt>
                <c:pt idx="2">
                  <c:v>26</c:v>
                </c:pt>
                <c:pt idx="3">
                  <c:v>29</c:v>
                </c:pt>
                <c:pt idx="4">
                  <c:v>36</c:v>
                </c:pt>
                <c:pt idx="5">
                  <c:v>29</c:v>
                </c:pt>
                <c:pt idx="6">
                  <c:v>26</c:v>
                </c:pt>
                <c:pt idx="7">
                  <c:v>34</c:v>
                </c:pt>
                <c:pt idx="8">
                  <c:v>31</c:v>
                </c:pt>
                <c:pt idx="9">
                  <c:v>35</c:v>
                </c:pt>
                <c:pt idx="10">
                  <c:v>36</c:v>
                </c:pt>
                <c:pt idx="11">
                  <c:v>32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B-4B8C-9F63-208A13910AFC}"/>
            </c:ext>
          </c:extLst>
        </c:ser>
        <c:ser>
          <c:idx val="2"/>
          <c:order val="2"/>
          <c:tx>
            <c:strRef>
              <c:f>'n = 15'!$P$31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15'!$M$32:$M$44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15'!$P$32:$P$44</c:f>
              <c:numCache>
                <c:formatCode>General</c:formatCode>
                <c:ptCount val="13"/>
                <c:pt idx="0">
                  <c:v>26</c:v>
                </c:pt>
                <c:pt idx="1">
                  <c:v>38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33</c:v>
                </c:pt>
                <c:pt idx="6">
                  <c:v>34</c:v>
                </c:pt>
                <c:pt idx="7">
                  <c:v>28</c:v>
                </c:pt>
                <c:pt idx="8">
                  <c:v>37</c:v>
                </c:pt>
                <c:pt idx="9">
                  <c:v>36</c:v>
                </c:pt>
                <c:pt idx="10">
                  <c:v>36</c:v>
                </c:pt>
                <c:pt idx="11">
                  <c:v>42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B-4B8C-9F63-208A1391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53151"/>
        <c:axId val="458354111"/>
      </c:barChart>
      <c:catAx>
        <c:axId val="4583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4111"/>
        <c:crosses val="autoZero"/>
        <c:auto val="1"/>
        <c:lblAlgn val="ctr"/>
        <c:lblOffset val="100"/>
        <c:noMultiLvlLbl val="0"/>
      </c:catAx>
      <c:valAx>
        <c:axId val="458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15'!$N$46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15'!$M$47:$M$59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15'!$N$47:$N$59</c:f>
              <c:numCache>
                <c:formatCode>General</c:formatCode>
                <c:ptCount val="1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60</c:v>
                </c:pt>
                <c:pt idx="6">
                  <c:v>80</c:v>
                </c:pt>
                <c:pt idx="7">
                  <c:v>80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79</c:v>
                </c:pt>
                <c:pt idx="1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F-4FD1-9A6D-F2BEFFCACBD3}"/>
            </c:ext>
          </c:extLst>
        </c:ser>
        <c:ser>
          <c:idx val="1"/>
          <c:order val="1"/>
          <c:tx>
            <c:strRef>
              <c:f>'n = 15'!$O$46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15'!$M$47:$M$59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15'!$O$47:$O$59</c:f>
              <c:numCache>
                <c:formatCode>General</c:formatCode>
                <c:ptCount val="13"/>
                <c:pt idx="0">
                  <c:v>31</c:v>
                </c:pt>
                <c:pt idx="1">
                  <c:v>31</c:v>
                </c:pt>
                <c:pt idx="2">
                  <c:v>40</c:v>
                </c:pt>
                <c:pt idx="3">
                  <c:v>58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31</c:v>
                </c:pt>
                <c:pt idx="8">
                  <c:v>48</c:v>
                </c:pt>
                <c:pt idx="9">
                  <c:v>70</c:v>
                </c:pt>
                <c:pt idx="10">
                  <c:v>43</c:v>
                </c:pt>
                <c:pt idx="11">
                  <c:v>40</c:v>
                </c:pt>
                <c:pt idx="1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F-4FD1-9A6D-F2BEFFCACBD3}"/>
            </c:ext>
          </c:extLst>
        </c:ser>
        <c:ser>
          <c:idx val="2"/>
          <c:order val="2"/>
          <c:tx>
            <c:strRef>
              <c:f>'n = 15'!$P$46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15'!$M$47:$M$59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15'!$P$47:$P$59</c:f>
              <c:numCache>
                <c:formatCode>General</c:formatCode>
                <c:ptCount val="13"/>
                <c:pt idx="0">
                  <c:v>31</c:v>
                </c:pt>
                <c:pt idx="1">
                  <c:v>43</c:v>
                </c:pt>
                <c:pt idx="2">
                  <c:v>31</c:v>
                </c:pt>
                <c:pt idx="3">
                  <c:v>31</c:v>
                </c:pt>
                <c:pt idx="4">
                  <c:v>0</c:v>
                </c:pt>
                <c:pt idx="5">
                  <c:v>50</c:v>
                </c:pt>
                <c:pt idx="6">
                  <c:v>45</c:v>
                </c:pt>
                <c:pt idx="7">
                  <c:v>45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  <c:pt idx="1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F-4FD1-9A6D-F2BEFFCA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14015"/>
        <c:axId val="650706335"/>
      </c:barChart>
      <c:catAx>
        <c:axId val="6507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06335"/>
        <c:crosses val="autoZero"/>
        <c:auto val="1"/>
        <c:lblAlgn val="ctr"/>
        <c:lblOffset val="100"/>
        <c:noMultiLvlLbl val="0"/>
      </c:catAx>
      <c:valAx>
        <c:axId val="6507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Graph State (150),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15'!$F$31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15'!$E$32:$E$44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15'!$F$32:$F$44</c:f>
              <c:numCache>
                <c:formatCode>General</c:formatCode>
                <c:ptCount val="13"/>
                <c:pt idx="0">
                  <c:v>0</c:v>
                </c:pt>
                <c:pt idx="1">
                  <c:v>99</c:v>
                </c:pt>
                <c:pt idx="2">
                  <c:v>18</c:v>
                </c:pt>
                <c:pt idx="3">
                  <c:v>21</c:v>
                </c:pt>
                <c:pt idx="4">
                  <c:v>63</c:v>
                </c:pt>
                <c:pt idx="5">
                  <c:v>75</c:v>
                </c:pt>
                <c:pt idx="6">
                  <c:v>63</c:v>
                </c:pt>
                <c:pt idx="7">
                  <c:v>87</c:v>
                </c:pt>
                <c:pt idx="8">
                  <c:v>60</c:v>
                </c:pt>
                <c:pt idx="9">
                  <c:v>54</c:v>
                </c:pt>
                <c:pt idx="10">
                  <c:v>93</c:v>
                </c:pt>
                <c:pt idx="11">
                  <c:v>90</c:v>
                </c:pt>
                <c:pt idx="1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A-4B04-874F-0B2385FC35A7}"/>
            </c:ext>
          </c:extLst>
        </c:ser>
        <c:ser>
          <c:idx val="1"/>
          <c:order val="1"/>
          <c:tx>
            <c:strRef>
              <c:f>'n = 15'!$G$31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15'!$E$32:$E$44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15'!$G$32:$G$44</c:f>
              <c:numCache>
                <c:formatCode>General</c:formatCode>
                <c:ptCount val="13"/>
                <c:pt idx="0">
                  <c:v>0</c:v>
                </c:pt>
                <c:pt idx="1">
                  <c:v>27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9</c:v>
                </c:pt>
                <c:pt idx="7">
                  <c:v>24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A-4B04-874F-0B2385FC35A7}"/>
            </c:ext>
          </c:extLst>
        </c:ser>
        <c:ser>
          <c:idx val="2"/>
          <c:order val="2"/>
          <c:tx>
            <c:strRef>
              <c:f>'n = 15'!$H$31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15'!$E$32:$E$44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15'!$H$32:$H$44</c:f>
              <c:numCache>
                <c:formatCode>General</c:formatCode>
                <c:ptCount val="13"/>
                <c:pt idx="0">
                  <c:v>0</c:v>
                </c:pt>
                <c:pt idx="1">
                  <c:v>90</c:v>
                </c:pt>
                <c:pt idx="2">
                  <c:v>15</c:v>
                </c:pt>
                <c:pt idx="3">
                  <c:v>27</c:v>
                </c:pt>
                <c:pt idx="4">
                  <c:v>36</c:v>
                </c:pt>
                <c:pt idx="5">
                  <c:v>60</c:v>
                </c:pt>
                <c:pt idx="6">
                  <c:v>51</c:v>
                </c:pt>
                <c:pt idx="7">
                  <c:v>54</c:v>
                </c:pt>
                <c:pt idx="8">
                  <c:v>93</c:v>
                </c:pt>
                <c:pt idx="9">
                  <c:v>90</c:v>
                </c:pt>
                <c:pt idx="10">
                  <c:v>78</c:v>
                </c:pt>
                <c:pt idx="11">
                  <c:v>111</c:v>
                </c:pt>
                <c:pt idx="1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A-4B04-874F-0B2385FC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22127"/>
        <c:axId val="639108207"/>
      </c:barChart>
      <c:catAx>
        <c:axId val="6391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207"/>
        <c:crosses val="autoZero"/>
        <c:auto val="1"/>
        <c:lblAlgn val="ctr"/>
        <c:lblOffset val="100"/>
        <c:noMultiLvlLbl val="0"/>
      </c:catAx>
      <c:valAx>
        <c:axId val="6391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15'!$N$61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15'!$M$62:$M$74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15'!$N$62:$N$74</c:f>
              <c:numCache>
                <c:formatCode>General</c:formatCode>
                <c:ptCount val="1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156</c:v>
                </c:pt>
                <c:pt idx="6">
                  <c:v>147</c:v>
                </c:pt>
                <c:pt idx="7">
                  <c:v>147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166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A3F-97A8-A237DADD4CCB}"/>
            </c:ext>
          </c:extLst>
        </c:ser>
        <c:ser>
          <c:idx val="1"/>
          <c:order val="1"/>
          <c:tx>
            <c:strRef>
              <c:f>'n = 15'!$O$61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15'!$M$62:$M$74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15'!$O$62:$O$74</c:f>
              <c:numCache>
                <c:formatCode>General</c:formatCode>
                <c:ptCount val="13"/>
                <c:pt idx="0">
                  <c:v>135</c:v>
                </c:pt>
                <c:pt idx="1">
                  <c:v>135</c:v>
                </c:pt>
                <c:pt idx="2">
                  <c:v>138</c:v>
                </c:pt>
                <c:pt idx="3">
                  <c:v>141</c:v>
                </c:pt>
                <c:pt idx="4">
                  <c:v>141</c:v>
                </c:pt>
                <c:pt idx="5">
                  <c:v>144</c:v>
                </c:pt>
                <c:pt idx="6">
                  <c:v>138</c:v>
                </c:pt>
                <c:pt idx="7">
                  <c:v>147</c:v>
                </c:pt>
                <c:pt idx="8">
                  <c:v>153</c:v>
                </c:pt>
                <c:pt idx="9">
                  <c:v>150</c:v>
                </c:pt>
                <c:pt idx="10">
                  <c:v>150</c:v>
                </c:pt>
                <c:pt idx="11">
                  <c:v>135</c:v>
                </c:pt>
                <c:pt idx="12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A3F-97A8-A237DADD4CCB}"/>
            </c:ext>
          </c:extLst>
        </c:ser>
        <c:ser>
          <c:idx val="2"/>
          <c:order val="2"/>
          <c:tx>
            <c:strRef>
              <c:f>'n = 15'!$P$61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15'!$M$62:$M$74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15'!$P$62:$P$74</c:f>
              <c:numCache>
                <c:formatCode>General</c:formatCode>
                <c:ptCount val="13"/>
                <c:pt idx="0">
                  <c:v>135</c:v>
                </c:pt>
                <c:pt idx="1">
                  <c:v>121</c:v>
                </c:pt>
                <c:pt idx="2">
                  <c:v>135</c:v>
                </c:pt>
                <c:pt idx="3">
                  <c:v>135</c:v>
                </c:pt>
                <c:pt idx="4">
                  <c:v>0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  <c:pt idx="8">
                  <c:v>90</c:v>
                </c:pt>
                <c:pt idx="9">
                  <c:v>81</c:v>
                </c:pt>
                <c:pt idx="10">
                  <c:v>103</c:v>
                </c:pt>
                <c:pt idx="11">
                  <c:v>117</c:v>
                </c:pt>
                <c:pt idx="1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4A3F-97A8-A237DADD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21215"/>
        <c:axId val="650727935"/>
      </c:barChart>
      <c:catAx>
        <c:axId val="65072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35"/>
        <c:crosses val="autoZero"/>
        <c:auto val="1"/>
        <c:lblAlgn val="ctr"/>
        <c:lblOffset val="100"/>
        <c:noMultiLvlLbl val="0"/>
      </c:catAx>
      <c:valAx>
        <c:axId val="6507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15'!$N$76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15'!$M$77:$M$89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15'!$N$77:$N$89</c:f>
              <c:numCache>
                <c:formatCode>General</c:formatCode>
                <c:ptCount val="13"/>
                <c:pt idx="0">
                  <c:v>34</c:v>
                </c:pt>
                <c:pt idx="1">
                  <c:v>391</c:v>
                </c:pt>
                <c:pt idx="2">
                  <c:v>164</c:v>
                </c:pt>
                <c:pt idx="3">
                  <c:v>223</c:v>
                </c:pt>
                <c:pt idx="4">
                  <c:v>242</c:v>
                </c:pt>
                <c:pt idx="5">
                  <c:v>247</c:v>
                </c:pt>
                <c:pt idx="6">
                  <c:v>335</c:v>
                </c:pt>
                <c:pt idx="7">
                  <c:v>335</c:v>
                </c:pt>
                <c:pt idx="8">
                  <c:v>303</c:v>
                </c:pt>
                <c:pt idx="9">
                  <c:v>267</c:v>
                </c:pt>
                <c:pt idx="10">
                  <c:v>250</c:v>
                </c:pt>
                <c:pt idx="11">
                  <c:v>337</c:v>
                </c:pt>
                <c:pt idx="1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FF2-9445-C955567BC2EB}"/>
            </c:ext>
          </c:extLst>
        </c:ser>
        <c:ser>
          <c:idx val="1"/>
          <c:order val="1"/>
          <c:tx>
            <c:strRef>
              <c:f>'n = 15'!$O$76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15'!$M$77:$M$89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15'!$O$77:$O$89</c:f>
              <c:numCache>
                <c:formatCode>General</c:formatCode>
                <c:ptCount val="13"/>
                <c:pt idx="0">
                  <c:v>34</c:v>
                </c:pt>
                <c:pt idx="1">
                  <c:v>53</c:v>
                </c:pt>
                <c:pt idx="2">
                  <c:v>62</c:v>
                </c:pt>
                <c:pt idx="3">
                  <c:v>56</c:v>
                </c:pt>
                <c:pt idx="4">
                  <c:v>51</c:v>
                </c:pt>
                <c:pt idx="5">
                  <c:v>48</c:v>
                </c:pt>
                <c:pt idx="6">
                  <c:v>53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62</c:v>
                </c:pt>
                <c:pt idx="11">
                  <c:v>65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FF2-9445-C955567BC2EB}"/>
            </c:ext>
          </c:extLst>
        </c:ser>
        <c:ser>
          <c:idx val="2"/>
          <c:order val="2"/>
          <c:tx>
            <c:strRef>
              <c:f>'n = 15'!$P$76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15'!$M$77:$M$89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15'!$P$77:$P$89</c:f>
              <c:numCache>
                <c:formatCode>General</c:formatCode>
                <c:ptCount val="13"/>
                <c:pt idx="0">
                  <c:v>34</c:v>
                </c:pt>
                <c:pt idx="1">
                  <c:v>71</c:v>
                </c:pt>
                <c:pt idx="2">
                  <c:v>65</c:v>
                </c:pt>
                <c:pt idx="3">
                  <c:v>53</c:v>
                </c:pt>
                <c:pt idx="4">
                  <c:v>55</c:v>
                </c:pt>
                <c:pt idx="5">
                  <c:v>60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  <c:pt idx="9">
                  <c:v>71</c:v>
                </c:pt>
                <c:pt idx="10">
                  <c:v>48</c:v>
                </c:pt>
                <c:pt idx="11">
                  <c:v>66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FF2-9445-C955567B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11471"/>
        <c:axId val="631120111"/>
      </c:barChart>
      <c:catAx>
        <c:axId val="6311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20111"/>
        <c:crosses val="autoZero"/>
        <c:auto val="1"/>
        <c:lblAlgn val="ctr"/>
        <c:lblOffset val="100"/>
        <c:noMultiLvlLbl val="0"/>
      </c:catAx>
      <c:valAx>
        <c:axId val="631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15'!$N$91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15'!$M$92:$M$104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15'!$N$92:$N$104</c:f>
              <c:numCache>
                <c:formatCode>General</c:formatCode>
                <c:ptCount val="13"/>
                <c:pt idx="0">
                  <c:v>118</c:v>
                </c:pt>
                <c:pt idx="1">
                  <c:v>742</c:v>
                </c:pt>
                <c:pt idx="2">
                  <c:v>485</c:v>
                </c:pt>
                <c:pt idx="3">
                  <c:v>588</c:v>
                </c:pt>
                <c:pt idx="4">
                  <c:v>638</c:v>
                </c:pt>
                <c:pt idx="5">
                  <c:v>679</c:v>
                </c:pt>
                <c:pt idx="6">
                  <c:v>697</c:v>
                </c:pt>
                <c:pt idx="7">
                  <c:v>709</c:v>
                </c:pt>
                <c:pt idx="8">
                  <c:v>707</c:v>
                </c:pt>
                <c:pt idx="9">
                  <c:v>633</c:v>
                </c:pt>
                <c:pt idx="10">
                  <c:v>609</c:v>
                </c:pt>
                <c:pt idx="11">
                  <c:v>729</c:v>
                </c:pt>
                <c:pt idx="12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2-45A4-B197-8967F0149A06}"/>
            </c:ext>
          </c:extLst>
        </c:ser>
        <c:ser>
          <c:idx val="1"/>
          <c:order val="1"/>
          <c:tx>
            <c:strRef>
              <c:f>'n = 15'!$O$91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15'!$M$92:$M$104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15'!$O$92:$O$104</c:f>
              <c:numCache>
                <c:formatCode>General</c:formatCode>
                <c:ptCount val="13"/>
                <c:pt idx="0">
                  <c:v>118</c:v>
                </c:pt>
                <c:pt idx="1">
                  <c:v>322</c:v>
                </c:pt>
                <c:pt idx="2">
                  <c:v>307</c:v>
                </c:pt>
                <c:pt idx="3">
                  <c:v>313</c:v>
                </c:pt>
                <c:pt idx="4">
                  <c:v>316</c:v>
                </c:pt>
                <c:pt idx="5">
                  <c:v>346</c:v>
                </c:pt>
                <c:pt idx="6">
                  <c:v>254</c:v>
                </c:pt>
                <c:pt idx="7">
                  <c:v>310</c:v>
                </c:pt>
                <c:pt idx="8">
                  <c:v>358</c:v>
                </c:pt>
                <c:pt idx="9">
                  <c:v>380</c:v>
                </c:pt>
                <c:pt idx="10">
                  <c:v>317</c:v>
                </c:pt>
                <c:pt idx="11">
                  <c:v>278</c:v>
                </c:pt>
                <c:pt idx="1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2-45A4-B197-8967F0149A06}"/>
            </c:ext>
          </c:extLst>
        </c:ser>
        <c:ser>
          <c:idx val="2"/>
          <c:order val="2"/>
          <c:tx>
            <c:strRef>
              <c:f>'n = 15'!$P$91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15'!$M$92:$M$104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15'!$P$92:$P$104</c:f>
              <c:numCache>
                <c:formatCode>General</c:formatCode>
                <c:ptCount val="13"/>
                <c:pt idx="0">
                  <c:v>118</c:v>
                </c:pt>
                <c:pt idx="1">
                  <c:v>170</c:v>
                </c:pt>
                <c:pt idx="2">
                  <c:v>241</c:v>
                </c:pt>
                <c:pt idx="3">
                  <c:v>213</c:v>
                </c:pt>
                <c:pt idx="4">
                  <c:v>0</c:v>
                </c:pt>
                <c:pt idx="5">
                  <c:v>200</c:v>
                </c:pt>
                <c:pt idx="6">
                  <c:v>195</c:v>
                </c:pt>
                <c:pt idx="7">
                  <c:v>197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170</c:v>
                </c:pt>
                <c:pt idx="1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2-45A4-B197-8967F014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34175"/>
        <c:axId val="650724095"/>
      </c:barChart>
      <c:catAx>
        <c:axId val="6507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4095"/>
        <c:crosses val="autoZero"/>
        <c:auto val="1"/>
        <c:lblAlgn val="ctr"/>
        <c:lblOffset val="100"/>
        <c:noMultiLvlLbl val="0"/>
      </c:catAx>
      <c:valAx>
        <c:axId val="6507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15'!$N$106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15'!$M$107:$M$119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15'!$N$107:$N$119</c:f>
              <c:numCache>
                <c:formatCode>General</c:formatCode>
                <c:ptCount val="13"/>
                <c:pt idx="0">
                  <c:v>122</c:v>
                </c:pt>
                <c:pt idx="1">
                  <c:v>746</c:v>
                </c:pt>
                <c:pt idx="2">
                  <c:v>489</c:v>
                </c:pt>
                <c:pt idx="3">
                  <c:v>592</c:v>
                </c:pt>
                <c:pt idx="4">
                  <c:v>642</c:v>
                </c:pt>
                <c:pt idx="5">
                  <c:v>610</c:v>
                </c:pt>
                <c:pt idx="6">
                  <c:v>709</c:v>
                </c:pt>
                <c:pt idx="7">
                  <c:v>705</c:v>
                </c:pt>
                <c:pt idx="8">
                  <c:v>711</c:v>
                </c:pt>
                <c:pt idx="9">
                  <c:v>637</c:v>
                </c:pt>
                <c:pt idx="10">
                  <c:v>613</c:v>
                </c:pt>
                <c:pt idx="11">
                  <c:v>698</c:v>
                </c:pt>
                <c:pt idx="12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C-4BB9-812F-FFED61A73424}"/>
            </c:ext>
          </c:extLst>
        </c:ser>
        <c:ser>
          <c:idx val="1"/>
          <c:order val="1"/>
          <c:tx>
            <c:strRef>
              <c:f>'n = 15'!$O$106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15'!$M$107:$M$119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15'!$O$107:$O$119</c:f>
              <c:numCache>
                <c:formatCode>General</c:formatCode>
                <c:ptCount val="13"/>
                <c:pt idx="0">
                  <c:v>122</c:v>
                </c:pt>
                <c:pt idx="1">
                  <c:v>308</c:v>
                </c:pt>
                <c:pt idx="2">
                  <c:v>329</c:v>
                </c:pt>
                <c:pt idx="3">
                  <c:v>361</c:v>
                </c:pt>
                <c:pt idx="4">
                  <c:v>382</c:v>
                </c:pt>
                <c:pt idx="5">
                  <c:v>357</c:v>
                </c:pt>
                <c:pt idx="6">
                  <c:v>294</c:v>
                </c:pt>
                <c:pt idx="7">
                  <c:v>288</c:v>
                </c:pt>
                <c:pt idx="8">
                  <c:v>445</c:v>
                </c:pt>
                <c:pt idx="9">
                  <c:v>407</c:v>
                </c:pt>
                <c:pt idx="10">
                  <c:v>387</c:v>
                </c:pt>
                <c:pt idx="11">
                  <c:v>375</c:v>
                </c:pt>
                <c:pt idx="12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C-4BB9-812F-FFED61A73424}"/>
            </c:ext>
          </c:extLst>
        </c:ser>
        <c:ser>
          <c:idx val="2"/>
          <c:order val="2"/>
          <c:tx>
            <c:strRef>
              <c:f>'n = 15'!$P$106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15'!$M$107:$M$119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15'!$P$107:$P$119</c:f>
              <c:numCache>
                <c:formatCode>General</c:formatCode>
                <c:ptCount val="13"/>
                <c:pt idx="0">
                  <c:v>122</c:v>
                </c:pt>
                <c:pt idx="1">
                  <c:v>177</c:v>
                </c:pt>
                <c:pt idx="2">
                  <c:v>245</c:v>
                </c:pt>
                <c:pt idx="3">
                  <c:v>217</c:v>
                </c:pt>
                <c:pt idx="4">
                  <c:v>0</c:v>
                </c:pt>
                <c:pt idx="5">
                  <c:v>192</c:v>
                </c:pt>
                <c:pt idx="6">
                  <c:v>234</c:v>
                </c:pt>
                <c:pt idx="7">
                  <c:v>234</c:v>
                </c:pt>
                <c:pt idx="8">
                  <c:v>216</c:v>
                </c:pt>
                <c:pt idx="9">
                  <c:v>0</c:v>
                </c:pt>
                <c:pt idx="10">
                  <c:v>0</c:v>
                </c:pt>
                <c:pt idx="11">
                  <c:v>177</c:v>
                </c:pt>
                <c:pt idx="1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C-4BB9-812F-FFED61A7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908063"/>
        <c:axId val="845909503"/>
      </c:barChart>
      <c:catAx>
        <c:axId val="8459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9503"/>
        <c:crosses val="autoZero"/>
        <c:auto val="1"/>
        <c:lblAlgn val="ctr"/>
        <c:lblOffset val="100"/>
        <c:noMultiLvlLbl val="0"/>
      </c:catAx>
      <c:valAx>
        <c:axId val="8459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15'!$N$121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15'!$M$122:$M$134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15'!$N$122:$N$134</c:f>
              <c:numCache>
                <c:formatCode>General</c:formatCode>
                <c:ptCount val="13"/>
                <c:pt idx="0">
                  <c:v>77</c:v>
                </c:pt>
                <c:pt idx="1">
                  <c:v>1996</c:v>
                </c:pt>
                <c:pt idx="2">
                  <c:v>1399</c:v>
                </c:pt>
                <c:pt idx="3">
                  <c:v>1456</c:v>
                </c:pt>
                <c:pt idx="4">
                  <c:v>1683</c:v>
                </c:pt>
                <c:pt idx="5">
                  <c:v>1625</c:v>
                </c:pt>
                <c:pt idx="6">
                  <c:v>1828</c:v>
                </c:pt>
                <c:pt idx="7">
                  <c:v>1828</c:v>
                </c:pt>
                <c:pt idx="8">
                  <c:v>1879</c:v>
                </c:pt>
                <c:pt idx="9">
                  <c:v>1444</c:v>
                </c:pt>
                <c:pt idx="10">
                  <c:v>1623</c:v>
                </c:pt>
                <c:pt idx="11">
                  <c:v>1927</c:v>
                </c:pt>
                <c:pt idx="12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D6D-99C5-6533DDCE1BDA}"/>
            </c:ext>
          </c:extLst>
        </c:ser>
        <c:ser>
          <c:idx val="1"/>
          <c:order val="1"/>
          <c:tx>
            <c:strRef>
              <c:f>'n = 15'!$O$121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15'!$M$122:$M$134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15'!$O$122:$O$134</c:f>
              <c:numCache>
                <c:formatCode>General</c:formatCode>
                <c:ptCount val="13"/>
                <c:pt idx="0">
                  <c:v>77</c:v>
                </c:pt>
                <c:pt idx="1">
                  <c:v>418</c:v>
                </c:pt>
                <c:pt idx="2">
                  <c:v>401</c:v>
                </c:pt>
                <c:pt idx="3">
                  <c:v>456</c:v>
                </c:pt>
                <c:pt idx="4">
                  <c:v>499</c:v>
                </c:pt>
                <c:pt idx="5">
                  <c:v>453</c:v>
                </c:pt>
                <c:pt idx="6">
                  <c:v>446</c:v>
                </c:pt>
                <c:pt idx="7">
                  <c:v>442</c:v>
                </c:pt>
                <c:pt idx="8">
                  <c:v>568</c:v>
                </c:pt>
                <c:pt idx="9">
                  <c:v>612</c:v>
                </c:pt>
                <c:pt idx="10">
                  <c:v>587</c:v>
                </c:pt>
                <c:pt idx="11">
                  <c:v>599</c:v>
                </c:pt>
                <c:pt idx="12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7-4D6D-99C5-6533DDCE1BDA}"/>
            </c:ext>
          </c:extLst>
        </c:ser>
        <c:ser>
          <c:idx val="2"/>
          <c:order val="2"/>
          <c:tx>
            <c:strRef>
              <c:f>'n = 15'!$P$121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15'!$M$122:$M$134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15'!$P$122:$P$134</c:f>
              <c:numCache>
                <c:formatCode>General</c:formatCode>
                <c:ptCount val="13"/>
                <c:pt idx="0">
                  <c:v>77</c:v>
                </c:pt>
                <c:pt idx="1">
                  <c:v>162</c:v>
                </c:pt>
                <c:pt idx="2">
                  <c:v>210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224</c:v>
                </c:pt>
                <c:pt idx="7">
                  <c:v>224</c:v>
                </c:pt>
                <c:pt idx="8">
                  <c:v>302</c:v>
                </c:pt>
                <c:pt idx="9">
                  <c:v>319</c:v>
                </c:pt>
                <c:pt idx="10">
                  <c:v>0</c:v>
                </c:pt>
                <c:pt idx="11">
                  <c:v>234</c:v>
                </c:pt>
                <c:pt idx="1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7-4D6D-99C5-6533DDCE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22031"/>
        <c:axId val="631122511"/>
      </c:barChart>
      <c:catAx>
        <c:axId val="6311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22511"/>
        <c:crosses val="autoZero"/>
        <c:auto val="1"/>
        <c:lblAlgn val="ctr"/>
        <c:lblOffset val="100"/>
        <c:noMultiLvlLbl val="0"/>
      </c:catAx>
      <c:valAx>
        <c:axId val="6311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15'!$N$136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15'!$M$137:$M$149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15'!$N$137:$N$149</c:f>
              <c:numCache>
                <c:formatCode>General</c:formatCode>
                <c:ptCount val="13"/>
                <c:pt idx="0">
                  <c:v>77</c:v>
                </c:pt>
                <c:pt idx="1">
                  <c:v>1996</c:v>
                </c:pt>
                <c:pt idx="2">
                  <c:v>1399</c:v>
                </c:pt>
                <c:pt idx="3">
                  <c:v>1456</c:v>
                </c:pt>
                <c:pt idx="4">
                  <c:v>1683</c:v>
                </c:pt>
                <c:pt idx="5">
                  <c:v>1625</c:v>
                </c:pt>
                <c:pt idx="6">
                  <c:v>1828</c:v>
                </c:pt>
                <c:pt idx="7">
                  <c:v>1828</c:v>
                </c:pt>
                <c:pt idx="8">
                  <c:v>1879</c:v>
                </c:pt>
                <c:pt idx="9">
                  <c:v>1444</c:v>
                </c:pt>
                <c:pt idx="10">
                  <c:v>1623</c:v>
                </c:pt>
                <c:pt idx="11">
                  <c:v>1927</c:v>
                </c:pt>
                <c:pt idx="12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B-A04E-2D75643151A8}"/>
            </c:ext>
          </c:extLst>
        </c:ser>
        <c:ser>
          <c:idx val="1"/>
          <c:order val="1"/>
          <c:tx>
            <c:strRef>
              <c:f>'n = 15'!$O$136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15'!$M$137:$M$149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15'!$O$137:$O$149</c:f>
              <c:numCache>
                <c:formatCode>General</c:formatCode>
                <c:ptCount val="13"/>
                <c:pt idx="0">
                  <c:v>77</c:v>
                </c:pt>
                <c:pt idx="1">
                  <c:v>402</c:v>
                </c:pt>
                <c:pt idx="2">
                  <c:v>395</c:v>
                </c:pt>
                <c:pt idx="3">
                  <c:v>494</c:v>
                </c:pt>
                <c:pt idx="4">
                  <c:v>455</c:v>
                </c:pt>
                <c:pt idx="5">
                  <c:v>431</c:v>
                </c:pt>
                <c:pt idx="6">
                  <c:v>404</c:v>
                </c:pt>
                <c:pt idx="7">
                  <c:v>395</c:v>
                </c:pt>
                <c:pt idx="8">
                  <c:v>555</c:v>
                </c:pt>
                <c:pt idx="9">
                  <c:v>686</c:v>
                </c:pt>
                <c:pt idx="10">
                  <c:v>495</c:v>
                </c:pt>
                <c:pt idx="11">
                  <c:v>430</c:v>
                </c:pt>
                <c:pt idx="12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B-A04E-2D75643151A8}"/>
            </c:ext>
          </c:extLst>
        </c:ser>
        <c:ser>
          <c:idx val="2"/>
          <c:order val="2"/>
          <c:tx>
            <c:strRef>
              <c:f>'n = 15'!$P$136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15'!$M$137:$M$149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15'!$P$137:$P$149</c:f>
              <c:numCache>
                <c:formatCode>General</c:formatCode>
                <c:ptCount val="13"/>
                <c:pt idx="0">
                  <c:v>77</c:v>
                </c:pt>
                <c:pt idx="1">
                  <c:v>162</c:v>
                </c:pt>
                <c:pt idx="2">
                  <c:v>210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224</c:v>
                </c:pt>
                <c:pt idx="7">
                  <c:v>224</c:v>
                </c:pt>
                <c:pt idx="8">
                  <c:v>302</c:v>
                </c:pt>
                <c:pt idx="9">
                  <c:v>319</c:v>
                </c:pt>
                <c:pt idx="10">
                  <c:v>0</c:v>
                </c:pt>
                <c:pt idx="11">
                  <c:v>234</c:v>
                </c:pt>
                <c:pt idx="1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B-A04E-2D75643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83263"/>
        <c:axId val="904084223"/>
      </c:barChart>
      <c:catAx>
        <c:axId val="90408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4223"/>
        <c:crosses val="autoZero"/>
        <c:auto val="1"/>
        <c:lblAlgn val="ctr"/>
        <c:lblOffset val="100"/>
        <c:noMultiLvlLbl val="0"/>
      </c:catAx>
      <c:valAx>
        <c:axId val="9040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15'!$N$151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15'!$M$152:$M$164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15'!$N$152:$N$164</c:f>
              <c:numCache>
                <c:formatCode>General</c:formatCode>
                <c:ptCount val="13"/>
                <c:pt idx="0">
                  <c:v>81</c:v>
                </c:pt>
                <c:pt idx="1">
                  <c:v>2039</c:v>
                </c:pt>
                <c:pt idx="2">
                  <c:v>1433</c:v>
                </c:pt>
                <c:pt idx="3">
                  <c:v>1499</c:v>
                </c:pt>
                <c:pt idx="4">
                  <c:v>1717</c:v>
                </c:pt>
                <c:pt idx="5">
                  <c:v>1659</c:v>
                </c:pt>
                <c:pt idx="6">
                  <c:v>1869</c:v>
                </c:pt>
                <c:pt idx="7">
                  <c:v>1869</c:v>
                </c:pt>
                <c:pt idx="8">
                  <c:v>1922</c:v>
                </c:pt>
                <c:pt idx="9">
                  <c:v>1487</c:v>
                </c:pt>
                <c:pt idx="10">
                  <c:v>1661</c:v>
                </c:pt>
                <c:pt idx="11">
                  <c:v>1970</c:v>
                </c:pt>
                <c:pt idx="12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A13-915D-30B7BFF5BF09}"/>
            </c:ext>
          </c:extLst>
        </c:ser>
        <c:ser>
          <c:idx val="1"/>
          <c:order val="1"/>
          <c:tx>
            <c:strRef>
              <c:f>'n = 15'!$O$151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15'!$M$152:$M$164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15'!$O$152:$O$164</c:f>
              <c:numCache>
                <c:formatCode>General</c:formatCode>
                <c:ptCount val="13"/>
                <c:pt idx="0">
                  <c:v>81</c:v>
                </c:pt>
                <c:pt idx="1">
                  <c:v>451</c:v>
                </c:pt>
                <c:pt idx="2">
                  <c:v>429</c:v>
                </c:pt>
                <c:pt idx="3">
                  <c:v>508</c:v>
                </c:pt>
                <c:pt idx="4">
                  <c:v>532</c:v>
                </c:pt>
                <c:pt idx="5">
                  <c:v>508</c:v>
                </c:pt>
                <c:pt idx="6">
                  <c:v>429</c:v>
                </c:pt>
                <c:pt idx="7">
                  <c:v>445</c:v>
                </c:pt>
                <c:pt idx="8">
                  <c:v>596</c:v>
                </c:pt>
                <c:pt idx="9">
                  <c:v>684</c:v>
                </c:pt>
                <c:pt idx="10">
                  <c:v>612</c:v>
                </c:pt>
                <c:pt idx="11">
                  <c:v>514</c:v>
                </c:pt>
                <c:pt idx="12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6-4A13-915D-30B7BFF5BF09}"/>
            </c:ext>
          </c:extLst>
        </c:ser>
        <c:ser>
          <c:idx val="2"/>
          <c:order val="2"/>
          <c:tx>
            <c:strRef>
              <c:f>'n = 15'!$P$151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15'!$M$152:$M$164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15'!$P$152:$P$164</c:f>
              <c:numCache>
                <c:formatCode>General</c:formatCode>
                <c:ptCount val="13"/>
                <c:pt idx="0">
                  <c:v>81</c:v>
                </c:pt>
                <c:pt idx="1">
                  <c:v>165</c:v>
                </c:pt>
                <c:pt idx="2">
                  <c:v>215</c:v>
                </c:pt>
                <c:pt idx="3">
                  <c:v>0</c:v>
                </c:pt>
                <c:pt idx="4">
                  <c:v>0</c:v>
                </c:pt>
                <c:pt idx="5">
                  <c:v>249</c:v>
                </c:pt>
                <c:pt idx="6">
                  <c:v>230</c:v>
                </c:pt>
                <c:pt idx="7">
                  <c:v>230</c:v>
                </c:pt>
                <c:pt idx="8">
                  <c:v>305</c:v>
                </c:pt>
                <c:pt idx="9">
                  <c:v>0</c:v>
                </c:pt>
                <c:pt idx="10">
                  <c:v>0</c:v>
                </c:pt>
                <c:pt idx="11">
                  <c:v>237</c:v>
                </c:pt>
                <c:pt idx="1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6-4A13-915D-30B7BFF5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73663"/>
        <c:axId val="904071263"/>
      </c:barChart>
      <c:catAx>
        <c:axId val="9040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71263"/>
        <c:crosses val="autoZero"/>
        <c:auto val="1"/>
        <c:lblAlgn val="ctr"/>
        <c:lblOffset val="100"/>
        <c:noMultiLvlLbl val="0"/>
      </c:catAx>
      <c:valAx>
        <c:axId val="9040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15'!$N$166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15'!$M$167:$M$179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15'!$N$167:$N$179</c:f>
              <c:numCache>
                <c:formatCode>General</c:formatCode>
                <c:ptCount val="13"/>
                <c:pt idx="0">
                  <c:v>158</c:v>
                </c:pt>
                <c:pt idx="1">
                  <c:v>1442</c:v>
                </c:pt>
                <c:pt idx="2">
                  <c:v>1103</c:v>
                </c:pt>
                <c:pt idx="3">
                  <c:v>1170</c:v>
                </c:pt>
                <c:pt idx="4">
                  <c:v>1268</c:v>
                </c:pt>
                <c:pt idx="5">
                  <c:v>1266</c:v>
                </c:pt>
                <c:pt idx="6">
                  <c:v>1368</c:v>
                </c:pt>
                <c:pt idx="7">
                  <c:v>1368</c:v>
                </c:pt>
                <c:pt idx="8">
                  <c:v>1356</c:v>
                </c:pt>
                <c:pt idx="9">
                  <c:v>1233</c:v>
                </c:pt>
                <c:pt idx="10">
                  <c:v>1304</c:v>
                </c:pt>
                <c:pt idx="11">
                  <c:v>1458</c:v>
                </c:pt>
                <c:pt idx="12">
                  <c:v>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8B6-AAFB-A076870AEFF5}"/>
            </c:ext>
          </c:extLst>
        </c:ser>
        <c:ser>
          <c:idx val="1"/>
          <c:order val="1"/>
          <c:tx>
            <c:strRef>
              <c:f>'n = 15'!$O$166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15'!$M$167:$M$179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15'!$O$167:$O$179</c:f>
              <c:numCache>
                <c:formatCode>General</c:formatCode>
                <c:ptCount val="13"/>
                <c:pt idx="0">
                  <c:v>158</c:v>
                </c:pt>
                <c:pt idx="1">
                  <c:v>431</c:v>
                </c:pt>
                <c:pt idx="2">
                  <c:v>430</c:v>
                </c:pt>
                <c:pt idx="3">
                  <c:v>529</c:v>
                </c:pt>
                <c:pt idx="4">
                  <c:v>549</c:v>
                </c:pt>
                <c:pt idx="5">
                  <c:v>486</c:v>
                </c:pt>
                <c:pt idx="6">
                  <c:v>393</c:v>
                </c:pt>
                <c:pt idx="7">
                  <c:v>448</c:v>
                </c:pt>
                <c:pt idx="8">
                  <c:v>549</c:v>
                </c:pt>
                <c:pt idx="9">
                  <c:v>540</c:v>
                </c:pt>
                <c:pt idx="10">
                  <c:v>590</c:v>
                </c:pt>
                <c:pt idx="11">
                  <c:v>427</c:v>
                </c:pt>
                <c:pt idx="12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F-48B6-AAFB-A076870AEFF5}"/>
            </c:ext>
          </c:extLst>
        </c:ser>
        <c:ser>
          <c:idx val="2"/>
          <c:order val="2"/>
          <c:tx>
            <c:strRef>
              <c:f>'n = 15'!$P$166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15'!$M$167:$M$179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15'!$P$167:$P$179</c:f>
              <c:numCache>
                <c:formatCode>General</c:formatCode>
                <c:ptCount val="13"/>
                <c:pt idx="0">
                  <c:v>158</c:v>
                </c:pt>
                <c:pt idx="1">
                  <c:v>234</c:v>
                </c:pt>
                <c:pt idx="2">
                  <c:v>302</c:v>
                </c:pt>
                <c:pt idx="3">
                  <c:v>0</c:v>
                </c:pt>
                <c:pt idx="4">
                  <c:v>0</c:v>
                </c:pt>
                <c:pt idx="5">
                  <c:v>328</c:v>
                </c:pt>
                <c:pt idx="6">
                  <c:v>338</c:v>
                </c:pt>
                <c:pt idx="7">
                  <c:v>338</c:v>
                </c:pt>
                <c:pt idx="8">
                  <c:v>351</c:v>
                </c:pt>
                <c:pt idx="9">
                  <c:v>0</c:v>
                </c:pt>
                <c:pt idx="10">
                  <c:v>0</c:v>
                </c:pt>
                <c:pt idx="11">
                  <c:v>355</c:v>
                </c:pt>
                <c:pt idx="12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F-48B6-AAFB-A076870A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34303"/>
        <c:axId val="904054463"/>
      </c:barChart>
      <c:catAx>
        <c:axId val="9040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54463"/>
        <c:crosses val="autoZero"/>
        <c:auto val="1"/>
        <c:lblAlgn val="ctr"/>
        <c:lblOffset val="100"/>
        <c:noMultiLvlLbl val="0"/>
      </c:catAx>
      <c:valAx>
        <c:axId val="904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15'!$N$181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15'!$M$182:$M$194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15'!$N$182:$N$194</c:f>
              <c:numCache>
                <c:formatCode>General</c:formatCode>
                <c:ptCount val="13"/>
                <c:pt idx="0">
                  <c:v>192</c:v>
                </c:pt>
                <c:pt idx="1">
                  <c:v>2165</c:v>
                </c:pt>
                <c:pt idx="2">
                  <c:v>1766</c:v>
                </c:pt>
                <c:pt idx="3">
                  <c:v>1787</c:v>
                </c:pt>
                <c:pt idx="4">
                  <c:v>1922</c:v>
                </c:pt>
                <c:pt idx="5">
                  <c:v>1849</c:v>
                </c:pt>
                <c:pt idx="6">
                  <c:v>2050</c:v>
                </c:pt>
                <c:pt idx="7">
                  <c:v>2050</c:v>
                </c:pt>
                <c:pt idx="8">
                  <c:v>2060</c:v>
                </c:pt>
                <c:pt idx="9">
                  <c:v>1862</c:v>
                </c:pt>
                <c:pt idx="10">
                  <c:v>1933</c:v>
                </c:pt>
                <c:pt idx="11">
                  <c:v>2156</c:v>
                </c:pt>
                <c:pt idx="12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E-4BE0-8B02-F93436EAF707}"/>
            </c:ext>
          </c:extLst>
        </c:ser>
        <c:ser>
          <c:idx val="1"/>
          <c:order val="1"/>
          <c:tx>
            <c:strRef>
              <c:f>'n = 15'!$O$181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15'!$M$182:$M$194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15'!$O$182:$O$194</c:f>
              <c:numCache>
                <c:formatCode>General</c:formatCode>
                <c:ptCount val="13"/>
                <c:pt idx="0">
                  <c:v>192</c:v>
                </c:pt>
                <c:pt idx="1">
                  <c:v>591</c:v>
                </c:pt>
                <c:pt idx="2">
                  <c:v>747</c:v>
                </c:pt>
                <c:pt idx="3">
                  <c:v>897</c:v>
                </c:pt>
                <c:pt idx="4">
                  <c:v>737</c:v>
                </c:pt>
                <c:pt idx="5">
                  <c:v>633</c:v>
                </c:pt>
                <c:pt idx="6">
                  <c:v>667</c:v>
                </c:pt>
                <c:pt idx="7">
                  <c:v>601</c:v>
                </c:pt>
                <c:pt idx="8">
                  <c:v>678</c:v>
                </c:pt>
                <c:pt idx="9">
                  <c:v>804</c:v>
                </c:pt>
                <c:pt idx="10">
                  <c:v>786</c:v>
                </c:pt>
                <c:pt idx="11">
                  <c:v>650</c:v>
                </c:pt>
                <c:pt idx="12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E-4BE0-8B02-F93436EAF707}"/>
            </c:ext>
          </c:extLst>
        </c:ser>
        <c:ser>
          <c:idx val="2"/>
          <c:order val="2"/>
          <c:tx>
            <c:strRef>
              <c:f>'n = 15'!$P$181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15'!$M$182:$M$194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15'!$P$182:$P$194</c:f>
              <c:numCache>
                <c:formatCode>General</c:formatCode>
                <c:ptCount val="13"/>
                <c:pt idx="0">
                  <c:v>192</c:v>
                </c:pt>
                <c:pt idx="1">
                  <c:v>260</c:v>
                </c:pt>
                <c:pt idx="2">
                  <c:v>351</c:v>
                </c:pt>
                <c:pt idx="3">
                  <c:v>0</c:v>
                </c:pt>
                <c:pt idx="4">
                  <c:v>0</c:v>
                </c:pt>
                <c:pt idx="5">
                  <c:v>416</c:v>
                </c:pt>
                <c:pt idx="6">
                  <c:v>430</c:v>
                </c:pt>
                <c:pt idx="7">
                  <c:v>430</c:v>
                </c:pt>
                <c:pt idx="8">
                  <c:v>534</c:v>
                </c:pt>
                <c:pt idx="9">
                  <c:v>0</c:v>
                </c:pt>
                <c:pt idx="10">
                  <c:v>0</c:v>
                </c:pt>
                <c:pt idx="11">
                  <c:v>420</c:v>
                </c:pt>
                <c:pt idx="12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E-4BE0-8B02-F93436EA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73183"/>
        <c:axId val="904080863"/>
      </c:barChart>
      <c:catAx>
        <c:axId val="9040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80863"/>
        <c:crosses val="autoZero"/>
        <c:auto val="1"/>
        <c:lblAlgn val="ctr"/>
        <c:lblOffset val="100"/>
        <c:noMultiLvlLbl val="0"/>
      </c:catAx>
      <c:valAx>
        <c:axId val="9040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15'!$N$196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15'!$M$197:$M$209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15'!$N$197:$N$209</c:f>
              <c:numCache>
                <c:formatCode>General</c:formatCode>
                <c:ptCount val="13"/>
                <c:pt idx="0">
                  <c:v>412</c:v>
                </c:pt>
                <c:pt idx="1">
                  <c:v>2915</c:v>
                </c:pt>
                <c:pt idx="2">
                  <c:v>1200</c:v>
                </c:pt>
                <c:pt idx="3">
                  <c:v>1490</c:v>
                </c:pt>
                <c:pt idx="4">
                  <c:v>1646</c:v>
                </c:pt>
                <c:pt idx="5">
                  <c:v>1845</c:v>
                </c:pt>
                <c:pt idx="6">
                  <c:v>1954</c:v>
                </c:pt>
                <c:pt idx="7">
                  <c:v>1904</c:v>
                </c:pt>
                <c:pt idx="8">
                  <c:v>2042</c:v>
                </c:pt>
                <c:pt idx="9">
                  <c:v>1888</c:v>
                </c:pt>
                <c:pt idx="10">
                  <c:v>2089</c:v>
                </c:pt>
                <c:pt idx="11">
                  <c:v>2408</c:v>
                </c:pt>
                <c:pt idx="12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A-4F7C-975F-06734D0D1EF9}"/>
            </c:ext>
          </c:extLst>
        </c:ser>
        <c:ser>
          <c:idx val="1"/>
          <c:order val="1"/>
          <c:tx>
            <c:strRef>
              <c:f>'n = 15'!$O$196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15'!$M$197:$M$209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15'!$O$197:$O$209</c:f>
              <c:numCache>
                <c:formatCode>General</c:formatCode>
                <c:ptCount val="13"/>
                <c:pt idx="0">
                  <c:v>412</c:v>
                </c:pt>
                <c:pt idx="1">
                  <c:v>1131</c:v>
                </c:pt>
                <c:pt idx="2">
                  <c:v>950</c:v>
                </c:pt>
                <c:pt idx="3">
                  <c:v>1059</c:v>
                </c:pt>
                <c:pt idx="4">
                  <c:v>1105</c:v>
                </c:pt>
                <c:pt idx="5">
                  <c:v>1041</c:v>
                </c:pt>
                <c:pt idx="6">
                  <c:v>1054</c:v>
                </c:pt>
                <c:pt idx="7">
                  <c:v>1056</c:v>
                </c:pt>
                <c:pt idx="8">
                  <c:v>1105</c:v>
                </c:pt>
                <c:pt idx="9">
                  <c:v>1242</c:v>
                </c:pt>
                <c:pt idx="10">
                  <c:v>1175</c:v>
                </c:pt>
                <c:pt idx="11">
                  <c:v>1155</c:v>
                </c:pt>
                <c:pt idx="12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A-4F7C-975F-06734D0D1EF9}"/>
            </c:ext>
          </c:extLst>
        </c:ser>
        <c:ser>
          <c:idx val="2"/>
          <c:order val="2"/>
          <c:tx>
            <c:strRef>
              <c:f>'n = 15'!$P$196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15'!$M$197:$M$209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15'!$P$197:$P$209</c:f>
              <c:numCache>
                <c:formatCode>General</c:formatCode>
                <c:ptCount val="13"/>
                <c:pt idx="0">
                  <c:v>412</c:v>
                </c:pt>
                <c:pt idx="1">
                  <c:v>656</c:v>
                </c:pt>
                <c:pt idx="2">
                  <c:v>529</c:v>
                </c:pt>
                <c:pt idx="3">
                  <c:v>0</c:v>
                </c:pt>
                <c:pt idx="4">
                  <c:v>0</c:v>
                </c:pt>
                <c:pt idx="5">
                  <c:v>583</c:v>
                </c:pt>
                <c:pt idx="6">
                  <c:v>577</c:v>
                </c:pt>
                <c:pt idx="7">
                  <c:v>577</c:v>
                </c:pt>
                <c:pt idx="8">
                  <c:v>580</c:v>
                </c:pt>
                <c:pt idx="9">
                  <c:v>0</c:v>
                </c:pt>
                <c:pt idx="10">
                  <c:v>0</c:v>
                </c:pt>
                <c:pt idx="11">
                  <c:v>644</c:v>
                </c:pt>
                <c:pt idx="12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A-4F7C-975F-06734D0D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050623"/>
        <c:axId val="904060223"/>
      </c:barChart>
      <c:catAx>
        <c:axId val="90405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60223"/>
        <c:crosses val="autoZero"/>
        <c:auto val="1"/>
        <c:lblAlgn val="ctr"/>
        <c:lblOffset val="100"/>
        <c:noMultiLvlLbl val="0"/>
      </c:catAx>
      <c:valAx>
        <c:axId val="904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VQE (253),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15'!$F$46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15'!$E$47:$E$59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66</c:v>
                </c:pt>
                <c:pt idx="7">
                  <c:v>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6-42F0-80F4-BC006919B618}"/>
            </c:ext>
          </c:extLst>
        </c:ser>
        <c:ser>
          <c:idx val="1"/>
          <c:order val="1"/>
          <c:tx>
            <c:strRef>
              <c:f>'n = 15'!$G$46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15'!$E$47:$E$59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  <c:pt idx="5">
                  <c:v>24</c:v>
                </c:pt>
                <c:pt idx="6">
                  <c:v>9</c:v>
                </c:pt>
                <c:pt idx="7">
                  <c:v>3</c:v>
                </c:pt>
                <c:pt idx="8">
                  <c:v>15</c:v>
                </c:pt>
                <c:pt idx="9">
                  <c:v>30</c:v>
                </c:pt>
                <c:pt idx="10">
                  <c:v>18</c:v>
                </c:pt>
                <c:pt idx="11">
                  <c:v>3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6-42F0-80F4-BC006919B618}"/>
            </c:ext>
          </c:extLst>
        </c:ser>
        <c:ser>
          <c:idx val="2"/>
          <c:order val="2"/>
          <c:tx>
            <c:strRef>
              <c:f>'n = 15'!$H$46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15'!$E$47:$E$59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15'!$H$47:$H$59</c:f>
              <c:numCache>
                <c:formatCode>General</c:formatCode>
                <c:ptCount val="1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54</c:v>
                </c:pt>
                <c:pt idx="7">
                  <c:v>54</c:v>
                </c:pt>
                <c:pt idx="8">
                  <c:v>144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6-42F0-80F4-BC006919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92271"/>
        <c:axId val="631116271"/>
      </c:barChart>
      <c:catAx>
        <c:axId val="6310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6271"/>
        <c:crosses val="autoZero"/>
        <c:auto val="1"/>
        <c:lblAlgn val="ctr"/>
        <c:lblOffset val="100"/>
        <c:noMultiLvlLbl val="0"/>
      </c:catAx>
      <c:valAx>
        <c:axId val="6311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15'!$N$211</c:f>
              <c:strCache>
                <c:ptCount val="1"/>
                <c:pt idx="0">
                  <c:v>depth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15'!$M$212:$M$224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15'!$N$212:$N$224</c:f>
              <c:numCache>
                <c:formatCode>General</c:formatCode>
                <c:ptCount val="13"/>
                <c:pt idx="0">
                  <c:v>327</c:v>
                </c:pt>
                <c:pt idx="1">
                  <c:v>2297</c:v>
                </c:pt>
                <c:pt idx="2">
                  <c:v>1903</c:v>
                </c:pt>
                <c:pt idx="3">
                  <c:v>2112</c:v>
                </c:pt>
                <c:pt idx="4">
                  <c:v>2078</c:v>
                </c:pt>
                <c:pt idx="5">
                  <c:v>2088</c:v>
                </c:pt>
                <c:pt idx="6">
                  <c:v>2212</c:v>
                </c:pt>
                <c:pt idx="7">
                  <c:v>2212</c:v>
                </c:pt>
                <c:pt idx="8">
                  <c:v>2195</c:v>
                </c:pt>
                <c:pt idx="9">
                  <c:v>2156</c:v>
                </c:pt>
                <c:pt idx="10">
                  <c:v>2162</c:v>
                </c:pt>
                <c:pt idx="11">
                  <c:v>2288</c:v>
                </c:pt>
                <c:pt idx="12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5-4B11-9477-63CD83F171E8}"/>
            </c:ext>
          </c:extLst>
        </c:ser>
        <c:ser>
          <c:idx val="1"/>
          <c:order val="1"/>
          <c:tx>
            <c:strRef>
              <c:f>'n = 15'!$O$211</c:f>
              <c:strCache>
                <c:ptCount val="1"/>
                <c:pt idx="0">
                  <c:v>depth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15'!$M$212:$M$224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15'!$O$212:$O$224</c:f>
              <c:numCache>
                <c:formatCode>General</c:formatCode>
                <c:ptCount val="13"/>
                <c:pt idx="0">
                  <c:v>327</c:v>
                </c:pt>
                <c:pt idx="1">
                  <c:v>655</c:v>
                </c:pt>
                <c:pt idx="2">
                  <c:v>1094</c:v>
                </c:pt>
                <c:pt idx="3">
                  <c:v>837</c:v>
                </c:pt>
                <c:pt idx="4">
                  <c:v>1161</c:v>
                </c:pt>
                <c:pt idx="5">
                  <c:v>798</c:v>
                </c:pt>
                <c:pt idx="6">
                  <c:v>829</c:v>
                </c:pt>
                <c:pt idx="7">
                  <c:v>902</c:v>
                </c:pt>
                <c:pt idx="8">
                  <c:v>1049</c:v>
                </c:pt>
                <c:pt idx="9">
                  <c:v>1067</c:v>
                </c:pt>
                <c:pt idx="10">
                  <c:v>952</c:v>
                </c:pt>
                <c:pt idx="11">
                  <c:v>809</c:v>
                </c:pt>
                <c:pt idx="12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5-4B11-9477-63CD83F171E8}"/>
            </c:ext>
          </c:extLst>
        </c:ser>
        <c:ser>
          <c:idx val="2"/>
          <c:order val="2"/>
          <c:tx>
            <c:strRef>
              <c:f>'n = 15'!$P$211</c:f>
              <c:strCache>
                <c:ptCount val="1"/>
                <c:pt idx="0">
                  <c:v>depth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15'!$M$212:$M$224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15'!$P$212:$P$224</c:f>
              <c:numCache>
                <c:formatCode>General</c:formatCode>
                <c:ptCount val="13"/>
                <c:pt idx="0">
                  <c:v>327</c:v>
                </c:pt>
                <c:pt idx="1">
                  <c:v>378</c:v>
                </c:pt>
                <c:pt idx="2">
                  <c:v>504</c:v>
                </c:pt>
                <c:pt idx="3">
                  <c:v>327</c:v>
                </c:pt>
                <c:pt idx="4">
                  <c:v>0</c:v>
                </c:pt>
                <c:pt idx="5">
                  <c:v>471</c:v>
                </c:pt>
                <c:pt idx="6">
                  <c:v>429</c:v>
                </c:pt>
                <c:pt idx="7">
                  <c:v>429</c:v>
                </c:pt>
                <c:pt idx="8">
                  <c:v>536</c:v>
                </c:pt>
                <c:pt idx="9">
                  <c:v>327</c:v>
                </c:pt>
                <c:pt idx="10">
                  <c:v>0</c:v>
                </c:pt>
                <c:pt idx="11">
                  <c:v>431</c:v>
                </c:pt>
                <c:pt idx="12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5-4B11-9477-63CD83F1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77343"/>
        <c:axId val="845903263"/>
      </c:barChart>
      <c:catAx>
        <c:axId val="8458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03263"/>
        <c:crosses val="autoZero"/>
        <c:auto val="1"/>
        <c:lblAlgn val="ctr"/>
        <c:lblOffset val="100"/>
        <c:noMultiLvlLbl val="0"/>
      </c:catAx>
      <c:valAx>
        <c:axId val="8459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Success</a:t>
            </a:r>
            <a:r>
              <a:rPr lang="en-ID" baseline="0"/>
              <a:t>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 = 5'!$S$1</c:f>
              <c:strCache>
                <c:ptCount val="1"/>
                <c:pt idx="0">
                  <c:v>Benchmark [5]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5'!$R$2:$R$16</c:f>
              <c:strCache>
                <c:ptCount val="15"/>
                <c:pt idx="0">
                  <c:v>ghz (7, 12, 17)</c:v>
                </c:pt>
                <c:pt idx="1">
                  <c:v>dj (36, 79, 118)</c:v>
                </c:pt>
                <c:pt idx="2">
                  <c:v>graphstate (50, 100, 150)</c:v>
                </c:pt>
                <c:pt idx="3">
                  <c:v>qft (71, 270, 591)</c:v>
                </c:pt>
                <c:pt idx="4">
                  <c:v>wstate (73, 163, 253)</c:v>
                </c:pt>
                <c:pt idx="5">
                  <c:v>qftentangled (78, 282, 608)</c:v>
                </c:pt>
                <c:pt idx="6">
                  <c:v>vqe (83, 168, 253)</c:v>
                </c:pt>
                <c:pt idx="7">
                  <c:v>qaoa (95, 190, 285)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5'!$S$2:$S$16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081-8ABC-3D45A82A2F47}"/>
            </c:ext>
          </c:extLst>
        </c:ser>
        <c:ser>
          <c:idx val="1"/>
          <c:order val="1"/>
          <c:tx>
            <c:strRef>
              <c:f>'n = 5'!$T$1</c:f>
              <c:strCache>
                <c:ptCount val="1"/>
                <c:pt idx="0">
                  <c:v>Benchmark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5'!$R$2:$R$16</c:f>
              <c:strCache>
                <c:ptCount val="15"/>
                <c:pt idx="0">
                  <c:v>ghz (7, 12, 17)</c:v>
                </c:pt>
                <c:pt idx="1">
                  <c:v>dj (36, 79, 118)</c:v>
                </c:pt>
                <c:pt idx="2">
                  <c:v>graphstate (50, 100, 150)</c:v>
                </c:pt>
                <c:pt idx="3">
                  <c:v>qft (71, 270, 591)</c:v>
                </c:pt>
                <c:pt idx="4">
                  <c:v>wstate (73, 163, 253)</c:v>
                </c:pt>
                <c:pt idx="5">
                  <c:v>qftentangled (78, 282, 608)</c:v>
                </c:pt>
                <c:pt idx="6">
                  <c:v>vqe (83, 168, 253)</c:v>
                </c:pt>
                <c:pt idx="7">
                  <c:v>qaoa (95, 190, 285)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5'!$T$2:$T$16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C-4081-8ABC-3D45A82A2F47}"/>
            </c:ext>
          </c:extLst>
        </c:ser>
        <c:ser>
          <c:idx val="2"/>
          <c:order val="2"/>
          <c:tx>
            <c:strRef>
              <c:f>'n = 5'!$U$1</c:f>
              <c:strCache>
                <c:ptCount val="1"/>
                <c:pt idx="0">
                  <c:v>Benchmark [15]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5'!$R$2:$R$16</c:f>
              <c:strCache>
                <c:ptCount val="15"/>
                <c:pt idx="0">
                  <c:v>ghz (7, 12, 17)</c:v>
                </c:pt>
                <c:pt idx="1">
                  <c:v>dj (36, 79, 118)</c:v>
                </c:pt>
                <c:pt idx="2">
                  <c:v>graphstate (50, 100, 150)</c:v>
                </c:pt>
                <c:pt idx="3">
                  <c:v>qft (71, 270, 591)</c:v>
                </c:pt>
                <c:pt idx="4">
                  <c:v>wstate (73, 163, 253)</c:v>
                </c:pt>
                <c:pt idx="5">
                  <c:v>qftentangled (78, 282, 608)</c:v>
                </c:pt>
                <c:pt idx="6">
                  <c:v>vqe (83, 168, 253)</c:v>
                </c:pt>
                <c:pt idx="7">
                  <c:v>qaoa (95, 190, 285)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5'!$U$2:$U$16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C-4081-8ABC-3D45A82A2F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1099471"/>
        <c:axId val="631091791"/>
      </c:barChart>
      <c:catAx>
        <c:axId val="6310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791"/>
        <c:crosses val="autoZero"/>
        <c:auto val="1"/>
        <c:lblAlgn val="ctr"/>
        <c:lblOffset val="100"/>
        <c:noMultiLvlLbl val="0"/>
      </c:catAx>
      <c:valAx>
        <c:axId val="631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Wstate (253),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15'!$F$61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15'!$E$62:$E$74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15'!$F$62:$F$74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</c:v>
                </c:pt>
                <c:pt idx="6">
                  <c:v>21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467A-A997-E50EA55B2584}"/>
            </c:ext>
          </c:extLst>
        </c:ser>
        <c:ser>
          <c:idx val="1"/>
          <c:order val="1"/>
          <c:tx>
            <c:strRef>
              <c:f>'n = 15'!$G$61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15'!$E$62:$E$74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15'!$G$62:$G$74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21</c:v>
                </c:pt>
                <c:pt idx="8">
                  <c:v>42</c:v>
                </c:pt>
                <c:pt idx="9">
                  <c:v>27</c:v>
                </c:pt>
                <c:pt idx="10">
                  <c:v>30</c:v>
                </c:pt>
                <c:pt idx="11">
                  <c:v>3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6-467A-A997-E50EA55B2584}"/>
            </c:ext>
          </c:extLst>
        </c:ser>
        <c:ser>
          <c:idx val="2"/>
          <c:order val="2"/>
          <c:tx>
            <c:strRef>
              <c:f>'n = 15'!$H$61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15'!$E$62:$E$74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15'!$H$62:$H$74</c:f>
              <c:numCache>
                <c:formatCode>General</c:formatCode>
                <c:ptCount val="1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39</c:v>
                </c:pt>
                <c:pt idx="7">
                  <c:v>39</c:v>
                </c:pt>
                <c:pt idx="8">
                  <c:v>156</c:v>
                </c:pt>
                <c:pt idx="9">
                  <c:v>108</c:v>
                </c:pt>
                <c:pt idx="10">
                  <c:v>123</c:v>
                </c:pt>
                <c:pt idx="11">
                  <c:v>42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6-467A-A997-E50EA55B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18191"/>
        <c:axId val="631105231"/>
      </c:barChart>
      <c:catAx>
        <c:axId val="6311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5231"/>
        <c:crosses val="autoZero"/>
        <c:auto val="1"/>
        <c:lblAlgn val="ctr"/>
        <c:lblOffset val="100"/>
        <c:noMultiLvlLbl val="0"/>
      </c:catAx>
      <c:valAx>
        <c:axId val="6311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QAOA (285),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15'!$F$76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15'!$E$77:$E$89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15'!$F$77:$F$89</c:f>
              <c:numCache>
                <c:formatCode>General</c:formatCode>
                <c:ptCount val="13"/>
                <c:pt idx="0">
                  <c:v>0</c:v>
                </c:pt>
                <c:pt idx="1">
                  <c:v>438</c:v>
                </c:pt>
                <c:pt idx="2">
                  <c:v>63</c:v>
                </c:pt>
                <c:pt idx="3">
                  <c:v>108</c:v>
                </c:pt>
                <c:pt idx="4">
                  <c:v>135</c:v>
                </c:pt>
                <c:pt idx="5">
                  <c:v>198</c:v>
                </c:pt>
                <c:pt idx="6">
                  <c:v>300</c:v>
                </c:pt>
                <c:pt idx="7">
                  <c:v>300</c:v>
                </c:pt>
                <c:pt idx="8">
                  <c:v>291</c:v>
                </c:pt>
                <c:pt idx="9">
                  <c:v>228</c:v>
                </c:pt>
                <c:pt idx="10">
                  <c:v>171</c:v>
                </c:pt>
                <c:pt idx="11">
                  <c:v>348</c:v>
                </c:pt>
                <c:pt idx="1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92C-A9F3-7A518523275A}"/>
            </c:ext>
          </c:extLst>
        </c:ser>
        <c:ser>
          <c:idx val="1"/>
          <c:order val="1"/>
          <c:tx>
            <c:strRef>
              <c:f>'n = 15'!$G$76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15'!$E$77:$E$89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15'!$G$77:$G$89</c:f>
              <c:numCache>
                <c:formatCode>General</c:formatCode>
                <c:ptCount val="13"/>
                <c:pt idx="0">
                  <c:v>0</c:v>
                </c:pt>
                <c:pt idx="1">
                  <c:v>63</c:v>
                </c:pt>
                <c:pt idx="2">
                  <c:v>6</c:v>
                </c:pt>
                <c:pt idx="3">
                  <c:v>15</c:v>
                </c:pt>
                <c:pt idx="4">
                  <c:v>21</c:v>
                </c:pt>
                <c:pt idx="5">
                  <c:v>18</c:v>
                </c:pt>
                <c:pt idx="6">
                  <c:v>33</c:v>
                </c:pt>
                <c:pt idx="7">
                  <c:v>48</c:v>
                </c:pt>
                <c:pt idx="8">
                  <c:v>51</c:v>
                </c:pt>
                <c:pt idx="9">
                  <c:v>42</c:v>
                </c:pt>
                <c:pt idx="10">
                  <c:v>54</c:v>
                </c:pt>
                <c:pt idx="11">
                  <c:v>60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3-492C-A9F3-7A518523275A}"/>
            </c:ext>
          </c:extLst>
        </c:ser>
        <c:ser>
          <c:idx val="2"/>
          <c:order val="2"/>
          <c:tx>
            <c:strRef>
              <c:f>'n = 15'!$H$76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15'!$E$77:$E$89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15'!$H$77:$H$89</c:f>
              <c:numCache>
                <c:formatCode>General</c:formatCode>
                <c:ptCount val="13"/>
                <c:pt idx="0">
                  <c:v>0</c:v>
                </c:pt>
                <c:pt idx="1">
                  <c:v>210</c:v>
                </c:pt>
                <c:pt idx="2">
                  <c:v>69</c:v>
                </c:pt>
                <c:pt idx="3">
                  <c:v>51</c:v>
                </c:pt>
                <c:pt idx="4">
                  <c:v>63</c:v>
                </c:pt>
                <c:pt idx="5">
                  <c:v>141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177</c:v>
                </c:pt>
                <c:pt idx="10">
                  <c:v>102</c:v>
                </c:pt>
                <c:pt idx="11">
                  <c:v>207</c:v>
                </c:pt>
                <c:pt idx="1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3-492C-A9F3-7A518523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10991"/>
        <c:axId val="631108591"/>
      </c:barChart>
      <c:catAx>
        <c:axId val="6311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8591"/>
        <c:crosses val="autoZero"/>
        <c:auto val="1"/>
        <c:lblAlgn val="ctr"/>
        <c:lblOffset val="100"/>
        <c:noMultiLvlLbl val="0"/>
      </c:catAx>
      <c:valAx>
        <c:axId val="6311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QFT (591),</a:t>
            </a:r>
            <a:r>
              <a:rPr lang="en-ID" baseline="0"/>
              <a:t>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15'!$F$91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15'!$E$92:$E$104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15'!$F$92:$F$104</c:f>
              <c:numCache>
                <c:formatCode>General</c:formatCode>
                <c:ptCount val="13"/>
                <c:pt idx="0">
                  <c:v>0</c:v>
                </c:pt>
                <c:pt idx="1">
                  <c:v>2877</c:v>
                </c:pt>
                <c:pt idx="2">
                  <c:v>378</c:v>
                </c:pt>
                <c:pt idx="3">
                  <c:v>501</c:v>
                </c:pt>
                <c:pt idx="4">
                  <c:v>735</c:v>
                </c:pt>
                <c:pt idx="5">
                  <c:v>1248</c:v>
                </c:pt>
                <c:pt idx="6">
                  <c:v>1413</c:v>
                </c:pt>
                <c:pt idx="7">
                  <c:v>1584</c:v>
                </c:pt>
                <c:pt idx="8">
                  <c:v>2034</c:v>
                </c:pt>
                <c:pt idx="9">
                  <c:v>1158</c:v>
                </c:pt>
                <c:pt idx="10">
                  <c:v>1089</c:v>
                </c:pt>
                <c:pt idx="11">
                  <c:v>1842</c:v>
                </c:pt>
                <c:pt idx="12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41BB-A4A9-8448C64E9A23}"/>
            </c:ext>
          </c:extLst>
        </c:ser>
        <c:ser>
          <c:idx val="1"/>
          <c:order val="1"/>
          <c:tx>
            <c:strRef>
              <c:f>'n = 15'!$G$91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15'!$E$92:$E$104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15'!$G$92:$G$104</c:f>
              <c:numCache>
                <c:formatCode>General</c:formatCode>
                <c:ptCount val="13"/>
                <c:pt idx="0">
                  <c:v>0</c:v>
                </c:pt>
                <c:pt idx="1">
                  <c:v>450</c:v>
                </c:pt>
                <c:pt idx="2">
                  <c:v>48</c:v>
                </c:pt>
                <c:pt idx="3">
                  <c:v>141</c:v>
                </c:pt>
                <c:pt idx="4">
                  <c:v>162</c:v>
                </c:pt>
                <c:pt idx="5">
                  <c:v>255</c:v>
                </c:pt>
                <c:pt idx="6">
                  <c:v>270</c:v>
                </c:pt>
                <c:pt idx="7">
                  <c:v>303</c:v>
                </c:pt>
                <c:pt idx="8">
                  <c:v>384</c:v>
                </c:pt>
                <c:pt idx="9">
                  <c:v>333</c:v>
                </c:pt>
                <c:pt idx="10">
                  <c:v>309</c:v>
                </c:pt>
                <c:pt idx="11">
                  <c:v>420</c:v>
                </c:pt>
                <c:pt idx="1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B-41BB-A4A9-8448C64E9A23}"/>
            </c:ext>
          </c:extLst>
        </c:ser>
        <c:ser>
          <c:idx val="2"/>
          <c:order val="2"/>
          <c:tx>
            <c:strRef>
              <c:f>'n = 15'!$H$91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15'!$E$92:$E$104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15'!$H$92:$H$104</c:f>
              <c:numCache>
                <c:formatCode>General</c:formatCode>
                <c:ptCount val="13"/>
                <c:pt idx="0">
                  <c:v>0</c:v>
                </c:pt>
                <c:pt idx="1">
                  <c:v>519</c:v>
                </c:pt>
                <c:pt idx="2">
                  <c:v>321</c:v>
                </c:pt>
                <c:pt idx="3">
                  <c:v>300</c:v>
                </c:pt>
                <c:pt idx="4">
                  <c:v>0</c:v>
                </c:pt>
                <c:pt idx="5">
                  <c:v>396</c:v>
                </c:pt>
                <c:pt idx="6">
                  <c:v>405</c:v>
                </c:pt>
                <c:pt idx="7">
                  <c:v>441</c:v>
                </c:pt>
                <c:pt idx="8">
                  <c:v>504</c:v>
                </c:pt>
                <c:pt idx="9">
                  <c:v>0</c:v>
                </c:pt>
                <c:pt idx="10">
                  <c:v>0</c:v>
                </c:pt>
                <c:pt idx="11">
                  <c:v>519</c:v>
                </c:pt>
                <c:pt idx="12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B-41BB-A4A9-8448C64E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95151"/>
        <c:axId val="631102351"/>
      </c:barChart>
      <c:catAx>
        <c:axId val="6310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2351"/>
        <c:crosses val="autoZero"/>
        <c:auto val="1"/>
        <c:lblAlgn val="ctr"/>
        <c:lblOffset val="100"/>
        <c:noMultiLvlLbl val="0"/>
      </c:catAx>
      <c:valAx>
        <c:axId val="6311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QFT</a:t>
            </a:r>
            <a:r>
              <a:rPr lang="en-ID" baseline="0"/>
              <a:t> Entangled (608), n = 15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15'!$F$106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15'!$E$107:$E$119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15'!$F$107:$F$119</c:f>
              <c:numCache>
                <c:formatCode>General</c:formatCode>
                <c:ptCount val="13"/>
                <c:pt idx="0">
                  <c:v>0</c:v>
                </c:pt>
                <c:pt idx="1">
                  <c:v>2877</c:v>
                </c:pt>
                <c:pt idx="2">
                  <c:v>378</c:v>
                </c:pt>
                <c:pt idx="3">
                  <c:v>501</c:v>
                </c:pt>
                <c:pt idx="4">
                  <c:v>735</c:v>
                </c:pt>
                <c:pt idx="5">
                  <c:v>1113</c:v>
                </c:pt>
                <c:pt idx="6">
                  <c:v>1413</c:v>
                </c:pt>
                <c:pt idx="7">
                  <c:v>1425</c:v>
                </c:pt>
                <c:pt idx="8">
                  <c:v>2034</c:v>
                </c:pt>
                <c:pt idx="9">
                  <c:v>1158</c:v>
                </c:pt>
                <c:pt idx="10">
                  <c:v>1089</c:v>
                </c:pt>
                <c:pt idx="11">
                  <c:v>1788</c:v>
                </c:pt>
                <c:pt idx="12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4-439C-BE87-D00B5134D1A2}"/>
            </c:ext>
          </c:extLst>
        </c:ser>
        <c:ser>
          <c:idx val="1"/>
          <c:order val="1"/>
          <c:tx>
            <c:strRef>
              <c:f>'n = 15'!$G$106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15'!$E$107:$E$119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15'!$G$107:$G$119</c:f>
              <c:numCache>
                <c:formatCode>General</c:formatCode>
                <c:ptCount val="13"/>
                <c:pt idx="0">
                  <c:v>0</c:v>
                </c:pt>
                <c:pt idx="1">
                  <c:v>420</c:v>
                </c:pt>
                <c:pt idx="2">
                  <c:v>72</c:v>
                </c:pt>
                <c:pt idx="3">
                  <c:v>105</c:v>
                </c:pt>
                <c:pt idx="4">
                  <c:v>195</c:v>
                </c:pt>
                <c:pt idx="5">
                  <c:v>255</c:v>
                </c:pt>
                <c:pt idx="6">
                  <c:v>285</c:v>
                </c:pt>
                <c:pt idx="7">
                  <c:v>297</c:v>
                </c:pt>
                <c:pt idx="8">
                  <c:v>387</c:v>
                </c:pt>
                <c:pt idx="9">
                  <c:v>366</c:v>
                </c:pt>
                <c:pt idx="10">
                  <c:v>336</c:v>
                </c:pt>
                <c:pt idx="11">
                  <c:v>408</c:v>
                </c:pt>
                <c:pt idx="12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4-439C-BE87-D00B5134D1A2}"/>
            </c:ext>
          </c:extLst>
        </c:ser>
        <c:ser>
          <c:idx val="2"/>
          <c:order val="2"/>
          <c:tx>
            <c:strRef>
              <c:f>'n = 15'!$H$106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15'!$E$107:$E$119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 (failed)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15'!$H$107:$H$119</c:f>
              <c:numCache>
                <c:formatCode>General</c:formatCode>
                <c:ptCount val="13"/>
                <c:pt idx="0">
                  <c:v>0</c:v>
                </c:pt>
                <c:pt idx="1">
                  <c:v>543</c:v>
                </c:pt>
                <c:pt idx="2">
                  <c:v>321</c:v>
                </c:pt>
                <c:pt idx="3">
                  <c:v>300</c:v>
                </c:pt>
                <c:pt idx="4">
                  <c:v>0</c:v>
                </c:pt>
                <c:pt idx="5">
                  <c:v>357</c:v>
                </c:pt>
                <c:pt idx="6">
                  <c:v>537</c:v>
                </c:pt>
                <c:pt idx="7">
                  <c:v>537</c:v>
                </c:pt>
                <c:pt idx="8">
                  <c:v>627</c:v>
                </c:pt>
                <c:pt idx="9">
                  <c:v>0</c:v>
                </c:pt>
                <c:pt idx="10">
                  <c:v>0</c:v>
                </c:pt>
                <c:pt idx="11">
                  <c:v>543</c:v>
                </c:pt>
                <c:pt idx="12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4-439C-BE87-D00B5134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05807"/>
        <c:axId val="639108687"/>
      </c:barChart>
      <c:catAx>
        <c:axId val="6391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8687"/>
        <c:crosses val="autoZero"/>
        <c:auto val="1"/>
        <c:lblAlgn val="ctr"/>
        <c:lblOffset val="100"/>
        <c:noMultiLvlLbl val="0"/>
      </c:catAx>
      <c:valAx>
        <c:axId val="6391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Realamprandom (615),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15'!$F$121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15'!$E$122:$E$134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15'!$F$122:$F$134</c:f>
              <c:numCache>
                <c:formatCode>General</c:formatCode>
                <c:ptCount val="13"/>
                <c:pt idx="0">
                  <c:v>0</c:v>
                </c:pt>
                <c:pt idx="1">
                  <c:v>8190</c:v>
                </c:pt>
                <c:pt idx="2">
                  <c:v>1146</c:v>
                </c:pt>
                <c:pt idx="3">
                  <c:v>1395</c:v>
                </c:pt>
                <c:pt idx="4">
                  <c:v>2385</c:v>
                </c:pt>
                <c:pt idx="5">
                  <c:v>3033</c:v>
                </c:pt>
                <c:pt idx="6">
                  <c:v>4404</c:v>
                </c:pt>
                <c:pt idx="7">
                  <c:v>4404</c:v>
                </c:pt>
                <c:pt idx="8">
                  <c:v>5427</c:v>
                </c:pt>
                <c:pt idx="9">
                  <c:v>2679</c:v>
                </c:pt>
                <c:pt idx="10">
                  <c:v>2934</c:v>
                </c:pt>
                <c:pt idx="11">
                  <c:v>5859</c:v>
                </c:pt>
                <c:pt idx="12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0-4024-B2D7-7C8E53410635}"/>
            </c:ext>
          </c:extLst>
        </c:ser>
        <c:ser>
          <c:idx val="1"/>
          <c:order val="1"/>
          <c:tx>
            <c:strRef>
              <c:f>'n = 15'!$G$121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15'!$E$122:$E$134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15'!$G$122:$G$134</c:f>
              <c:numCache>
                <c:formatCode>General</c:formatCode>
                <c:ptCount val="13"/>
                <c:pt idx="0">
                  <c:v>0</c:v>
                </c:pt>
                <c:pt idx="1">
                  <c:v>882</c:v>
                </c:pt>
                <c:pt idx="2">
                  <c:v>168</c:v>
                </c:pt>
                <c:pt idx="3">
                  <c:v>414</c:v>
                </c:pt>
                <c:pt idx="4">
                  <c:v>600</c:v>
                </c:pt>
                <c:pt idx="5">
                  <c:v>624</c:v>
                </c:pt>
                <c:pt idx="6">
                  <c:v>645</c:v>
                </c:pt>
                <c:pt idx="7">
                  <c:v>648</c:v>
                </c:pt>
                <c:pt idx="8">
                  <c:v>1116</c:v>
                </c:pt>
                <c:pt idx="9">
                  <c:v>963</c:v>
                </c:pt>
                <c:pt idx="10">
                  <c:v>888</c:v>
                </c:pt>
                <c:pt idx="11">
                  <c:v>1020</c:v>
                </c:pt>
                <c:pt idx="12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0-4024-B2D7-7C8E53410635}"/>
            </c:ext>
          </c:extLst>
        </c:ser>
        <c:ser>
          <c:idx val="2"/>
          <c:order val="2"/>
          <c:tx>
            <c:strRef>
              <c:f>'n = 15'!$H$121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15'!$E$122:$E$134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15'!$H$122:$H$134</c:f>
              <c:numCache>
                <c:formatCode>General</c:formatCode>
                <c:ptCount val="13"/>
                <c:pt idx="0">
                  <c:v>0</c:v>
                </c:pt>
                <c:pt idx="1">
                  <c:v>936</c:v>
                </c:pt>
                <c:pt idx="2">
                  <c:v>315</c:v>
                </c:pt>
                <c:pt idx="3">
                  <c:v>0</c:v>
                </c:pt>
                <c:pt idx="4">
                  <c:v>0</c:v>
                </c:pt>
                <c:pt idx="5">
                  <c:v>834</c:v>
                </c:pt>
                <c:pt idx="6">
                  <c:v>711</c:v>
                </c:pt>
                <c:pt idx="7">
                  <c:v>711</c:v>
                </c:pt>
                <c:pt idx="8">
                  <c:v>1332</c:v>
                </c:pt>
                <c:pt idx="9">
                  <c:v>1224</c:v>
                </c:pt>
                <c:pt idx="10">
                  <c:v>0</c:v>
                </c:pt>
                <c:pt idx="11">
                  <c:v>1020</c:v>
                </c:pt>
                <c:pt idx="12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0-4024-B2D7-7C8E5341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97551"/>
        <c:axId val="631098511"/>
      </c:barChart>
      <c:catAx>
        <c:axId val="6310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8511"/>
        <c:crosses val="autoZero"/>
        <c:auto val="1"/>
        <c:lblAlgn val="ctr"/>
        <c:lblOffset val="100"/>
        <c:noMultiLvlLbl val="0"/>
      </c:catAx>
      <c:valAx>
        <c:axId val="6310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Twolocalrandom (615),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15'!$F$136</c:f>
              <c:strCache>
                <c:ptCount val="1"/>
                <c:pt idx="0">
                  <c:v>swap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15'!$E$137:$E$149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15'!$F$137:$F$149</c:f>
              <c:numCache>
                <c:formatCode>General</c:formatCode>
                <c:ptCount val="13"/>
                <c:pt idx="0">
                  <c:v>0</c:v>
                </c:pt>
                <c:pt idx="1">
                  <c:v>8190</c:v>
                </c:pt>
                <c:pt idx="2">
                  <c:v>1146</c:v>
                </c:pt>
                <c:pt idx="3">
                  <c:v>1395</c:v>
                </c:pt>
                <c:pt idx="4">
                  <c:v>2385</c:v>
                </c:pt>
                <c:pt idx="5">
                  <c:v>3033</c:v>
                </c:pt>
                <c:pt idx="6">
                  <c:v>4404</c:v>
                </c:pt>
                <c:pt idx="7">
                  <c:v>4404</c:v>
                </c:pt>
                <c:pt idx="8">
                  <c:v>5427</c:v>
                </c:pt>
                <c:pt idx="9">
                  <c:v>2679</c:v>
                </c:pt>
                <c:pt idx="10">
                  <c:v>2934</c:v>
                </c:pt>
                <c:pt idx="11">
                  <c:v>5859</c:v>
                </c:pt>
                <c:pt idx="12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7-41A5-B154-B6781076194D}"/>
            </c:ext>
          </c:extLst>
        </c:ser>
        <c:ser>
          <c:idx val="1"/>
          <c:order val="1"/>
          <c:tx>
            <c:strRef>
              <c:f>'n = 15'!$G$136</c:f>
              <c:strCache>
                <c:ptCount val="1"/>
                <c:pt idx="0">
                  <c:v>swap sabre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15'!$E$137:$E$149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15'!$G$137:$G$149</c:f>
              <c:numCache>
                <c:formatCode>General</c:formatCode>
                <c:ptCount val="13"/>
                <c:pt idx="0">
                  <c:v>0</c:v>
                </c:pt>
                <c:pt idx="1">
                  <c:v>915</c:v>
                </c:pt>
                <c:pt idx="2">
                  <c:v>168</c:v>
                </c:pt>
                <c:pt idx="3">
                  <c:v>438</c:v>
                </c:pt>
                <c:pt idx="4">
                  <c:v>579</c:v>
                </c:pt>
                <c:pt idx="5">
                  <c:v>609</c:v>
                </c:pt>
                <c:pt idx="6">
                  <c:v>624</c:v>
                </c:pt>
                <c:pt idx="7">
                  <c:v>645</c:v>
                </c:pt>
                <c:pt idx="8">
                  <c:v>1056</c:v>
                </c:pt>
                <c:pt idx="9">
                  <c:v>960</c:v>
                </c:pt>
                <c:pt idx="10">
                  <c:v>777</c:v>
                </c:pt>
                <c:pt idx="11">
                  <c:v>879</c:v>
                </c:pt>
                <c:pt idx="12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7-41A5-B154-B6781076194D}"/>
            </c:ext>
          </c:extLst>
        </c:ser>
        <c:ser>
          <c:idx val="2"/>
          <c:order val="2"/>
          <c:tx>
            <c:strRef>
              <c:f>'n = 15'!$H$136</c:f>
              <c:strCache>
                <c:ptCount val="1"/>
                <c:pt idx="0">
                  <c:v>swap lookahead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= 15'!$E$137:$E$149</c:f>
              <c:strCache>
                <c:ptCount val="13"/>
                <c:pt idx="0">
                  <c:v>full_20_1</c:v>
                </c:pt>
                <c:pt idx="1">
                  <c:v>line_20_1</c:v>
                </c:pt>
                <c:pt idx="2">
                  <c:v>full_10_2</c:v>
                </c:pt>
                <c:pt idx="3">
                  <c:v>full_7_3 (failed)</c:v>
                </c:pt>
                <c:pt idx="4">
                  <c:v>full_5_4 (failed)</c:v>
                </c:pt>
                <c:pt idx="5">
                  <c:v>grid_9_2</c:v>
                </c:pt>
                <c:pt idx="6">
                  <c:v>grid_8_3</c:v>
                </c:pt>
                <c:pt idx="7">
                  <c:v>grid_6_4</c:v>
                </c:pt>
                <c:pt idx="8">
                  <c:v>ring_10_2</c:v>
                </c:pt>
                <c:pt idx="9">
                  <c:v>ring_7_3</c:v>
                </c:pt>
                <c:pt idx="10">
                  <c:v>ring_5_4 (failed)</c:v>
                </c:pt>
                <c:pt idx="11">
                  <c:v>t_horizontal_5_4</c:v>
                </c:pt>
                <c:pt idx="12">
                  <c:v>t_vertical_5_4</c:v>
                </c:pt>
              </c:strCache>
            </c:strRef>
          </c:cat>
          <c:val>
            <c:numRef>
              <c:f>'n = 15'!$H$137:$H$149</c:f>
              <c:numCache>
                <c:formatCode>General</c:formatCode>
                <c:ptCount val="13"/>
                <c:pt idx="0">
                  <c:v>0</c:v>
                </c:pt>
                <c:pt idx="1">
                  <c:v>936</c:v>
                </c:pt>
                <c:pt idx="2">
                  <c:v>315</c:v>
                </c:pt>
                <c:pt idx="3">
                  <c:v>0</c:v>
                </c:pt>
                <c:pt idx="4">
                  <c:v>0</c:v>
                </c:pt>
                <c:pt idx="5">
                  <c:v>834</c:v>
                </c:pt>
                <c:pt idx="6">
                  <c:v>711</c:v>
                </c:pt>
                <c:pt idx="7">
                  <c:v>711</c:v>
                </c:pt>
                <c:pt idx="8">
                  <c:v>1332</c:v>
                </c:pt>
                <c:pt idx="9">
                  <c:v>1224</c:v>
                </c:pt>
                <c:pt idx="10">
                  <c:v>0</c:v>
                </c:pt>
                <c:pt idx="11">
                  <c:v>1020</c:v>
                </c:pt>
                <c:pt idx="12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7-41A5-B154-B6781076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16895"/>
        <c:axId val="650725055"/>
      </c:barChart>
      <c:catAx>
        <c:axId val="6507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055"/>
        <c:crosses val="autoZero"/>
        <c:auto val="1"/>
        <c:lblAlgn val="ctr"/>
        <c:lblOffset val="100"/>
        <c:noMultiLvlLbl val="0"/>
      </c:catAx>
      <c:valAx>
        <c:axId val="6507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193675</xdr:colOff>
      <xdr:row>15</xdr:row>
      <xdr:rowOff>15875</xdr:rowOff>
    </xdr:from>
    <xdr:to>
      <xdr:col>25</xdr:col>
      <xdr:colOff>498475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D86DDE-7467-50C6-F692-742B8D27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30</xdr:row>
      <xdr:rowOff>3175</xdr:rowOff>
    </xdr:from>
    <xdr:to>
      <xdr:col>25</xdr:col>
      <xdr:colOff>485775</xdr:colOff>
      <xdr:row>44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87E7E-6643-B0DE-FD8F-1FE39DAD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174625</xdr:colOff>
      <xdr:row>44</xdr:row>
      <xdr:rowOff>142875</xdr:rowOff>
    </xdr:from>
    <xdr:to>
      <xdr:col>25</xdr:col>
      <xdr:colOff>479425</xdr:colOff>
      <xdr:row>59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ACC8FE-B762-F170-0B67-B7FF8CDB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59</xdr:row>
      <xdr:rowOff>66675</xdr:rowOff>
    </xdr:from>
    <xdr:to>
      <xdr:col>25</xdr:col>
      <xdr:colOff>447675</xdr:colOff>
      <xdr:row>74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376F3D-6A8A-DCFA-9E0D-03AF4D74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168275</xdr:colOff>
      <xdr:row>74</xdr:row>
      <xdr:rowOff>79375</xdr:rowOff>
    </xdr:from>
    <xdr:to>
      <xdr:col>25</xdr:col>
      <xdr:colOff>473075</xdr:colOff>
      <xdr:row>89</xdr:row>
      <xdr:rowOff>60325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1E7632-33A2-3530-FC49-FFD638DB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244475</xdr:colOff>
      <xdr:row>89</xdr:row>
      <xdr:rowOff>142875</xdr:rowOff>
    </xdr:from>
    <xdr:to>
      <xdr:col>25</xdr:col>
      <xdr:colOff>549275</xdr:colOff>
      <xdr:row>104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231988-EE4F-C152-AB59-84F6A29E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301625</xdr:colOff>
      <xdr:row>104</xdr:row>
      <xdr:rowOff>60325</xdr:rowOff>
    </xdr:from>
    <xdr:to>
      <xdr:col>25</xdr:col>
      <xdr:colOff>606425</xdr:colOff>
      <xdr:row>119</xdr:row>
      <xdr:rowOff>41275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E142FC-F4F8-CAE5-853E-BC2F6E85A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301625</xdr:colOff>
      <xdr:row>119</xdr:row>
      <xdr:rowOff>41275</xdr:rowOff>
    </xdr:from>
    <xdr:to>
      <xdr:col>25</xdr:col>
      <xdr:colOff>606425</xdr:colOff>
      <xdr:row>134</xdr:row>
      <xdr:rowOff>22225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FAB87-C251-2917-0B55-35C05259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41275</xdr:colOff>
      <xdr:row>133</xdr:row>
      <xdr:rowOff>149225</xdr:rowOff>
    </xdr:from>
    <xdr:to>
      <xdr:col>26</xdr:col>
      <xdr:colOff>346075</xdr:colOff>
      <xdr:row>148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86C509-FD24-735D-37EF-7F0418A1B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561975</xdr:colOff>
      <xdr:row>149</xdr:row>
      <xdr:rowOff>41275</xdr:rowOff>
    </xdr:from>
    <xdr:to>
      <xdr:col>26</xdr:col>
      <xdr:colOff>257175</xdr:colOff>
      <xdr:row>164</xdr:row>
      <xdr:rowOff>22225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F90218-6A21-D4FC-FAF3-EB4C3EE0F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530225</xdr:colOff>
      <xdr:row>209</xdr:row>
      <xdr:rowOff>168275</xdr:rowOff>
    </xdr:from>
    <xdr:to>
      <xdr:col>26</xdr:col>
      <xdr:colOff>225425</xdr:colOff>
      <xdr:row>224</xdr:row>
      <xdr:rowOff>149225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9CAF7E5-517F-A3D1-45F1-B7C10094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460375</xdr:colOff>
      <xdr:row>194</xdr:row>
      <xdr:rowOff>174625</xdr:rowOff>
    </xdr:from>
    <xdr:to>
      <xdr:col>26</xdr:col>
      <xdr:colOff>155575</xdr:colOff>
      <xdr:row>209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DEBDA7-0B6D-D589-78D7-26AB3491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454025</xdr:colOff>
      <xdr:row>179</xdr:row>
      <xdr:rowOff>180975</xdr:rowOff>
    </xdr:from>
    <xdr:to>
      <xdr:col>26</xdr:col>
      <xdr:colOff>149225</xdr:colOff>
      <xdr:row>194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BC40FE-4E2B-E7B2-28D8-3D1B00D4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3175</xdr:colOff>
      <xdr:row>164</xdr:row>
      <xdr:rowOff>53975</xdr:rowOff>
    </xdr:from>
    <xdr:to>
      <xdr:col>26</xdr:col>
      <xdr:colOff>307975</xdr:colOff>
      <xdr:row>179</xdr:row>
      <xdr:rowOff>34925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523DC1-46F8-08B5-42D6-69EC6E4A2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149225</xdr:colOff>
      <xdr:row>0</xdr:row>
      <xdr:rowOff>0</xdr:rowOff>
    </xdr:from>
    <xdr:to>
      <xdr:col>25</xdr:col>
      <xdr:colOff>454025</xdr:colOff>
      <xdr:row>14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D9330E-FAFB-552A-7E2F-4E822C00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219075</xdr:colOff>
      <xdr:row>0</xdr:row>
      <xdr:rowOff>0</xdr:rowOff>
    </xdr:from>
    <xdr:to>
      <xdr:col>33</xdr:col>
      <xdr:colOff>523875</xdr:colOff>
      <xdr:row>14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704156-A8EE-9F88-A4CC-994B95C4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206375</xdr:colOff>
      <xdr:row>15</xdr:row>
      <xdr:rowOff>50800</xdr:rowOff>
    </xdr:from>
    <xdr:to>
      <xdr:col>33</xdr:col>
      <xdr:colOff>511175</xdr:colOff>
      <xdr:row>30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555778-8AD2-00BC-1782-BDEFBF1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200025</xdr:colOff>
      <xdr:row>30</xdr:row>
      <xdr:rowOff>19050</xdr:rowOff>
    </xdr:from>
    <xdr:to>
      <xdr:col>33</xdr:col>
      <xdr:colOff>504825</xdr:colOff>
      <xdr:row>45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79BD6-BF25-18FC-0AFD-8A6FE54E8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193675</xdr:colOff>
      <xdr:row>45</xdr:row>
      <xdr:rowOff>0</xdr:rowOff>
    </xdr:from>
    <xdr:to>
      <xdr:col>33</xdr:col>
      <xdr:colOff>498475</xdr:colOff>
      <xdr:row>59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81B43E-C8CE-5A63-B776-569BEA1E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161925</xdr:colOff>
      <xdr:row>59</xdr:row>
      <xdr:rowOff>19050</xdr:rowOff>
    </xdr:from>
    <xdr:to>
      <xdr:col>33</xdr:col>
      <xdr:colOff>466725</xdr:colOff>
      <xdr:row>74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F0206E-1187-D7D2-40AA-ACF5208C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117475</xdr:colOff>
      <xdr:row>73</xdr:row>
      <xdr:rowOff>171450</xdr:rowOff>
    </xdr:from>
    <xdr:to>
      <xdr:col>33</xdr:col>
      <xdr:colOff>422275</xdr:colOff>
      <xdr:row>88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0DADB78-4E8B-BEAE-1422-FE30D7E8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98425</xdr:colOff>
      <xdr:row>89</xdr:row>
      <xdr:rowOff>12700</xdr:rowOff>
    </xdr:from>
    <xdr:to>
      <xdr:col>33</xdr:col>
      <xdr:colOff>403225</xdr:colOff>
      <xdr:row>103</xdr:row>
      <xdr:rowOff>177800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BBB9BA-6E71-8BF1-A058-D46BF483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111125</xdr:colOff>
      <xdr:row>103</xdr:row>
      <xdr:rowOff>177800</xdr:rowOff>
    </xdr:from>
    <xdr:to>
      <xdr:col>33</xdr:col>
      <xdr:colOff>415925</xdr:colOff>
      <xdr:row>118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ADF36FF-2F01-E9B9-F4EA-70FC067B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117475</xdr:colOff>
      <xdr:row>118</xdr:row>
      <xdr:rowOff>127000</xdr:rowOff>
    </xdr:from>
    <xdr:to>
      <xdr:col>33</xdr:col>
      <xdr:colOff>422275</xdr:colOff>
      <xdr:row>133</xdr:row>
      <xdr:rowOff>107950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13E1559-8A15-6463-EC73-DBC69A3C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390525</xdr:colOff>
      <xdr:row>133</xdr:row>
      <xdr:rowOff>158750</xdr:rowOff>
    </xdr:from>
    <xdr:to>
      <xdr:col>34</xdr:col>
      <xdr:colOff>85725</xdr:colOff>
      <xdr:row>148</xdr:row>
      <xdr:rowOff>139700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FFFD70F-5566-A6B5-A27F-F37D8C28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377825</xdr:colOff>
      <xdr:row>148</xdr:row>
      <xdr:rowOff>171450</xdr:rowOff>
    </xdr:from>
    <xdr:to>
      <xdr:col>34</xdr:col>
      <xdr:colOff>73025</xdr:colOff>
      <xdr:row>163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87CF317-C34A-1569-096D-B17DAFFA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441325</xdr:colOff>
      <xdr:row>164</xdr:row>
      <xdr:rowOff>31750</xdr:rowOff>
    </xdr:from>
    <xdr:to>
      <xdr:col>34</xdr:col>
      <xdr:colOff>136525</xdr:colOff>
      <xdr:row>179</xdr:row>
      <xdr:rowOff>12700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E9E2D50-1591-6E33-BDD3-BD743FD1A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352425</xdr:colOff>
      <xdr:row>179</xdr:row>
      <xdr:rowOff>50800</xdr:rowOff>
    </xdr:from>
    <xdr:to>
      <xdr:col>34</xdr:col>
      <xdr:colOff>47625</xdr:colOff>
      <xdr:row>194</xdr:row>
      <xdr:rowOff>31750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C5C5FB7-55B0-9643-65EE-F1676677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327025</xdr:colOff>
      <xdr:row>194</xdr:row>
      <xdr:rowOff>50800</xdr:rowOff>
    </xdr:from>
    <xdr:to>
      <xdr:col>34</xdr:col>
      <xdr:colOff>22225</xdr:colOff>
      <xdr:row>209</xdr:row>
      <xdr:rowOff>31750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72CE0F1-3156-ED76-984F-E0BAF51DF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339725</xdr:colOff>
      <xdr:row>209</xdr:row>
      <xdr:rowOff>107950</xdr:rowOff>
    </xdr:from>
    <xdr:to>
      <xdr:col>34</xdr:col>
      <xdr:colOff>34925</xdr:colOff>
      <xdr:row>224</xdr:row>
      <xdr:rowOff>88900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AF0C0DD-CD32-0C69-D450-B2FE356B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28574</xdr:colOff>
      <xdr:row>18</xdr:row>
      <xdr:rowOff>5</xdr:rowOff>
    </xdr:from>
    <xdr:to>
      <xdr:col>25</xdr:col>
      <xdr:colOff>469900</xdr:colOff>
      <xdr:row>40</xdr:row>
      <xdr:rowOff>42550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EC2433-3E64-5A33-7150-96C51C29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natashaval\qubit-mapping-distributed-qc\excel\data_layout_FINAL.xlsx" TargetMode="External"/><Relationship Id="rId1" Type="http://schemas.openxmlformats.org/officeDocument/2006/relationships/externalLinkPath" Target="data_layou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 = 15 (DEPTH additional)"/>
      <sheetName val="n = 15"/>
      <sheetName val="n = 10"/>
      <sheetName val="n = 5"/>
    </sheetNames>
    <sheetDataSet>
      <sheetData sheetId="0"/>
      <sheetData sheetId="1">
        <row r="41">
          <cell r="V41" t="str">
            <v>Benchmark [15]</v>
          </cell>
          <cell r="W41" t="str">
            <v>Benchmark [10]</v>
          </cell>
          <cell r="X41" t="str">
            <v>Benchmark [5]</v>
          </cell>
        </row>
        <row r="42">
          <cell r="U42" t="str">
            <v>full_20_1</v>
          </cell>
          <cell r="V42">
            <v>15</v>
          </cell>
          <cell r="W42">
            <v>15</v>
          </cell>
          <cell r="X42">
            <v>15</v>
          </cell>
        </row>
        <row r="43">
          <cell r="U43" t="str">
            <v>line_20_1</v>
          </cell>
          <cell r="V43">
            <v>15</v>
          </cell>
          <cell r="W43">
            <v>15</v>
          </cell>
          <cell r="X43">
            <v>15</v>
          </cell>
        </row>
        <row r="44">
          <cell r="U44" t="str">
            <v>full_10_2</v>
          </cell>
          <cell r="V44">
            <v>15</v>
          </cell>
          <cell r="W44">
            <v>15</v>
          </cell>
          <cell r="X44">
            <v>15</v>
          </cell>
        </row>
        <row r="45">
          <cell r="U45" t="str">
            <v>full_7_3</v>
          </cell>
          <cell r="V45">
            <v>9</v>
          </cell>
          <cell r="W45">
            <v>15</v>
          </cell>
          <cell r="X45">
            <v>15</v>
          </cell>
        </row>
        <row r="46">
          <cell r="U46" t="str">
            <v>full_5_4</v>
          </cell>
          <cell r="V46">
            <v>3</v>
          </cell>
          <cell r="W46">
            <v>15</v>
          </cell>
          <cell r="X46">
            <v>15</v>
          </cell>
        </row>
        <row r="47">
          <cell r="U47" t="str">
            <v>grid_9_2</v>
          </cell>
          <cell r="V47">
            <v>15</v>
          </cell>
          <cell r="W47">
            <v>15</v>
          </cell>
          <cell r="X47">
            <v>15</v>
          </cell>
        </row>
        <row r="48">
          <cell r="U48" t="str">
            <v>grid_8_3</v>
          </cell>
          <cell r="V48">
            <v>15</v>
          </cell>
          <cell r="W48">
            <v>15</v>
          </cell>
          <cell r="X48">
            <v>15</v>
          </cell>
        </row>
        <row r="49">
          <cell r="U49" t="str">
            <v>grid_6_4</v>
          </cell>
          <cell r="V49">
            <v>15</v>
          </cell>
          <cell r="W49">
            <v>15</v>
          </cell>
          <cell r="X49">
            <v>15</v>
          </cell>
        </row>
        <row r="50">
          <cell r="U50" t="str">
            <v>ring_10_2</v>
          </cell>
          <cell r="V50">
            <v>15</v>
          </cell>
          <cell r="W50">
            <v>15</v>
          </cell>
          <cell r="X50">
            <v>15</v>
          </cell>
        </row>
        <row r="51">
          <cell r="U51" t="str">
            <v>ring_7_3</v>
          </cell>
          <cell r="V51">
            <v>8</v>
          </cell>
          <cell r="W51">
            <v>10</v>
          </cell>
          <cell r="X51">
            <v>15</v>
          </cell>
        </row>
        <row r="52">
          <cell r="U52" t="str">
            <v>ring_5_4</v>
          </cell>
          <cell r="V52">
            <v>5</v>
          </cell>
          <cell r="W52">
            <v>7</v>
          </cell>
          <cell r="X52">
            <v>14</v>
          </cell>
        </row>
        <row r="53">
          <cell r="U53" t="str">
            <v>t_horizontal_5_4</v>
          </cell>
          <cell r="V53">
            <v>15</v>
          </cell>
          <cell r="W53">
            <v>15</v>
          </cell>
          <cell r="X53">
            <v>15</v>
          </cell>
        </row>
        <row r="54">
          <cell r="U54" t="str">
            <v>t_vertical_5_4</v>
          </cell>
          <cell r="V54">
            <v>15</v>
          </cell>
          <cell r="W54">
            <v>15</v>
          </cell>
          <cell r="X54">
            <v>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5"/>
  <sheetViews>
    <sheetView tabSelected="1" topLeftCell="A13" workbookViewId="0">
      <pane xSplit="1" topLeftCell="R1" activePane="topRight" state="frozen"/>
      <selection pane="topRight" activeCell="AJ21" sqref="AJ21"/>
    </sheetView>
  </sheetViews>
  <sheetFormatPr defaultRowHeight="14.5" x14ac:dyDescent="0.35"/>
  <cols>
    <col min="5" max="5" width="15" bestFit="1" customWidth="1"/>
    <col min="13" max="13" width="1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4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5">
      <c r="A2" t="s">
        <v>15</v>
      </c>
      <c r="B2" s="3">
        <v>15</v>
      </c>
      <c r="C2">
        <v>17</v>
      </c>
      <c r="D2">
        <v>17</v>
      </c>
      <c r="E2" t="s">
        <v>17</v>
      </c>
      <c r="F2">
        <v>0</v>
      </c>
      <c r="G2">
        <v>0</v>
      </c>
      <c r="H2">
        <v>0</v>
      </c>
      <c r="I2">
        <f>H2</f>
        <v>0</v>
      </c>
      <c r="J2">
        <f>H2</f>
        <v>0</v>
      </c>
      <c r="M2" t="s">
        <v>17</v>
      </c>
      <c r="N2">
        <v>17</v>
      </c>
      <c r="O2">
        <v>17</v>
      </c>
      <c r="P2">
        <v>17</v>
      </c>
      <c r="Q2">
        <v>0</v>
      </c>
      <c r="R2">
        <v>0</v>
      </c>
    </row>
    <row r="3" spans="1:18" x14ac:dyDescent="0.35">
      <c r="A3" t="s">
        <v>15</v>
      </c>
      <c r="B3" s="3">
        <v>15</v>
      </c>
      <c r="C3">
        <v>17</v>
      </c>
      <c r="D3">
        <v>17</v>
      </c>
      <c r="E3" t="s">
        <v>19</v>
      </c>
      <c r="F3">
        <v>0</v>
      </c>
      <c r="G3">
        <v>27</v>
      </c>
      <c r="H3">
        <v>42</v>
      </c>
      <c r="I3">
        <f t="shared" ref="I3:I5" si="0">H3</f>
        <v>42</v>
      </c>
      <c r="J3" s="3">
        <v>-55.56</v>
      </c>
      <c r="K3" s="3"/>
      <c r="L3" s="3"/>
      <c r="M3" t="s">
        <v>19</v>
      </c>
      <c r="N3">
        <v>17</v>
      </c>
      <c r="O3">
        <v>29</v>
      </c>
      <c r="P3">
        <v>20</v>
      </c>
      <c r="Q3" s="3">
        <v>-17.649999999999999</v>
      </c>
      <c r="R3" s="3">
        <v>31.03</v>
      </c>
    </row>
    <row r="4" spans="1:18" x14ac:dyDescent="0.35">
      <c r="A4" t="s">
        <v>15</v>
      </c>
      <c r="B4" s="3">
        <v>15</v>
      </c>
      <c r="C4">
        <v>17</v>
      </c>
      <c r="D4">
        <v>17</v>
      </c>
      <c r="E4" t="s">
        <v>21</v>
      </c>
      <c r="F4">
        <v>0</v>
      </c>
      <c r="G4">
        <v>12</v>
      </c>
      <c r="H4">
        <v>0</v>
      </c>
      <c r="I4">
        <f t="shared" si="0"/>
        <v>0</v>
      </c>
      <c r="J4">
        <v>100</v>
      </c>
      <c r="M4" t="s">
        <v>21</v>
      </c>
      <c r="N4">
        <v>17</v>
      </c>
      <c r="O4">
        <v>23</v>
      </c>
      <c r="P4">
        <v>17</v>
      </c>
      <c r="Q4">
        <v>0</v>
      </c>
      <c r="R4" s="3">
        <v>26.09</v>
      </c>
    </row>
    <row r="5" spans="1:18" x14ac:dyDescent="0.35">
      <c r="A5" t="s">
        <v>15</v>
      </c>
      <c r="B5" s="3">
        <v>15</v>
      </c>
      <c r="C5">
        <v>17</v>
      </c>
      <c r="D5">
        <v>17</v>
      </c>
      <c r="E5" t="s">
        <v>22</v>
      </c>
      <c r="F5">
        <v>0</v>
      </c>
      <c r="G5">
        <v>18</v>
      </c>
      <c r="H5">
        <v>0</v>
      </c>
      <c r="I5">
        <f t="shared" si="0"/>
        <v>0</v>
      </c>
      <c r="J5">
        <v>100</v>
      </c>
      <c r="M5" t="s">
        <v>22</v>
      </c>
      <c r="N5">
        <v>17</v>
      </c>
      <c r="O5">
        <v>23</v>
      </c>
      <c r="P5">
        <v>17</v>
      </c>
      <c r="Q5">
        <v>0</v>
      </c>
      <c r="R5" s="3">
        <v>26.09</v>
      </c>
    </row>
    <row r="6" spans="1:18" x14ac:dyDescent="0.35">
      <c r="A6" t="s">
        <v>15</v>
      </c>
      <c r="B6" s="3">
        <v>15</v>
      </c>
      <c r="C6">
        <v>17</v>
      </c>
      <c r="D6">
        <v>17</v>
      </c>
      <c r="E6" t="s">
        <v>637</v>
      </c>
      <c r="F6">
        <v>0</v>
      </c>
      <c r="G6">
        <v>18</v>
      </c>
      <c r="H6" t="s">
        <v>18</v>
      </c>
      <c r="I6" t="s">
        <v>18</v>
      </c>
      <c r="J6" t="s">
        <v>18</v>
      </c>
      <c r="M6" t="s">
        <v>637</v>
      </c>
      <c r="N6">
        <v>17</v>
      </c>
      <c r="O6">
        <v>32</v>
      </c>
      <c r="P6" t="s">
        <v>18</v>
      </c>
      <c r="Q6" t="s">
        <v>18</v>
      </c>
      <c r="R6" t="s">
        <v>18</v>
      </c>
    </row>
    <row r="7" spans="1:18" x14ac:dyDescent="0.35">
      <c r="A7" t="s">
        <v>15</v>
      </c>
      <c r="B7" s="3">
        <v>15</v>
      </c>
      <c r="C7">
        <v>17</v>
      </c>
      <c r="D7">
        <v>17</v>
      </c>
      <c r="E7" t="s">
        <v>23</v>
      </c>
      <c r="F7">
        <v>18</v>
      </c>
      <c r="G7">
        <v>9</v>
      </c>
      <c r="H7">
        <v>30</v>
      </c>
      <c r="I7" s="3">
        <v>-66.67</v>
      </c>
      <c r="J7" s="3">
        <v>-233.33</v>
      </c>
      <c r="K7" s="3"/>
      <c r="L7" s="3"/>
      <c r="M7" t="s">
        <v>23</v>
      </c>
      <c r="N7">
        <v>35</v>
      </c>
      <c r="O7">
        <v>23</v>
      </c>
      <c r="P7">
        <v>25</v>
      </c>
      <c r="Q7" s="3">
        <v>28.57</v>
      </c>
      <c r="R7" s="3">
        <v>-8.6999999999999993</v>
      </c>
    </row>
    <row r="8" spans="1:18" x14ac:dyDescent="0.35">
      <c r="A8" t="s">
        <v>15</v>
      </c>
      <c r="B8" s="3">
        <v>15</v>
      </c>
      <c r="C8">
        <v>17</v>
      </c>
      <c r="D8">
        <v>17</v>
      </c>
      <c r="E8" t="s">
        <v>26</v>
      </c>
      <c r="F8">
        <v>15</v>
      </c>
      <c r="G8">
        <v>12</v>
      </c>
      <c r="H8">
        <v>39</v>
      </c>
      <c r="I8">
        <v>-160</v>
      </c>
      <c r="J8">
        <v>-225</v>
      </c>
      <c r="M8" t="s">
        <v>26</v>
      </c>
      <c r="N8">
        <v>32</v>
      </c>
      <c r="O8">
        <v>26</v>
      </c>
      <c r="P8">
        <v>29</v>
      </c>
      <c r="Q8" s="3">
        <v>9.3800000000000008</v>
      </c>
      <c r="R8" s="3">
        <v>-11.54</v>
      </c>
    </row>
    <row r="9" spans="1:18" x14ac:dyDescent="0.35">
      <c r="A9" t="s">
        <v>15</v>
      </c>
      <c r="B9" s="3">
        <v>15</v>
      </c>
      <c r="C9">
        <v>17</v>
      </c>
      <c r="D9">
        <v>17</v>
      </c>
      <c r="E9" t="s">
        <v>542</v>
      </c>
      <c r="F9">
        <v>15</v>
      </c>
      <c r="G9">
        <v>30</v>
      </c>
      <c r="H9">
        <v>39</v>
      </c>
      <c r="I9">
        <v>-160</v>
      </c>
      <c r="J9">
        <v>-30</v>
      </c>
      <c r="M9" t="s">
        <v>542</v>
      </c>
      <c r="N9">
        <v>32</v>
      </c>
      <c r="O9">
        <v>44</v>
      </c>
      <c r="P9">
        <v>29</v>
      </c>
      <c r="Q9" s="3">
        <v>9.3800000000000008</v>
      </c>
      <c r="R9" s="3">
        <v>34.090000000000003</v>
      </c>
    </row>
    <row r="10" spans="1:18" x14ac:dyDescent="0.35">
      <c r="A10" t="s">
        <v>15</v>
      </c>
      <c r="B10" s="3">
        <v>15</v>
      </c>
      <c r="C10">
        <v>17</v>
      </c>
      <c r="D10">
        <v>17</v>
      </c>
      <c r="E10" t="s">
        <v>27</v>
      </c>
      <c r="F10">
        <v>0</v>
      </c>
      <c r="G10">
        <v>21</v>
      </c>
      <c r="H10">
        <v>114</v>
      </c>
      <c r="I10">
        <f>H10</f>
        <v>114</v>
      </c>
      <c r="J10" s="3">
        <v>-442.86</v>
      </c>
      <c r="K10" s="3"/>
      <c r="L10" s="3"/>
      <c r="M10" t="s">
        <v>27</v>
      </c>
      <c r="N10">
        <v>17</v>
      </c>
      <c r="O10">
        <v>32</v>
      </c>
      <c r="P10">
        <v>37</v>
      </c>
      <c r="Q10" s="3">
        <v>-117.65</v>
      </c>
      <c r="R10" s="3">
        <v>-15.62</v>
      </c>
    </row>
    <row r="11" spans="1:18" x14ac:dyDescent="0.35">
      <c r="A11" t="s">
        <v>15</v>
      </c>
      <c r="B11" s="3">
        <v>15</v>
      </c>
      <c r="C11">
        <v>17</v>
      </c>
      <c r="D11">
        <v>17</v>
      </c>
      <c r="E11" t="s">
        <v>28</v>
      </c>
      <c r="F11">
        <v>0</v>
      </c>
      <c r="G11">
        <v>39</v>
      </c>
      <c r="H11">
        <v>84</v>
      </c>
      <c r="I11">
        <f>H11</f>
        <v>84</v>
      </c>
      <c r="J11" s="3">
        <v>-115.38</v>
      </c>
      <c r="K11" s="3"/>
      <c r="L11" s="3"/>
      <c r="M11" t="s">
        <v>28</v>
      </c>
      <c r="N11">
        <v>17</v>
      </c>
      <c r="O11">
        <v>50</v>
      </c>
      <c r="P11">
        <v>28</v>
      </c>
      <c r="Q11" s="3">
        <v>-64.709999999999994</v>
      </c>
      <c r="R11">
        <v>44</v>
      </c>
    </row>
    <row r="12" spans="1:18" x14ac:dyDescent="0.35">
      <c r="A12" t="s">
        <v>15</v>
      </c>
      <c r="B12" s="3">
        <v>15</v>
      </c>
      <c r="C12">
        <v>17</v>
      </c>
      <c r="D12">
        <v>17</v>
      </c>
      <c r="E12" t="s">
        <v>543</v>
      </c>
      <c r="F12">
        <v>0</v>
      </c>
      <c r="G12">
        <v>18</v>
      </c>
      <c r="H12">
        <v>72</v>
      </c>
      <c r="I12">
        <f>H12</f>
        <v>72</v>
      </c>
      <c r="J12">
        <v>-300</v>
      </c>
      <c r="M12" t="s">
        <v>543</v>
      </c>
      <c r="N12">
        <v>17</v>
      </c>
      <c r="O12">
        <v>35</v>
      </c>
      <c r="P12">
        <v>34</v>
      </c>
      <c r="Q12">
        <v>-100</v>
      </c>
      <c r="R12" s="3">
        <v>2.86</v>
      </c>
    </row>
    <row r="13" spans="1:18" x14ac:dyDescent="0.35">
      <c r="A13" t="s">
        <v>15</v>
      </c>
      <c r="B13" s="3">
        <v>15</v>
      </c>
      <c r="C13">
        <v>17</v>
      </c>
      <c r="D13">
        <v>17</v>
      </c>
      <c r="E13" t="s">
        <v>29</v>
      </c>
      <c r="F13">
        <v>27</v>
      </c>
      <c r="G13">
        <v>18</v>
      </c>
      <c r="H13">
        <v>36</v>
      </c>
      <c r="I13" s="3">
        <v>-33.33</v>
      </c>
      <c r="J13">
        <v>-100</v>
      </c>
      <c r="M13" t="s">
        <v>29</v>
      </c>
      <c r="N13">
        <v>44</v>
      </c>
      <c r="O13">
        <v>32</v>
      </c>
      <c r="P13">
        <v>28</v>
      </c>
      <c r="Q13" s="3">
        <v>36.36</v>
      </c>
      <c r="R13" s="3">
        <v>12.5</v>
      </c>
    </row>
    <row r="14" spans="1:18" x14ac:dyDescent="0.35">
      <c r="A14" t="s">
        <v>15</v>
      </c>
      <c r="B14" s="3">
        <v>15</v>
      </c>
      <c r="C14">
        <v>17</v>
      </c>
      <c r="D14">
        <v>17</v>
      </c>
      <c r="E14" t="s">
        <v>32</v>
      </c>
      <c r="F14">
        <v>45</v>
      </c>
      <c r="G14">
        <v>15</v>
      </c>
      <c r="H14">
        <v>54</v>
      </c>
      <c r="I14">
        <v>-20</v>
      </c>
      <c r="J14">
        <v>-260</v>
      </c>
      <c r="M14" t="s">
        <v>32</v>
      </c>
      <c r="N14">
        <v>62</v>
      </c>
      <c r="O14">
        <v>32</v>
      </c>
      <c r="P14">
        <v>29</v>
      </c>
      <c r="Q14" s="3">
        <v>53.23</v>
      </c>
      <c r="R14" s="3">
        <v>9.3800000000000008</v>
      </c>
    </row>
    <row r="15" spans="1:18" s="2" customFormat="1" x14ac:dyDescent="0.35">
      <c r="H15" s="2">
        <f>COUNT(H2:H14)</f>
        <v>12</v>
      </c>
      <c r="I15" s="2">
        <f>AVERAGE(I2:I14)</f>
        <v>-10.666666666666666</v>
      </c>
      <c r="J15" s="2">
        <f>AVERAGE(J2:J14)</f>
        <v>-130.17750000000001</v>
      </c>
      <c r="Q15" s="2">
        <f>AVERAGE(Q2:Q14)</f>
        <v>-13.590833333333334</v>
      </c>
      <c r="R15" s="2">
        <f>AVERAGE(R2:R14)</f>
        <v>12.515000000000001</v>
      </c>
    </row>
    <row r="16" spans="1:1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/>
      <c r="L16" s="1"/>
      <c r="M16" s="1" t="s">
        <v>4</v>
      </c>
      <c r="N16" s="1" t="s">
        <v>10</v>
      </c>
      <c r="O16" s="1" t="s">
        <v>11</v>
      </c>
      <c r="P16" s="1" t="s">
        <v>12</v>
      </c>
      <c r="Q16" s="1" t="s">
        <v>13</v>
      </c>
      <c r="R16" s="1" t="s">
        <v>14</v>
      </c>
    </row>
    <row r="17" spans="1:18" x14ac:dyDescent="0.35">
      <c r="A17" t="s">
        <v>33</v>
      </c>
      <c r="B17" s="3">
        <v>15</v>
      </c>
      <c r="C17">
        <v>118</v>
      </c>
      <c r="D17">
        <v>22</v>
      </c>
      <c r="E17" t="s">
        <v>17</v>
      </c>
      <c r="F17">
        <v>0</v>
      </c>
      <c r="G17">
        <v>0</v>
      </c>
      <c r="H17">
        <v>0</v>
      </c>
      <c r="I17">
        <f>H17</f>
        <v>0</v>
      </c>
      <c r="J17">
        <f>H17</f>
        <v>0</v>
      </c>
      <c r="M17" t="s">
        <v>17</v>
      </c>
      <c r="N17">
        <v>22</v>
      </c>
      <c r="O17">
        <v>22</v>
      </c>
      <c r="P17">
        <v>22</v>
      </c>
      <c r="Q17">
        <v>0</v>
      </c>
      <c r="R17">
        <v>0</v>
      </c>
    </row>
    <row r="18" spans="1:18" x14ac:dyDescent="0.35">
      <c r="A18" t="s">
        <v>33</v>
      </c>
      <c r="B18" s="3">
        <v>15</v>
      </c>
      <c r="C18">
        <v>118</v>
      </c>
      <c r="D18">
        <v>22</v>
      </c>
      <c r="E18" t="s">
        <v>19</v>
      </c>
      <c r="F18">
        <v>546</v>
      </c>
      <c r="G18">
        <v>57</v>
      </c>
      <c r="H18">
        <v>36</v>
      </c>
      <c r="I18" s="3">
        <v>93.41</v>
      </c>
      <c r="J18" s="3">
        <v>36.840000000000003</v>
      </c>
      <c r="K18" s="3"/>
      <c r="L18" s="3"/>
      <c r="M18" t="s">
        <v>19</v>
      </c>
      <c r="N18">
        <v>146</v>
      </c>
      <c r="O18">
        <v>104</v>
      </c>
      <c r="P18">
        <v>45</v>
      </c>
      <c r="Q18" s="3">
        <v>69.180000000000007</v>
      </c>
      <c r="R18" s="3">
        <v>56.73</v>
      </c>
    </row>
    <row r="19" spans="1:18" x14ac:dyDescent="0.35">
      <c r="A19" t="s">
        <v>33</v>
      </c>
      <c r="B19" s="3">
        <v>15</v>
      </c>
      <c r="C19">
        <v>118</v>
      </c>
      <c r="D19">
        <v>22</v>
      </c>
      <c r="E19" t="s">
        <v>21</v>
      </c>
      <c r="F19">
        <v>66</v>
      </c>
      <c r="G19">
        <v>6</v>
      </c>
      <c r="H19">
        <v>9</v>
      </c>
      <c r="I19" s="3">
        <v>86.36</v>
      </c>
      <c r="J19">
        <v>-50</v>
      </c>
      <c r="M19" t="s">
        <v>21</v>
      </c>
      <c r="N19">
        <v>95</v>
      </c>
      <c r="O19">
        <v>27</v>
      </c>
      <c r="P19">
        <v>29</v>
      </c>
      <c r="Q19" s="3">
        <v>69.47</v>
      </c>
      <c r="R19" s="3">
        <v>-7.41</v>
      </c>
    </row>
    <row r="20" spans="1:18" x14ac:dyDescent="0.35">
      <c r="A20" t="s">
        <v>33</v>
      </c>
      <c r="B20" s="3">
        <v>15</v>
      </c>
      <c r="C20">
        <v>118</v>
      </c>
      <c r="D20">
        <v>22</v>
      </c>
      <c r="E20" t="s">
        <v>22</v>
      </c>
      <c r="F20">
        <v>96</v>
      </c>
      <c r="G20">
        <v>15</v>
      </c>
      <c r="H20">
        <v>15</v>
      </c>
      <c r="I20" s="3">
        <v>84.38</v>
      </c>
      <c r="J20">
        <v>0</v>
      </c>
      <c r="M20" t="s">
        <v>22</v>
      </c>
      <c r="N20">
        <v>116</v>
      </c>
      <c r="O20">
        <v>41</v>
      </c>
      <c r="P20">
        <v>30</v>
      </c>
      <c r="Q20" s="3">
        <v>74.14</v>
      </c>
      <c r="R20" s="3">
        <v>26.83</v>
      </c>
    </row>
    <row r="21" spans="1:18" x14ac:dyDescent="0.35">
      <c r="A21" t="s">
        <v>33</v>
      </c>
      <c r="B21" s="3">
        <v>15</v>
      </c>
      <c r="C21">
        <v>118</v>
      </c>
      <c r="D21">
        <v>22</v>
      </c>
      <c r="E21" t="s">
        <v>544</v>
      </c>
      <c r="F21">
        <v>114</v>
      </c>
      <c r="G21">
        <v>27</v>
      </c>
      <c r="H21">
        <v>9</v>
      </c>
      <c r="I21" s="3">
        <v>92.11</v>
      </c>
      <c r="J21" s="3">
        <v>66.67</v>
      </c>
      <c r="K21" s="3"/>
      <c r="L21" s="3"/>
      <c r="M21" t="s">
        <v>544</v>
      </c>
      <c r="N21">
        <v>101</v>
      </c>
      <c r="O21">
        <v>61</v>
      </c>
      <c r="P21">
        <v>32</v>
      </c>
      <c r="Q21" s="3">
        <v>68.319999999999993</v>
      </c>
      <c r="R21" s="3">
        <v>47.54</v>
      </c>
    </row>
    <row r="22" spans="1:18" x14ac:dyDescent="0.35">
      <c r="A22" t="s">
        <v>33</v>
      </c>
      <c r="B22" s="3">
        <v>15</v>
      </c>
      <c r="C22">
        <v>118</v>
      </c>
      <c r="D22">
        <v>22</v>
      </c>
      <c r="E22" t="s">
        <v>23</v>
      </c>
      <c r="F22">
        <v>234</v>
      </c>
      <c r="G22">
        <v>27</v>
      </c>
      <c r="H22">
        <v>24</v>
      </c>
      <c r="I22" s="3">
        <v>89.74</v>
      </c>
      <c r="J22" s="3">
        <v>11.11</v>
      </c>
      <c r="K22" s="3"/>
      <c r="L22" s="3"/>
      <c r="M22" t="s">
        <v>23</v>
      </c>
      <c r="N22">
        <v>122</v>
      </c>
      <c r="O22">
        <v>50</v>
      </c>
      <c r="P22">
        <v>32</v>
      </c>
      <c r="Q22" s="3">
        <v>73.77</v>
      </c>
      <c r="R22">
        <v>36</v>
      </c>
    </row>
    <row r="23" spans="1:18" x14ac:dyDescent="0.35">
      <c r="A23" t="s">
        <v>33</v>
      </c>
      <c r="B23" s="3">
        <v>15</v>
      </c>
      <c r="C23">
        <v>118</v>
      </c>
      <c r="D23">
        <v>22</v>
      </c>
      <c r="E23" t="s">
        <v>26</v>
      </c>
      <c r="F23">
        <v>261</v>
      </c>
      <c r="G23">
        <v>27</v>
      </c>
      <c r="H23">
        <v>21</v>
      </c>
      <c r="I23" s="3">
        <v>91.95</v>
      </c>
      <c r="J23" s="3">
        <v>22.22</v>
      </c>
      <c r="K23" s="3"/>
      <c r="L23" s="3"/>
      <c r="M23" t="s">
        <v>26</v>
      </c>
      <c r="N23">
        <v>125</v>
      </c>
      <c r="O23">
        <v>57</v>
      </c>
      <c r="P23">
        <v>40</v>
      </c>
      <c r="Q23">
        <v>68</v>
      </c>
      <c r="R23" s="3">
        <v>29.82</v>
      </c>
    </row>
    <row r="24" spans="1:18" x14ac:dyDescent="0.35">
      <c r="A24" t="s">
        <v>33</v>
      </c>
      <c r="B24" s="3">
        <v>15</v>
      </c>
      <c r="C24">
        <v>118</v>
      </c>
      <c r="D24">
        <v>22</v>
      </c>
      <c r="E24" t="s">
        <v>542</v>
      </c>
      <c r="F24">
        <v>261</v>
      </c>
      <c r="G24">
        <v>36</v>
      </c>
      <c r="H24">
        <v>21</v>
      </c>
      <c r="I24" s="3">
        <v>91.95</v>
      </c>
      <c r="J24" s="3">
        <v>41.67</v>
      </c>
      <c r="K24" s="3"/>
      <c r="L24" s="3"/>
      <c r="M24" t="s">
        <v>542</v>
      </c>
      <c r="N24">
        <v>125</v>
      </c>
      <c r="O24">
        <v>77</v>
      </c>
      <c r="P24">
        <v>40</v>
      </c>
      <c r="Q24">
        <v>68</v>
      </c>
      <c r="R24" s="3">
        <v>48.05</v>
      </c>
    </row>
    <row r="25" spans="1:18" x14ac:dyDescent="0.35">
      <c r="A25" t="s">
        <v>33</v>
      </c>
      <c r="B25" s="3">
        <v>15</v>
      </c>
      <c r="C25">
        <v>118</v>
      </c>
      <c r="D25">
        <v>22</v>
      </c>
      <c r="E25" t="s">
        <v>27</v>
      </c>
      <c r="F25">
        <v>336</v>
      </c>
      <c r="G25">
        <v>45</v>
      </c>
      <c r="H25">
        <v>63</v>
      </c>
      <c r="I25" s="3">
        <v>81.25</v>
      </c>
      <c r="J25">
        <v>-40</v>
      </c>
      <c r="M25" t="s">
        <v>27</v>
      </c>
      <c r="N25">
        <v>122</v>
      </c>
      <c r="O25">
        <v>69</v>
      </c>
      <c r="P25">
        <v>25</v>
      </c>
      <c r="Q25" s="3">
        <v>79.510000000000005</v>
      </c>
      <c r="R25" s="3">
        <v>63.77</v>
      </c>
    </row>
    <row r="26" spans="1:18" x14ac:dyDescent="0.35">
      <c r="A26" t="s">
        <v>33</v>
      </c>
      <c r="B26" s="3">
        <v>15</v>
      </c>
      <c r="C26">
        <v>118</v>
      </c>
      <c r="D26">
        <v>22</v>
      </c>
      <c r="E26" t="s">
        <v>28</v>
      </c>
      <c r="F26">
        <v>168</v>
      </c>
      <c r="G26">
        <v>51</v>
      </c>
      <c r="H26">
        <v>42</v>
      </c>
      <c r="I26">
        <v>75</v>
      </c>
      <c r="J26" s="3">
        <v>17.649999999999999</v>
      </c>
      <c r="K26" s="3"/>
      <c r="L26" s="3"/>
      <c r="M26" t="s">
        <v>28</v>
      </c>
      <c r="N26">
        <v>116</v>
      </c>
      <c r="O26">
        <v>73</v>
      </c>
      <c r="P26">
        <v>29</v>
      </c>
      <c r="Q26">
        <v>75</v>
      </c>
      <c r="R26" s="3">
        <v>60.27</v>
      </c>
    </row>
    <row r="27" spans="1:18" x14ac:dyDescent="0.35">
      <c r="A27" t="s">
        <v>33</v>
      </c>
      <c r="B27" s="3">
        <v>15</v>
      </c>
      <c r="C27">
        <v>118</v>
      </c>
      <c r="D27">
        <v>22</v>
      </c>
      <c r="E27" t="s">
        <v>543</v>
      </c>
      <c r="F27">
        <v>153</v>
      </c>
      <c r="G27">
        <v>36</v>
      </c>
      <c r="H27">
        <v>30</v>
      </c>
      <c r="I27" s="3">
        <v>80.39</v>
      </c>
      <c r="J27" s="3">
        <v>16.670000000000002</v>
      </c>
      <c r="K27" s="3"/>
      <c r="L27" s="3"/>
      <c r="M27" t="s">
        <v>543</v>
      </c>
      <c r="N27">
        <v>113</v>
      </c>
      <c r="O27">
        <v>71</v>
      </c>
      <c r="P27">
        <v>32</v>
      </c>
      <c r="Q27" s="3">
        <v>71.680000000000007</v>
      </c>
      <c r="R27" s="3">
        <v>54.93</v>
      </c>
    </row>
    <row r="28" spans="1:18" x14ac:dyDescent="0.35">
      <c r="A28" t="s">
        <v>33</v>
      </c>
      <c r="B28" s="3">
        <v>15</v>
      </c>
      <c r="C28">
        <v>118</v>
      </c>
      <c r="D28">
        <v>22</v>
      </c>
      <c r="E28" t="s">
        <v>29</v>
      </c>
      <c r="F28">
        <v>384</v>
      </c>
      <c r="G28">
        <v>33</v>
      </c>
      <c r="H28">
        <v>27</v>
      </c>
      <c r="I28" s="3">
        <v>92.97</v>
      </c>
      <c r="J28" s="3">
        <v>18.18</v>
      </c>
      <c r="K28" s="3"/>
      <c r="L28" s="3"/>
      <c r="M28" t="s">
        <v>29</v>
      </c>
      <c r="N28">
        <v>137</v>
      </c>
      <c r="O28">
        <v>70</v>
      </c>
      <c r="P28">
        <v>40</v>
      </c>
      <c r="Q28" s="3">
        <v>70.8</v>
      </c>
      <c r="R28" s="3">
        <v>42.86</v>
      </c>
    </row>
    <row r="29" spans="1:18" x14ac:dyDescent="0.35">
      <c r="A29" t="s">
        <v>33</v>
      </c>
      <c r="B29" s="3">
        <v>15</v>
      </c>
      <c r="C29">
        <v>118</v>
      </c>
      <c r="D29">
        <v>22</v>
      </c>
      <c r="E29" t="s">
        <v>32</v>
      </c>
      <c r="F29">
        <v>318</v>
      </c>
      <c r="G29">
        <v>36</v>
      </c>
      <c r="H29">
        <v>27</v>
      </c>
      <c r="I29" s="3">
        <v>91.51</v>
      </c>
      <c r="J29">
        <v>25</v>
      </c>
      <c r="M29" t="s">
        <v>32</v>
      </c>
      <c r="N29">
        <v>131</v>
      </c>
      <c r="O29">
        <v>73</v>
      </c>
      <c r="P29">
        <v>38</v>
      </c>
      <c r="Q29" s="3">
        <v>70.989999999999995</v>
      </c>
      <c r="R29" s="3">
        <v>47.95</v>
      </c>
    </row>
    <row r="30" spans="1:18" s="2" customFormat="1" x14ac:dyDescent="0.35">
      <c r="H30" s="2">
        <f>COUNT(H17:H29)</f>
        <v>13</v>
      </c>
      <c r="I30" s="2">
        <f>AVERAGE(I17:I29)</f>
        <v>80.847692307692327</v>
      </c>
      <c r="J30" s="2">
        <f>AVERAGE(J17:J29)</f>
        <v>12.77</v>
      </c>
      <c r="Q30" s="2">
        <f>AVERAGE(Q17:Q29)</f>
        <v>66.066153846153838</v>
      </c>
      <c r="R30" s="2">
        <f>AVERAGE(R17:R29)</f>
        <v>39.026153846153846</v>
      </c>
    </row>
    <row r="31" spans="1:18" x14ac:dyDescent="0.3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/>
      <c r="L31" s="1"/>
      <c r="M31" s="1" t="s">
        <v>4</v>
      </c>
      <c r="N31" s="1" t="s">
        <v>10</v>
      </c>
      <c r="O31" s="1" t="s">
        <v>11</v>
      </c>
      <c r="P31" s="1" t="s">
        <v>12</v>
      </c>
      <c r="Q31" s="1" t="s">
        <v>13</v>
      </c>
      <c r="R31" s="1" t="s">
        <v>14</v>
      </c>
    </row>
    <row r="32" spans="1:18" x14ac:dyDescent="0.35">
      <c r="A32" t="s">
        <v>45</v>
      </c>
      <c r="B32" s="3">
        <v>15</v>
      </c>
      <c r="C32">
        <v>150</v>
      </c>
      <c r="D32">
        <v>26</v>
      </c>
      <c r="E32" t="s">
        <v>17</v>
      </c>
      <c r="F32">
        <v>0</v>
      </c>
      <c r="G32">
        <v>0</v>
      </c>
      <c r="H32">
        <v>0</v>
      </c>
      <c r="I32">
        <f>H32</f>
        <v>0</v>
      </c>
      <c r="J32">
        <f>H32</f>
        <v>0</v>
      </c>
      <c r="M32" t="s">
        <v>17</v>
      </c>
      <c r="N32">
        <v>26</v>
      </c>
      <c r="O32">
        <v>26</v>
      </c>
      <c r="P32">
        <v>26</v>
      </c>
      <c r="Q32">
        <v>0</v>
      </c>
      <c r="R32">
        <v>0</v>
      </c>
    </row>
    <row r="33" spans="1:18" x14ac:dyDescent="0.35">
      <c r="A33" t="s">
        <v>45</v>
      </c>
      <c r="B33" s="3">
        <v>15</v>
      </c>
      <c r="C33">
        <v>150</v>
      </c>
      <c r="D33">
        <v>26</v>
      </c>
      <c r="E33" t="s">
        <v>19</v>
      </c>
      <c r="F33">
        <v>99</v>
      </c>
      <c r="G33">
        <v>27</v>
      </c>
      <c r="H33">
        <v>90</v>
      </c>
      <c r="I33" s="3">
        <v>9.09</v>
      </c>
      <c r="J33" s="3">
        <v>-233.33</v>
      </c>
      <c r="K33" s="3"/>
      <c r="L33" s="3"/>
      <c r="M33" t="s">
        <v>19</v>
      </c>
      <c r="N33">
        <v>72</v>
      </c>
      <c r="O33">
        <v>35</v>
      </c>
      <c r="P33">
        <v>38</v>
      </c>
      <c r="Q33" s="3">
        <v>47.22</v>
      </c>
      <c r="R33" s="3">
        <v>-8.57</v>
      </c>
    </row>
    <row r="34" spans="1:18" x14ac:dyDescent="0.35">
      <c r="A34" t="s">
        <v>45</v>
      </c>
      <c r="B34" s="3">
        <v>15</v>
      </c>
      <c r="C34">
        <v>150</v>
      </c>
      <c r="D34">
        <v>26</v>
      </c>
      <c r="E34" t="s">
        <v>21</v>
      </c>
      <c r="F34">
        <v>18</v>
      </c>
      <c r="G34">
        <v>3</v>
      </c>
      <c r="H34">
        <v>15</v>
      </c>
      <c r="I34" s="3">
        <v>16.670000000000002</v>
      </c>
      <c r="J34">
        <v>-400</v>
      </c>
      <c r="M34" t="s">
        <v>21</v>
      </c>
      <c r="N34">
        <v>57</v>
      </c>
      <c r="O34">
        <v>26</v>
      </c>
      <c r="P34">
        <v>29</v>
      </c>
      <c r="Q34" s="3">
        <v>49.12</v>
      </c>
      <c r="R34" s="3">
        <v>-11.54</v>
      </c>
    </row>
    <row r="35" spans="1:18" x14ac:dyDescent="0.35">
      <c r="A35" t="s">
        <v>45</v>
      </c>
      <c r="B35" s="3">
        <v>15</v>
      </c>
      <c r="C35">
        <v>150</v>
      </c>
      <c r="D35">
        <v>26</v>
      </c>
      <c r="E35" t="s">
        <v>22</v>
      </c>
      <c r="F35">
        <v>21</v>
      </c>
      <c r="G35">
        <v>9</v>
      </c>
      <c r="H35">
        <v>27</v>
      </c>
      <c r="I35" s="3">
        <v>-28.57</v>
      </c>
      <c r="J35">
        <v>-200</v>
      </c>
      <c r="M35" t="s">
        <v>22</v>
      </c>
      <c r="N35">
        <v>44</v>
      </c>
      <c r="O35">
        <v>29</v>
      </c>
      <c r="P35">
        <v>31</v>
      </c>
      <c r="Q35" s="3">
        <v>29.55</v>
      </c>
      <c r="R35" s="3">
        <v>-6.9</v>
      </c>
    </row>
    <row r="36" spans="1:18" x14ac:dyDescent="0.35">
      <c r="A36" t="s">
        <v>45</v>
      </c>
      <c r="B36" s="3">
        <v>15</v>
      </c>
      <c r="C36">
        <v>150</v>
      </c>
      <c r="D36">
        <v>30</v>
      </c>
      <c r="E36" t="s">
        <v>544</v>
      </c>
      <c r="F36">
        <v>63</v>
      </c>
      <c r="G36">
        <v>12</v>
      </c>
      <c r="H36">
        <v>36</v>
      </c>
      <c r="I36" s="3">
        <v>42.86</v>
      </c>
      <c r="J36">
        <v>-200</v>
      </c>
      <c r="M36" t="s">
        <v>544</v>
      </c>
      <c r="N36">
        <v>73</v>
      </c>
      <c r="O36">
        <v>36</v>
      </c>
      <c r="P36">
        <v>38</v>
      </c>
      <c r="Q36" s="3">
        <v>47.95</v>
      </c>
      <c r="R36" s="3">
        <v>-5.56</v>
      </c>
    </row>
    <row r="37" spans="1:18" x14ac:dyDescent="0.35">
      <c r="A37" t="s">
        <v>45</v>
      </c>
      <c r="B37" s="3">
        <v>15</v>
      </c>
      <c r="C37">
        <v>150</v>
      </c>
      <c r="D37">
        <v>26</v>
      </c>
      <c r="E37" t="s">
        <v>23</v>
      </c>
      <c r="F37">
        <v>75</v>
      </c>
      <c r="G37">
        <v>15</v>
      </c>
      <c r="H37">
        <v>60</v>
      </c>
      <c r="I37">
        <v>20</v>
      </c>
      <c r="J37">
        <v>-300</v>
      </c>
      <c r="M37" t="s">
        <v>23</v>
      </c>
      <c r="N37">
        <v>70</v>
      </c>
      <c r="O37">
        <v>29</v>
      </c>
      <c r="P37">
        <v>33</v>
      </c>
      <c r="Q37" s="3">
        <v>52.86</v>
      </c>
      <c r="R37" s="3">
        <v>-13.79</v>
      </c>
    </row>
    <row r="38" spans="1:18" x14ac:dyDescent="0.35">
      <c r="A38" t="s">
        <v>45</v>
      </c>
      <c r="B38" s="3">
        <v>15</v>
      </c>
      <c r="C38">
        <v>150</v>
      </c>
      <c r="D38">
        <v>26</v>
      </c>
      <c r="E38" t="s">
        <v>26</v>
      </c>
      <c r="F38">
        <v>63</v>
      </c>
      <c r="G38">
        <v>9</v>
      </c>
      <c r="H38">
        <v>51</v>
      </c>
      <c r="I38" s="3">
        <v>19.05</v>
      </c>
      <c r="J38" s="3">
        <v>-466.67</v>
      </c>
      <c r="K38" s="3"/>
      <c r="L38" s="3"/>
      <c r="M38" t="s">
        <v>26</v>
      </c>
      <c r="N38">
        <v>81</v>
      </c>
      <c r="O38">
        <v>26</v>
      </c>
      <c r="P38">
        <v>34</v>
      </c>
      <c r="Q38" s="3">
        <v>58.02</v>
      </c>
      <c r="R38" s="3">
        <v>-30.77</v>
      </c>
    </row>
    <row r="39" spans="1:18" x14ac:dyDescent="0.35">
      <c r="A39" t="s">
        <v>45</v>
      </c>
      <c r="B39" s="3">
        <v>15</v>
      </c>
      <c r="C39">
        <v>150</v>
      </c>
      <c r="D39">
        <v>30</v>
      </c>
      <c r="E39" t="s">
        <v>542</v>
      </c>
      <c r="F39">
        <v>87</v>
      </c>
      <c r="G39">
        <v>24</v>
      </c>
      <c r="H39">
        <v>54</v>
      </c>
      <c r="I39" s="3">
        <v>37.93</v>
      </c>
      <c r="J39">
        <v>-125</v>
      </c>
      <c r="M39" t="s">
        <v>542</v>
      </c>
      <c r="N39">
        <v>88</v>
      </c>
      <c r="O39">
        <v>34</v>
      </c>
      <c r="P39">
        <v>28</v>
      </c>
      <c r="Q39" s="3">
        <v>68.180000000000007</v>
      </c>
      <c r="R39" s="3">
        <v>17.649999999999999</v>
      </c>
    </row>
    <row r="40" spans="1:18" x14ac:dyDescent="0.35">
      <c r="A40" t="s">
        <v>45</v>
      </c>
      <c r="B40" s="3">
        <v>15</v>
      </c>
      <c r="C40">
        <v>150</v>
      </c>
      <c r="D40">
        <v>26</v>
      </c>
      <c r="E40" t="s">
        <v>27</v>
      </c>
      <c r="F40">
        <v>60</v>
      </c>
      <c r="G40">
        <v>21</v>
      </c>
      <c r="H40">
        <v>93</v>
      </c>
      <c r="I40" s="3">
        <v>-55</v>
      </c>
      <c r="J40" s="3">
        <v>-342.86</v>
      </c>
      <c r="K40" s="3"/>
      <c r="L40" s="3"/>
      <c r="M40" t="s">
        <v>27</v>
      </c>
      <c r="N40">
        <v>71</v>
      </c>
      <c r="O40">
        <v>31</v>
      </c>
      <c r="P40">
        <v>37</v>
      </c>
      <c r="Q40" s="3">
        <v>47.89</v>
      </c>
      <c r="R40" s="3">
        <v>-19.350000000000001</v>
      </c>
    </row>
    <row r="41" spans="1:18" x14ac:dyDescent="0.35">
      <c r="A41" t="s">
        <v>45</v>
      </c>
      <c r="B41" s="3">
        <v>15</v>
      </c>
      <c r="C41">
        <v>150</v>
      </c>
      <c r="D41">
        <v>26</v>
      </c>
      <c r="E41" t="s">
        <v>28</v>
      </c>
      <c r="F41">
        <v>54</v>
      </c>
      <c r="G41">
        <v>24</v>
      </c>
      <c r="H41">
        <v>90</v>
      </c>
      <c r="I41" s="3">
        <v>-66.67</v>
      </c>
      <c r="J41">
        <v>-275</v>
      </c>
      <c r="M41" t="s">
        <v>28</v>
      </c>
      <c r="N41">
        <v>61</v>
      </c>
      <c r="O41">
        <v>35</v>
      </c>
      <c r="P41">
        <v>36</v>
      </c>
      <c r="Q41" s="3">
        <v>40.98</v>
      </c>
      <c r="R41" s="3">
        <v>-2.86</v>
      </c>
    </row>
    <row r="42" spans="1:18" x14ac:dyDescent="0.35">
      <c r="A42" t="s">
        <v>45</v>
      </c>
      <c r="B42" s="3">
        <v>15</v>
      </c>
      <c r="C42">
        <v>150</v>
      </c>
      <c r="D42">
        <v>30</v>
      </c>
      <c r="E42" t="s">
        <v>543</v>
      </c>
      <c r="F42">
        <v>93</v>
      </c>
      <c r="G42">
        <v>27</v>
      </c>
      <c r="H42">
        <v>78</v>
      </c>
      <c r="I42" s="3">
        <v>16.13</v>
      </c>
      <c r="J42" s="3">
        <v>-188.89</v>
      </c>
      <c r="K42" s="3"/>
      <c r="L42" s="3"/>
      <c r="M42" t="s">
        <v>543</v>
      </c>
      <c r="N42">
        <v>92</v>
      </c>
      <c r="O42">
        <v>36</v>
      </c>
      <c r="P42">
        <v>36</v>
      </c>
      <c r="Q42" s="3">
        <v>60.87</v>
      </c>
      <c r="R42">
        <v>0</v>
      </c>
    </row>
    <row r="43" spans="1:18" x14ac:dyDescent="0.35">
      <c r="A43" t="s">
        <v>45</v>
      </c>
      <c r="B43" s="3">
        <v>15</v>
      </c>
      <c r="C43">
        <v>150</v>
      </c>
      <c r="D43">
        <v>26</v>
      </c>
      <c r="E43" t="s">
        <v>29</v>
      </c>
      <c r="F43">
        <v>90</v>
      </c>
      <c r="G43">
        <v>27</v>
      </c>
      <c r="H43">
        <v>111</v>
      </c>
      <c r="I43" s="3">
        <v>-23.33</v>
      </c>
      <c r="J43" s="3">
        <v>-311.11</v>
      </c>
      <c r="K43" s="3"/>
      <c r="L43" s="3"/>
      <c r="M43" t="s">
        <v>29</v>
      </c>
      <c r="N43">
        <v>72</v>
      </c>
      <c r="O43">
        <v>32</v>
      </c>
      <c r="P43">
        <v>42</v>
      </c>
      <c r="Q43" s="3">
        <v>41.67</v>
      </c>
      <c r="R43" s="3">
        <v>-31.25</v>
      </c>
    </row>
    <row r="44" spans="1:18" x14ac:dyDescent="0.35">
      <c r="A44" t="s">
        <v>45</v>
      </c>
      <c r="B44" s="3">
        <v>15</v>
      </c>
      <c r="C44">
        <v>150</v>
      </c>
      <c r="D44">
        <v>26</v>
      </c>
      <c r="E44" t="s">
        <v>32</v>
      </c>
      <c r="F44">
        <v>78</v>
      </c>
      <c r="G44">
        <v>24</v>
      </c>
      <c r="H44">
        <v>120</v>
      </c>
      <c r="I44" s="3">
        <v>-53.85</v>
      </c>
      <c r="J44">
        <v>-400</v>
      </c>
      <c r="M44" t="s">
        <v>32</v>
      </c>
      <c r="N44">
        <v>68</v>
      </c>
      <c r="O44">
        <v>39</v>
      </c>
      <c r="P44">
        <v>49</v>
      </c>
      <c r="Q44" s="3">
        <v>27.94</v>
      </c>
      <c r="R44" s="3">
        <v>-25.64</v>
      </c>
    </row>
    <row r="45" spans="1:18" s="2" customFormat="1" x14ac:dyDescent="0.35">
      <c r="H45" s="2">
        <f>COUNT(H32:H44)</f>
        <v>13</v>
      </c>
      <c r="I45" s="2">
        <f>AVERAGE(I32:I44)</f>
        <v>-5.0530769230769232</v>
      </c>
      <c r="J45" s="2">
        <f>AVERAGE(J32:J44)</f>
        <v>-264.83538461538461</v>
      </c>
      <c r="Q45" s="2">
        <f>AVERAGE(Q32:Q44)</f>
        <v>44.019230769230766</v>
      </c>
      <c r="R45" s="2">
        <f>AVERAGE(R32:R44)</f>
        <v>-10.659999999999998</v>
      </c>
    </row>
    <row r="46" spans="1:18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/>
      <c r="L46" s="1"/>
      <c r="M46" s="1" t="s">
        <v>4</v>
      </c>
      <c r="N46" s="1" t="s">
        <v>10</v>
      </c>
      <c r="O46" s="1" t="s">
        <v>11</v>
      </c>
      <c r="P46" s="1" t="s">
        <v>12</v>
      </c>
      <c r="Q46" s="1" t="s">
        <v>13</v>
      </c>
      <c r="R46" s="1" t="s">
        <v>14</v>
      </c>
    </row>
    <row r="47" spans="1:18" x14ac:dyDescent="0.35">
      <c r="A47" t="s">
        <v>91</v>
      </c>
      <c r="B47" s="3">
        <v>15</v>
      </c>
      <c r="C47">
        <v>253</v>
      </c>
      <c r="D47">
        <v>31</v>
      </c>
      <c r="E47" t="s">
        <v>17</v>
      </c>
      <c r="F47">
        <v>0</v>
      </c>
      <c r="G47">
        <v>0</v>
      </c>
      <c r="H47">
        <v>0</v>
      </c>
      <c r="I47">
        <f>H47</f>
        <v>0</v>
      </c>
      <c r="J47" t="s">
        <v>18</v>
      </c>
      <c r="M47" t="s">
        <v>17</v>
      </c>
      <c r="N47">
        <v>31</v>
      </c>
      <c r="O47">
        <v>31</v>
      </c>
      <c r="P47">
        <v>31</v>
      </c>
      <c r="Q47">
        <v>0</v>
      </c>
      <c r="R47">
        <v>0</v>
      </c>
    </row>
    <row r="48" spans="1:18" x14ac:dyDescent="0.35">
      <c r="A48" t="s">
        <v>91</v>
      </c>
      <c r="B48" s="3">
        <v>15</v>
      </c>
      <c r="C48">
        <v>253</v>
      </c>
      <c r="D48">
        <v>31</v>
      </c>
      <c r="E48" t="s">
        <v>19</v>
      </c>
      <c r="F48">
        <v>0</v>
      </c>
      <c r="G48">
        <v>0</v>
      </c>
      <c r="H48">
        <v>42</v>
      </c>
      <c r="I48">
        <f t="shared" ref="I48:I50" si="1">H48</f>
        <v>42</v>
      </c>
      <c r="J48" t="s">
        <v>18</v>
      </c>
      <c r="M48" t="s">
        <v>19</v>
      </c>
      <c r="N48">
        <v>31</v>
      </c>
      <c r="O48">
        <v>31</v>
      </c>
      <c r="P48">
        <v>43</v>
      </c>
      <c r="Q48" s="3">
        <v>-38.71</v>
      </c>
      <c r="R48" s="3">
        <v>-38.71</v>
      </c>
    </row>
    <row r="49" spans="1:18" x14ac:dyDescent="0.35">
      <c r="A49" t="s">
        <v>91</v>
      </c>
      <c r="B49" s="3">
        <v>15</v>
      </c>
      <c r="C49">
        <v>253</v>
      </c>
      <c r="D49">
        <v>31</v>
      </c>
      <c r="E49" t="s">
        <v>21</v>
      </c>
      <c r="F49">
        <v>0</v>
      </c>
      <c r="G49">
        <v>6</v>
      </c>
      <c r="H49">
        <v>0</v>
      </c>
      <c r="I49">
        <f t="shared" si="1"/>
        <v>0</v>
      </c>
      <c r="J49">
        <v>100</v>
      </c>
      <c r="M49" t="s">
        <v>21</v>
      </c>
      <c r="N49">
        <v>31</v>
      </c>
      <c r="O49">
        <v>40</v>
      </c>
      <c r="P49">
        <v>31</v>
      </c>
      <c r="Q49">
        <v>0</v>
      </c>
      <c r="R49" s="3">
        <v>22.5</v>
      </c>
    </row>
    <row r="50" spans="1:18" x14ac:dyDescent="0.35">
      <c r="A50" t="s">
        <v>91</v>
      </c>
      <c r="B50" s="3">
        <v>15</v>
      </c>
      <c r="C50">
        <v>253</v>
      </c>
      <c r="D50">
        <v>31</v>
      </c>
      <c r="E50" t="s">
        <v>22</v>
      </c>
      <c r="F50">
        <v>0</v>
      </c>
      <c r="G50">
        <v>12</v>
      </c>
      <c r="H50">
        <v>0</v>
      </c>
      <c r="I50">
        <f t="shared" si="1"/>
        <v>0</v>
      </c>
      <c r="J50">
        <v>100</v>
      </c>
      <c r="M50" t="s">
        <v>22</v>
      </c>
      <c r="N50">
        <v>31</v>
      </c>
      <c r="O50">
        <v>58</v>
      </c>
      <c r="P50">
        <v>31</v>
      </c>
      <c r="Q50">
        <v>0</v>
      </c>
      <c r="R50" s="3">
        <v>46.55</v>
      </c>
    </row>
    <row r="51" spans="1:18" x14ac:dyDescent="0.35">
      <c r="A51" t="s">
        <v>91</v>
      </c>
      <c r="B51" s="3">
        <v>15</v>
      </c>
      <c r="C51">
        <v>253</v>
      </c>
      <c r="D51">
        <v>31</v>
      </c>
      <c r="E51" t="s">
        <v>637</v>
      </c>
      <c r="F51">
        <v>0</v>
      </c>
      <c r="G51">
        <v>15</v>
      </c>
      <c r="H51" t="s">
        <v>18</v>
      </c>
      <c r="I51" t="s">
        <v>18</v>
      </c>
      <c r="J51" t="s">
        <v>18</v>
      </c>
      <c r="M51" t="s">
        <v>637</v>
      </c>
      <c r="N51">
        <v>31</v>
      </c>
      <c r="O51">
        <v>50</v>
      </c>
      <c r="P51" t="s">
        <v>18</v>
      </c>
      <c r="Q51" t="s">
        <v>18</v>
      </c>
      <c r="R51" t="s">
        <v>18</v>
      </c>
    </row>
    <row r="52" spans="1:18" x14ac:dyDescent="0.35">
      <c r="A52" t="s">
        <v>91</v>
      </c>
      <c r="B52" s="3">
        <v>15</v>
      </c>
      <c r="C52">
        <v>253</v>
      </c>
      <c r="D52">
        <v>31</v>
      </c>
      <c r="E52" t="s">
        <v>23</v>
      </c>
      <c r="F52">
        <v>48</v>
      </c>
      <c r="G52">
        <v>24</v>
      </c>
      <c r="H52">
        <v>60</v>
      </c>
      <c r="I52">
        <v>-25</v>
      </c>
      <c r="J52">
        <v>-150</v>
      </c>
      <c r="M52" t="s">
        <v>23</v>
      </c>
      <c r="N52">
        <v>60</v>
      </c>
      <c r="O52">
        <v>45</v>
      </c>
      <c r="P52">
        <v>50</v>
      </c>
      <c r="Q52" s="3">
        <v>16.670000000000002</v>
      </c>
      <c r="R52" s="3">
        <v>-11.11</v>
      </c>
    </row>
    <row r="53" spans="1:18" x14ac:dyDescent="0.35">
      <c r="A53" t="s">
        <v>91</v>
      </c>
      <c r="B53" s="3">
        <v>15</v>
      </c>
      <c r="C53">
        <v>253</v>
      </c>
      <c r="D53">
        <v>31</v>
      </c>
      <c r="E53" t="s">
        <v>26</v>
      </c>
      <c r="F53">
        <v>66</v>
      </c>
      <c r="G53">
        <v>9</v>
      </c>
      <c r="H53">
        <v>54</v>
      </c>
      <c r="I53" s="3">
        <v>18.18</v>
      </c>
      <c r="J53">
        <v>-500</v>
      </c>
      <c r="M53" t="s">
        <v>26</v>
      </c>
      <c r="N53">
        <v>80</v>
      </c>
      <c r="O53">
        <v>40</v>
      </c>
      <c r="P53">
        <v>45</v>
      </c>
      <c r="Q53" s="3">
        <v>43.75</v>
      </c>
      <c r="R53" s="3">
        <v>-12.5</v>
      </c>
    </row>
    <row r="54" spans="1:18" x14ac:dyDescent="0.35">
      <c r="A54" t="s">
        <v>91</v>
      </c>
      <c r="B54" s="3">
        <v>15</v>
      </c>
      <c r="C54">
        <v>253</v>
      </c>
      <c r="D54">
        <v>31</v>
      </c>
      <c r="E54" t="s">
        <v>542</v>
      </c>
      <c r="F54">
        <v>66</v>
      </c>
      <c r="G54">
        <v>3</v>
      </c>
      <c r="H54">
        <v>54</v>
      </c>
      <c r="I54" s="3">
        <v>18.18</v>
      </c>
      <c r="J54">
        <v>-1700</v>
      </c>
      <c r="M54" t="s">
        <v>542</v>
      </c>
      <c r="N54">
        <v>80</v>
      </c>
      <c r="O54">
        <v>31</v>
      </c>
      <c r="P54">
        <v>45</v>
      </c>
      <c r="Q54" s="3">
        <v>43.75</v>
      </c>
      <c r="R54" s="3">
        <v>-45.16</v>
      </c>
    </row>
    <row r="55" spans="1:18" x14ac:dyDescent="0.35">
      <c r="A55" t="s">
        <v>91</v>
      </c>
      <c r="B55" s="3">
        <v>15</v>
      </c>
      <c r="C55">
        <v>253</v>
      </c>
      <c r="D55">
        <v>31</v>
      </c>
      <c r="E55" t="s">
        <v>27</v>
      </c>
      <c r="F55">
        <v>0</v>
      </c>
      <c r="G55">
        <v>15</v>
      </c>
      <c r="H55">
        <v>144</v>
      </c>
      <c r="I55" t="s">
        <v>18</v>
      </c>
      <c r="J55">
        <v>-860</v>
      </c>
      <c r="M55" t="s">
        <v>27</v>
      </c>
      <c r="N55">
        <v>31</v>
      </c>
      <c r="O55">
        <v>48</v>
      </c>
      <c r="P55">
        <v>51</v>
      </c>
      <c r="Q55" s="3">
        <v>-64.52</v>
      </c>
      <c r="R55" s="3">
        <v>-6.25</v>
      </c>
    </row>
    <row r="56" spans="1:18" x14ac:dyDescent="0.35">
      <c r="A56" t="s">
        <v>91</v>
      </c>
      <c r="B56" s="3">
        <v>15</v>
      </c>
      <c r="C56">
        <v>253</v>
      </c>
      <c r="D56">
        <v>31</v>
      </c>
      <c r="E56" t="s">
        <v>638</v>
      </c>
      <c r="F56">
        <v>0</v>
      </c>
      <c r="G56">
        <v>30</v>
      </c>
      <c r="H56" t="s">
        <v>18</v>
      </c>
      <c r="I56" t="s">
        <v>18</v>
      </c>
      <c r="J56" t="s">
        <v>18</v>
      </c>
      <c r="M56" t="s">
        <v>638</v>
      </c>
      <c r="N56">
        <v>31</v>
      </c>
      <c r="O56">
        <v>70</v>
      </c>
      <c r="P56" t="s">
        <v>18</v>
      </c>
      <c r="Q56" t="s">
        <v>18</v>
      </c>
      <c r="R56" t="s">
        <v>18</v>
      </c>
    </row>
    <row r="57" spans="1:18" x14ac:dyDescent="0.35">
      <c r="A57" t="s">
        <v>91</v>
      </c>
      <c r="B57" s="3">
        <v>15</v>
      </c>
      <c r="C57">
        <v>253</v>
      </c>
      <c r="D57">
        <v>31</v>
      </c>
      <c r="E57" t="s">
        <v>639</v>
      </c>
      <c r="F57">
        <v>0</v>
      </c>
      <c r="G57">
        <v>18</v>
      </c>
      <c r="H57" t="s">
        <v>18</v>
      </c>
      <c r="I57" t="s">
        <v>18</v>
      </c>
      <c r="J57" t="s">
        <v>18</v>
      </c>
      <c r="M57" t="s">
        <v>639</v>
      </c>
      <c r="N57">
        <v>31</v>
      </c>
      <c r="O57">
        <v>43</v>
      </c>
      <c r="P57" t="s">
        <v>18</v>
      </c>
      <c r="Q57" t="s">
        <v>18</v>
      </c>
      <c r="R57" t="s">
        <v>18</v>
      </c>
    </row>
    <row r="58" spans="1:18" x14ac:dyDescent="0.35">
      <c r="A58" t="s">
        <v>91</v>
      </c>
      <c r="B58" s="3">
        <v>15</v>
      </c>
      <c r="C58">
        <v>253</v>
      </c>
      <c r="D58">
        <v>31</v>
      </c>
      <c r="E58" t="s">
        <v>29</v>
      </c>
      <c r="F58">
        <v>63</v>
      </c>
      <c r="G58">
        <v>3</v>
      </c>
      <c r="H58">
        <v>51</v>
      </c>
      <c r="I58" s="3">
        <v>19.05</v>
      </c>
      <c r="J58">
        <v>-1600</v>
      </c>
      <c r="M58" t="s">
        <v>29</v>
      </c>
      <c r="N58">
        <v>79</v>
      </c>
      <c r="O58">
        <v>40</v>
      </c>
      <c r="P58">
        <v>47</v>
      </c>
      <c r="Q58" s="3">
        <v>40.51</v>
      </c>
      <c r="R58" s="3">
        <v>-17.5</v>
      </c>
    </row>
    <row r="59" spans="1:18" x14ac:dyDescent="0.35">
      <c r="A59" t="s">
        <v>91</v>
      </c>
      <c r="B59" s="3">
        <v>15</v>
      </c>
      <c r="C59">
        <v>253</v>
      </c>
      <c r="D59">
        <v>31</v>
      </c>
      <c r="E59" t="s">
        <v>32</v>
      </c>
      <c r="F59">
        <v>150</v>
      </c>
      <c r="G59">
        <v>36</v>
      </c>
      <c r="H59">
        <v>99</v>
      </c>
      <c r="I59">
        <v>34</v>
      </c>
      <c r="J59">
        <v>-175</v>
      </c>
      <c r="M59" t="s">
        <v>32</v>
      </c>
      <c r="N59">
        <v>94</v>
      </c>
      <c r="O59">
        <v>77</v>
      </c>
      <c r="P59">
        <v>48</v>
      </c>
      <c r="Q59" s="3">
        <v>48.94</v>
      </c>
      <c r="R59" s="3">
        <v>37.659999999999997</v>
      </c>
    </row>
    <row r="60" spans="1:18" s="2" customFormat="1" x14ac:dyDescent="0.35">
      <c r="H60" s="2">
        <f>COUNT(H47:H59)</f>
        <v>10</v>
      </c>
      <c r="I60" s="2">
        <f>AVERAGE(I47:I59)</f>
        <v>11.823333333333332</v>
      </c>
      <c r="J60" s="2">
        <f>AVERAGE(J47:J59)</f>
        <v>-598.125</v>
      </c>
      <c r="Q60" s="2">
        <f>AVERAGE(Q47:Q59)</f>
        <v>9.0390000000000015</v>
      </c>
      <c r="R60" s="2">
        <f>AVERAGE(R47:R59)</f>
        <v>-2.4520000000000004</v>
      </c>
    </row>
    <row r="61" spans="1:18" x14ac:dyDescent="0.3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/>
      <c r="L61" s="1"/>
      <c r="M61" s="1" t="s">
        <v>4</v>
      </c>
      <c r="N61" s="1" t="s">
        <v>10</v>
      </c>
      <c r="O61" s="1" t="s">
        <v>11</v>
      </c>
      <c r="P61" s="1" t="s">
        <v>12</v>
      </c>
      <c r="Q61" s="1" t="s">
        <v>13</v>
      </c>
      <c r="R61" s="1" t="s">
        <v>14</v>
      </c>
    </row>
    <row r="62" spans="1:18" x14ac:dyDescent="0.35">
      <c r="A62" t="s">
        <v>67</v>
      </c>
      <c r="B62" s="3">
        <v>15</v>
      </c>
      <c r="C62">
        <v>253</v>
      </c>
      <c r="D62">
        <v>135</v>
      </c>
      <c r="E62" t="s">
        <v>17</v>
      </c>
      <c r="F62">
        <v>0</v>
      </c>
      <c r="G62">
        <v>0</v>
      </c>
      <c r="H62">
        <v>0</v>
      </c>
      <c r="I62">
        <f>H62</f>
        <v>0</v>
      </c>
      <c r="J62">
        <f>H62</f>
        <v>0</v>
      </c>
      <c r="M62" t="s">
        <v>17</v>
      </c>
      <c r="N62">
        <v>135</v>
      </c>
      <c r="O62">
        <v>135</v>
      </c>
      <c r="P62">
        <v>135</v>
      </c>
      <c r="Q62">
        <v>0</v>
      </c>
      <c r="R62">
        <v>0</v>
      </c>
    </row>
    <row r="63" spans="1:18" x14ac:dyDescent="0.35">
      <c r="A63" t="s">
        <v>67</v>
      </c>
      <c r="B63" s="3">
        <v>15</v>
      </c>
      <c r="C63">
        <v>253</v>
      </c>
      <c r="D63">
        <v>135</v>
      </c>
      <c r="E63" t="s">
        <v>19</v>
      </c>
      <c r="F63">
        <v>0</v>
      </c>
      <c r="G63">
        <v>0</v>
      </c>
      <c r="H63">
        <v>42</v>
      </c>
      <c r="I63">
        <f t="shared" ref="I63:I65" si="2">H63</f>
        <v>42</v>
      </c>
      <c r="J63">
        <f>H63</f>
        <v>42</v>
      </c>
      <c r="M63" t="s">
        <v>19</v>
      </c>
      <c r="N63">
        <v>135</v>
      </c>
      <c r="O63">
        <v>135</v>
      </c>
      <c r="P63">
        <v>121</v>
      </c>
      <c r="Q63" s="3">
        <v>10.37</v>
      </c>
      <c r="R63" s="3">
        <v>10.37</v>
      </c>
    </row>
    <row r="64" spans="1:18" x14ac:dyDescent="0.35">
      <c r="A64" t="s">
        <v>67</v>
      </c>
      <c r="B64" s="3">
        <v>15</v>
      </c>
      <c r="C64">
        <v>253</v>
      </c>
      <c r="D64">
        <v>135</v>
      </c>
      <c r="E64" t="s">
        <v>21</v>
      </c>
      <c r="F64">
        <v>0</v>
      </c>
      <c r="G64">
        <v>6</v>
      </c>
      <c r="H64">
        <v>0</v>
      </c>
      <c r="I64">
        <f t="shared" si="2"/>
        <v>0</v>
      </c>
      <c r="J64">
        <v>100</v>
      </c>
      <c r="M64" t="s">
        <v>21</v>
      </c>
      <c r="N64">
        <v>135</v>
      </c>
      <c r="O64">
        <v>138</v>
      </c>
      <c r="P64">
        <v>135</v>
      </c>
      <c r="Q64">
        <v>0</v>
      </c>
      <c r="R64" s="3">
        <v>2.17</v>
      </c>
    </row>
    <row r="65" spans="1:18" x14ac:dyDescent="0.35">
      <c r="A65" t="s">
        <v>67</v>
      </c>
      <c r="B65" s="3">
        <v>15</v>
      </c>
      <c r="C65">
        <v>253</v>
      </c>
      <c r="D65">
        <v>135</v>
      </c>
      <c r="E65" t="s">
        <v>22</v>
      </c>
      <c r="F65">
        <v>0</v>
      </c>
      <c r="G65">
        <v>15</v>
      </c>
      <c r="H65">
        <v>0</v>
      </c>
      <c r="I65">
        <f t="shared" si="2"/>
        <v>0</v>
      </c>
      <c r="J65">
        <v>100</v>
      </c>
      <c r="M65" t="s">
        <v>22</v>
      </c>
      <c r="N65">
        <v>135</v>
      </c>
      <c r="O65">
        <v>141</v>
      </c>
      <c r="P65">
        <v>135</v>
      </c>
      <c r="Q65">
        <v>0</v>
      </c>
      <c r="R65" s="3">
        <v>4.26</v>
      </c>
    </row>
    <row r="66" spans="1:18" x14ac:dyDescent="0.35">
      <c r="A66" t="s">
        <v>67</v>
      </c>
      <c r="B66" s="3">
        <v>15</v>
      </c>
      <c r="C66">
        <v>253</v>
      </c>
      <c r="D66">
        <v>135</v>
      </c>
      <c r="E66" t="s">
        <v>637</v>
      </c>
      <c r="F66">
        <v>0</v>
      </c>
      <c r="G66">
        <v>15</v>
      </c>
      <c r="H66" t="s">
        <v>18</v>
      </c>
      <c r="I66" t="s">
        <v>18</v>
      </c>
      <c r="J66" t="s">
        <v>18</v>
      </c>
      <c r="M66" t="s">
        <v>637</v>
      </c>
      <c r="N66">
        <v>135</v>
      </c>
      <c r="O66">
        <v>141</v>
      </c>
      <c r="P66" t="s">
        <v>18</v>
      </c>
      <c r="Q66" t="s">
        <v>18</v>
      </c>
      <c r="R66" t="s">
        <v>18</v>
      </c>
    </row>
    <row r="67" spans="1:18" x14ac:dyDescent="0.35">
      <c r="A67" t="s">
        <v>67</v>
      </c>
      <c r="B67" s="3">
        <v>15</v>
      </c>
      <c r="C67">
        <v>253</v>
      </c>
      <c r="D67">
        <v>135</v>
      </c>
      <c r="E67" t="s">
        <v>23</v>
      </c>
      <c r="F67">
        <v>57</v>
      </c>
      <c r="G67">
        <v>15</v>
      </c>
      <c r="H67">
        <v>48</v>
      </c>
      <c r="I67" s="3">
        <v>15.79</v>
      </c>
      <c r="J67" s="3">
        <v>-220</v>
      </c>
      <c r="K67" s="3"/>
      <c r="L67" s="3"/>
      <c r="M67" t="s">
        <v>23</v>
      </c>
      <c r="N67">
        <v>156</v>
      </c>
      <c r="O67">
        <v>144</v>
      </c>
      <c r="P67">
        <v>96</v>
      </c>
      <c r="Q67" s="3">
        <v>38.46</v>
      </c>
      <c r="R67" s="3">
        <v>33.33</v>
      </c>
    </row>
    <row r="68" spans="1:18" x14ac:dyDescent="0.35">
      <c r="A68" t="s">
        <v>67</v>
      </c>
      <c r="B68" s="3">
        <v>15</v>
      </c>
      <c r="C68">
        <v>253</v>
      </c>
      <c r="D68">
        <v>135</v>
      </c>
      <c r="E68" t="s">
        <v>26</v>
      </c>
      <c r="F68">
        <v>21</v>
      </c>
      <c r="G68">
        <v>3</v>
      </c>
      <c r="H68">
        <v>39</v>
      </c>
      <c r="I68" s="3">
        <v>-85.71</v>
      </c>
      <c r="J68">
        <v>-1200</v>
      </c>
      <c r="M68" t="s">
        <v>26</v>
      </c>
      <c r="N68">
        <v>147</v>
      </c>
      <c r="O68">
        <v>138</v>
      </c>
      <c r="P68">
        <v>99</v>
      </c>
      <c r="Q68" s="3">
        <v>32.65</v>
      </c>
      <c r="R68" s="3">
        <v>28.26</v>
      </c>
    </row>
    <row r="69" spans="1:18" x14ac:dyDescent="0.35">
      <c r="A69" t="s">
        <v>67</v>
      </c>
      <c r="B69" s="3">
        <v>15</v>
      </c>
      <c r="C69">
        <v>253</v>
      </c>
      <c r="D69">
        <v>135</v>
      </c>
      <c r="E69" t="s">
        <v>542</v>
      </c>
      <c r="F69">
        <v>21</v>
      </c>
      <c r="G69">
        <v>21</v>
      </c>
      <c r="H69">
        <v>39</v>
      </c>
      <c r="I69" s="3">
        <v>-85.71</v>
      </c>
      <c r="J69" s="3">
        <v>-85.71</v>
      </c>
      <c r="K69" s="3"/>
      <c r="L69" s="3"/>
      <c r="M69" t="s">
        <v>542</v>
      </c>
      <c r="N69">
        <v>147</v>
      </c>
      <c r="O69">
        <v>147</v>
      </c>
      <c r="P69">
        <v>99</v>
      </c>
      <c r="Q69" s="3">
        <v>32.65</v>
      </c>
      <c r="R69" s="3">
        <v>32.65</v>
      </c>
    </row>
    <row r="70" spans="1:18" x14ac:dyDescent="0.35">
      <c r="A70" t="s">
        <v>67</v>
      </c>
      <c r="B70" s="3">
        <v>15</v>
      </c>
      <c r="C70">
        <v>253</v>
      </c>
      <c r="D70">
        <v>135</v>
      </c>
      <c r="E70" t="s">
        <v>27</v>
      </c>
      <c r="F70">
        <v>0</v>
      </c>
      <c r="G70">
        <v>42</v>
      </c>
      <c r="H70">
        <v>156</v>
      </c>
      <c r="I70">
        <f>H70</f>
        <v>156</v>
      </c>
      <c r="J70" s="3">
        <v>-271.43</v>
      </c>
      <c r="K70" s="3"/>
      <c r="L70" s="3"/>
      <c r="M70" t="s">
        <v>27</v>
      </c>
      <c r="N70">
        <v>135</v>
      </c>
      <c r="O70">
        <v>153</v>
      </c>
      <c r="P70">
        <v>90</v>
      </c>
      <c r="Q70" s="3">
        <v>33.33</v>
      </c>
      <c r="R70" s="3">
        <v>41.18</v>
      </c>
    </row>
    <row r="71" spans="1:18" x14ac:dyDescent="0.35">
      <c r="A71" t="s">
        <v>67</v>
      </c>
      <c r="B71" s="3">
        <v>15</v>
      </c>
      <c r="C71">
        <v>253</v>
      </c>
      <c r="D71">
        <v>135</v>
      </c>
      <c r="E71" t="s">
        <v>28</v>
      </c>
      <c r="F71">
        <v>0</v>
      </c>
      <c r="G71">
        <v>27</v>
      </c>
      <c r="H71">
        <v>108</v>
      </c>
      <c r="I71">
        <f t="shared" ref="I71:I72" si="3">H71</f>
        <v>108</v>
      </c>
      <c r="J71">
        <v>-300</v>
      </c>
      <c r="M71" t="s">
        <v>28</v>
      </c>
      <c r="N71">
        <v>135</v>
      </c>
      <c r="O71">
        <v>150</v>
      </c>
      <c r="P71">
        <v>81</v>
      </c>
      <c r="Q71">
        <v>40</v>
      </c>
      <c r="R71">
        <v>46</v>
      </c>
    </row>
    <row r="72" spans="1:18" x14ac:dyDescent="0.35">
      <c r="A72" t="s">
        <v>67</v>
      </c>
      <c r="B72" s="3">
        <v>15</v>
      </c>
      <c r="C72">
        <v>253</v>
      </c>
      <c r="D72">
        <v>135</v>
      </c>
      <c r="E72" t="s">
        <v>543</v>
      </c>
      <c r="F72">
        <v>0</v>
      </c>
      <c r="G72">
        <v>30</v>
      </c>
      <c r="H72">
        <v>123</v>
      </c>
      <c r="I72">
        <f t="shared" si="3"/>
        <v>123</v>
      </c>
      <c r="J72">
        <v>-310</v>
      </c>
      <c r="M72" t="s">
        <v>543</v>
      </c>
      <c r="N72">
        <v>135</v>
      </c>
      <c r="O72">
        <v>150</v>
      </c>
      <c r="P72">
        <v>103</v>
      </c>
      <c r="Q72" s="3">
        <v>23.7</v>
      </c>
      <c r="R72" s="3">
        <v>31.33</v>
      </c>
    </row>
    <row r="73" spans="1:18" x14ac:dyDescent="0.35">
      <c r="A73" t="s">
        <v>67</v>
      </c>
      <c r="B73" s="3">
        <v>15</v>
      </c>
      <c r="C73">
        <v>253</v>
      </c>
      <c r="D73">
        <v>135</v>
      </c>
      <c r="E73" t="s">
        <v>29</v>
      </c>
      <c r="F73">
        <v>63</v>
      </c>
      <c r="G73">
        <v>3</v>
      </c>
      <c r="H73">
        <v>42</v>
      </c>
      <c r="I73" s="3">
        <v>33.33</v>
      </c>
      <c r="J73">
        <v>-1300</v>
      </c>
      <c r="M73" t="s">
        <v>29</v>
      </c>
      <c r="N73">
        <v>166</v>
      </c>
      <c r="O73">
        <v>135</v>
      </c>
      <c r="P73">
        <v>117</v>
      </c>
      <c r="Q73" s="3">
        <v>29.52</v>
      </c>
      <c r="R73" s="3">
        <v>13.33</v>
      </c>
    </row>
    <row r="74" spans="1:18" x14ac:dyDescent="0.35">
      <c r="A74" t="s">
        <v>67</v>
      </c>
      <c r="B74" s="3">
        <v>15</v>
      </c>
      <c r="C74">
        <v>253</v>
      </c>
      <c r="D74">
        <v>135</v>
      </c>
      <c r="E74" t="s">
        <v>32</v>
      </c>
      <c r="F74">
        <v>126</v>
      </c>
      <c r="G74">
        <v>15</v>
      </c>
      <c r="H74">
        <v>84</v>
      </c>
      <c r="I74" s="3">
        <v>33.33</v>
      </c>
      <c r="J74" s="3">
        <v>-460</v>
      </c>
      <c r="K74" s="3"/>
      <c r="L74" s="3"/>
      <c r="M74" t="s">
        <v>32</v>
      </c>
      <c r="N74">
        <v>200</v>
      </c>
      <c r="O74">
        <v>147</v>
      </c>
      <c r="P74">
        <v>97</v>
      </c>
      <c r="Q74" s="3">
        <v>51.5</v>
      </c>
      <c r="R74" s="3">
        <v>34.01</v>
      </c>
    </row>
    <row r="75" spans="1:18" s="2" customFormat="1" x14ac:dyDescent="0.35">
      <c r="H75" s="2">
        <f>COUNT(H62:H74)</f>
        <v>12</v>
      </c>
      <c r="I75" s="2">
        <f>AVERAGE(I62:I74)</f>
        <v>28.33583333333333</v>
      </c>
      <c r="J75" s="2">
        <f>AVERAGE(J62:J74)</f>
        <v>-325.42833333333334</v>
      </c>
      <c r="Q75" s="2">
        <f>AVERAGE(Q62:Q74)</f>
        <v>24.348333333333329</v>
      </c>
      <c r="R75" s="2">
        <f>AVERAGE(R62:R74)</f>
        <v>23.07416666666667</v>
      </c>
    </row>
    <row r="76" spans="1:18" x14ac:dyDescent="0.3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  <c r="H76" s="1" t="s">
        <v>7</v>
      </c>
      <c r="I76" s="1" t="s">
        <v>8</v>
      </c>
      <c r="J76" s="1" t="s">
        <v>9</v>
      </c>
      <c r="K76" s="1"/>
      <c r="L76" s="1"/>
      <c r="M76" s="1" t="s">
        <v>4</v>
      </c>
      <c r="N76" s="1" t="s">
        <v>10</v>
      </c>
      <c r="O76" s="1" t="s">
        <v>11</v>
      </c>
      <c r="P76" s="1" t="s">
        <v>12</v>
      </c>
      <c r="Q76" s="1" t="s">
        <v>13</v>
      </c>
      <c r="R76" s="1" t="s">
        <v>14</v>
      </c>
    </row>
    <row r="77" spans="1:18" x14ac:dyDescent="0.35">
      <c r="A77" t="s">
        <v>97</v>
      </c>
      <c r="B77" s="3">
        <v>15</v>
      </c>
      <c r="C77">
        <v>285</v>
      </c>
      <c r="D77">
        <v>34</v>
      </c>
      <c r="E77" t="s">
        <v>17</v>
      </c>
      <c r="F77">
        <v>0</v>
      </c>
      <c r="G77">
        <v>0</v>
      </c>
      <c r="H77">
        <v>0</v>
      </c>
      <c r="I77">
        <f>H77</f>
        <v>0</v>
      </c>
      <c r="J77">
        <f>H77</f>
        <v>0</v>
      </c>
      <c r="M77" t="s">
        <v>17</v>
      </c>
      <c r="N77">
        <v>34</v>
      </c>
      <c r="O77">
        <v>34</v>
      </c>
      <c r="P77">
        <v>34</v>
      </c>
      <c r="Q77">
        <v>0</v>
      </c>
      <c r="R77">
        <v>0</v>
      </c>
    </row>
    <row r="78" spans="1:18" x14ac:dyDescent="0.35">
      <c r="A78" t="s">
        <v>97</v>
      </c>
      <c r="B78" s="3">
        <v>15</v>
      </c>
      <c r="C78">
        <v>285</v>
      </c>
      <c r="D78">
        <v>34</v>
      </c>
      <c r="E78" t="s">
        <v>19</v>
      </c>
      <c r="F78">
        <v>438</v>
      </c>
      <c r="G78">
        <v>63</v>
      </c>
      <c r="H78">
        <v>210</v>
      </c>
      <c r="I78" s="3">
        <v>52.05</v>
      </c>
      <c r="J78" s="3">
        <v>-233.33</v>
      </c>
      <c r="K78" s="3"/>
      <c r="L78" s="3"/>
      <c r="M78" t="s">
        <v>19</v>
      </c>
      <c r="N78">
        <v>391</v>
      </c>
      <c r="O78">
        <v>53</v>
      </c>
      <c r="P78">
        <v>71</v>
      </c>
      <c r="Q78" s="3">
        <v>81.84</v>
      </c>
      <c r="R78" s="3">
        <v>-33.96</v>
      </c>
    </row>
    <row r="79" spans="1:18" x14ac:dyDescent="0.35">
      <c r="A79" t="s">
        <v>97</v>
      </c>
      <c r="B79" s="3">
        <v>15</v>
      </c>
      <c r="C79">
        <v>285</v>
      </c>
      <c r="D79">
        <v>34</v>
      </c>
      <c r="E79" t="s">
        <v>21</v>
      </c>
      <c r="F79">
        <v>63</v>
      </c>
      <c r="G79">
        <v>6</v>
      </c>
      <c r="H79">
        <v>69</v>
      </c>
      <c r="I79" s="3">
        <v>-9.52</v>
      </c>
      <c r="J79">
        <v>-1050</v>
      </c>
      <c r="M79" t="s">
        <v>21</v>
      </c>
      <c r="N79">
        <v>164</v>
      </c>
      <c r="O79">
        <v>62</v>
      </c>
      <c r="P79">
        <v>65</v>
      </c>
      <c r="Q79" s="3">
        <v>60.37</v>
      </c>
      <c r="R79" s="3">
        <v>-4.84</v>
      </c>
    </row>
    <row r="80" spans="1:18" x14ac:dyDescent="0.35">
      <c r="A80" t="s">
        <v>97</v>
      </c>
      <c r="B80" s="3">
        <v>15</v>
      </c>
      <c r="C80">
        <v>285</v>
      </c>
      <c r="D80">
        <v>34</v>
      </c>
      <c r="E80" t="s">
        <v>22</v>
      </c>
      <c r="F80">
        <v>108</v>
      </c>
      <c r="G80">
        <v>15</v>
      </c>
      <c r="H80">
        <v>51</v>
      </c>
      <c r="I80" s="3">
        <v>52.78</v>
      </c>
      <c r="J80">
        <v>-240</v>
      </c>
      <c r="M80" t="s">
        <v>22</v>
      </c>
      <c r="N80">
        <v>223</v>
      </c>
      <c r="O80">
        <v>56</v>
      </c>
      <c r="P80">
        <v>53</v>
      </c>
      <c r="Q80" s="3">
        <v>76.23</v>
      </c>
      <c r="R80" s="3">
        <v>5.36</v>
      </c>
    </row>
    <row r="81" spans="1:18" x14ac:dyDescent="0.35">
      <c r="A81" t="s">
        <v>97</v>
      </c>
      <c r="B81" s="3">
        <v>15</v>
      </c>
      <c r="C81">
        <v>285</v>
      </c>
      <c r="D81">
        <v>34</v>
      </c>
      <c r="E81" t="s">
        <v>544</v>
      </c>
      <c r="F81">
        <v>135</v>
      </c>
      <c r="G81">
        <v>21</v>
      </c>
      <c r="H81">
        <v>63</v>
      </c>
      <c r="I81" s="3">
        <v>53.33</v>
      </c>
      <c r="J81">
        <v>-200</v>
      </c>
      <c r="M81" t="s">
        <v>544</v>
      </c>
      <c r="N81">
        <v>242</v>
      </c>
      <c r="O81">
        <v>51</v>
      </c>
      <c r="P81">
        <v>55</v>
      </c>
      <c r="Q81" s="3">
        <v>77.27</v>
      </c>
      <c r="R81" s="3">
        <v>-7.84</v>
      </c>
    </row>
    <row r="82" spans="1:18" x14ac:dyDescent="0.35">
      <c r="A82" t="s">
        <v>97</v>
      </c>
      <c r="B82" s="3">
        <v>15</v>
      </c>
      <c r="C82">
        <v>285</v>
      </c>
      <c r="D82">
        <v>34</v>
      </c>
      <c r="E82" t="s">
        <v>23</v>
      </c>
      <c r="F82">
        <v>198</v>
      </c>
      <c r="G82">
        <v>18</v>
      </c>
      <c r="H82">
        <v>141</v>
      </c>
      <c r="I82" s="3">
        <v>28.79</v>
      </c>
      <c r="J82" s="3">
        <v>-683.33</v>
      </c>
      <c r="K82" s="3"/>
      <c r="L82" s="3"/>
      <c r="M82" t="s">
        <v>23</v>
      </c>
      <c r="N82">
        <v>247</v>
      </c>
      <c r="O82">
        <v>48</v>
      </c>
      <c r="P82">
        <v>60</v>
      </c>
      <c r="Q82" s="3">
        <v>75.709999999999994</v>
      </c>
      <c r="R82">
        <v>-25</v>
      </c>
    </row>
    <row r="83" spans="1:18" x14ac:dyDescent="0.35">
      <c r="A83" t="s">
        <v>97</v>
      </c>
      <c r="B83" s="3">
        <v>15</v>
      </c>
      <c r="C83">
        <v>285</v>
      </c>
      <c r="D83">
        <v>34</v>
      </c>
      <c r="E83" t="s">
        <v>26</v>
      </c>
      <c r="F83">
        <v>300</v>
      </c>
      <c r="G83">
        <v>33</v>
      </c>
      <c r="H83">
        <v>135</v>
      </c>
      <c r="I83" s="3">
        <v>55</v>
      </c>
      <c r="J83" s="3">
        <v>-309.08999999999997</v>
      </c>
      <c r="K83" s="3"/>
      <c r="L83" s="3"/>
      <c r="M83" t="s">
        <v>26</v>
      </c>
      <c r="N83">
        <v>335</v>
      </c>
      <c r="O83">
        <v>53</v>
      </c>
      <c r="P83">
        <v>58</v>
      </c>
      <c r="Q83" s="3">
        <v>82.69</v>
      </c>
      <c r="R83" s="3">
        <v>-9.43</v>
      </c>
    </row>
    <row r="84" spans="1:18" x14ac:dyDescent="0.35">
      <c r="A84" t="s">
        <v>97</v>
      </c>
      <c r="B84" s="3">
        <v>15</v>
      </c>
      <c r="C84">
        <v>285</v>
      </c>
      <c r="D84">
        <v>34</v>
      </c>
      <c r="E84" t="s">
        <v>542</v>
      </c>
      <c r="F84">
        <v>300</v>
      </c>
      <c r="G84">
        <v>48</v>
      </c>
      <c r="H84">
        <v>135</v>
      </c>
      <c r="I84" s="3">
        <v>55</v>
      </c>
      <c r="J84" s="3">
        <v>-181.25</v>
      </c>
      <c r="K84" s="3"/>
      <c r="L84" s="3"/>
      <c r="M84" t="s">
        <v>542</v>
      </c>
      <c r="N84">
        <v>335</v>
      </c>
      <c r="O84">
        <v>59</v>
      </c>
      <c r="P84">
        <v>58</v>
      </c>
      <c r="Q84" s="3">
        <v>82.69</v>
      </c>
      <c r="R84" s="3">
        <v>1.69</v>
      </c>
    </row>
    <row r="85" spans="1:18" x14ac:dyDescent="0.35">
      <c r="A85" t="s">
        <v>97</v>
      </c>
      <c r="B85" s="3">
        <v>15</v>
      </c>
      <c r="C85">
        <v>285</v>
      </c>
      <c r="D85">
        <v>34</v>
      </c>
      <c r="E85" t="s">
        <v>27</v>
      </c>
      <c r="F85">
        <v>291</v>
      </c>
      <c r="G85">
        <v>51</v>
      </c>
      <c r="H85">
        <v>141</v>
      </c>
      <c r="I85" s="3">
        <v>51.55</v>
      </c>
      <c r="J85" s="3">
        <v>-176.47</v>
      </c>
      <c r="K85" s="3"/>
      <c r="L85" s="3"/>
      <c r="M85" t="s">
        <v>27</v>
      </c>
      <c r="N85">
        <v>303</v>
      </c>
      <c r="O85">
        <v>65</v>
      </c>
      <c r="P85">
        <v>60</v>
      </c>
      <c r="Q85" s="3">
        <v>80.2</v>
      </c>
      <c r="R85" s="3">
        <v>7.69</v>
      </c>
    </row>
    <row r="86" spans="1:18" x14ac:dyDescent="0.35">
      <c r="A86" t="s">
        <v>97</v>
      </c>
      <c r="B86" s="3">
        <v>15</v>
      </c>
      <c r="C86">
        <v>285</v>
      </c>
      <c r="D86">
        <v>34</v>
      </c>
      <c r="E86" t="s">
        <v>28</v>
      </c>
      <c r="F86">
        <v>228</v>
      </c>
      <c r="G86">
        <v>42</v>
      </c>
      <c r="H86">
        <v>177</v>
      </c>
      <c r="I86" s="3">
        <v>22.37</v>
      </c>
      <c r="J86" s="3">
        <v>-321.43</v>
      </c>
      <c r="K86" s="3"/>
      <c r="L86" s="3"/>
      <c r="M86" t="s">
        <v>28</v>
      </c>
      <c r="N86">
        <v>267</v>
      </c>
      <c r="O86">
        <v>65</v>
      </c>
      <c r="P86">
        <v>71</v>
      </c>
      <c r="Q86" s="3">
        <v>73.41</v>
      </c>
      <c r="R86" s="3">
        <v>-9.23</v>
      </c>
    </row>
    <row r="87" spans="1:18" x14ac:dyDescent="0.35">
      <c r="A87" t="s">
        <v>97</v>
      </c>
      <c r="B87" s="3">
        <v>15</v>
      </c>
      <c r="C87">
        <v>285</v>
      </c>
      <c r="D87">
        <v>34</v>
      </c>
      <c r="E87" t="s">
        <v>543</v>
      </c>
      <c r="F87">
        <v>171</v>
      </c>
      <c r="G87">
        <v>54</v>
      </c>
      <c r="H87">
        <v>102</v>
      </c>
      <c r="I87" s="3">
        <v>40.35</v>
      </c>
      <c r="J87" s="3">
        <v>-88.89</v>
      </c>
      <c r="K87" s="3"/>
      <c r="L87" s="3"/>
      <c r="M87" t="s">
        <v>543</v>
      </c>
      <c r="N87">
        <v>250</v>
      </c>
      <c r="O87">
        <v>62</v>
      </c>
      <c r="P87">
        <v>48</v>
      </c>
      <c r="Q87" s="3">
        <v>80.8</v>
      </c>
      <c r="R87" s="3">
        <v>22.58</v>
      </c>
    </row>
    <row r="88" spans="1:18" x14ac:dyDescent="0.35">
      <c r="A88" t="s">
        <v>97</v>
      </c>
      <c r="B88" s="3">
        <v>15</v>
      </c>
      <c r="C88">
        <v>285</v>
      </c>
      <c r="D88">
        <v>34</v>
      </c>
      <c r="E88" t="s">
        <v>29</v>
      </c>
      <c r="F88">
        <v>348</v>
      </c>
      <c r="G88">
        <v>60</v>
      </c>
      <c r="H88">
        <v>207</v>
      </c>
      <c r="I88" s="3">
        <v>40.520000000000003</v>
      </c>
      <c r="J88" s="3">
        <v>-245</v>
      </c>
      <c r="K88" s="3"/>
      <c r="L88" s="3"/>
      <c r="M88" t="s">
        <v>29</v>
      </c>
      <c r="N88">
        <v>337</v>
      </c>
      <c r="O88">
        <v>65</v>
      </c>
      <c r="P88">
        <v>66</v>
      </c>
      <c r="Q88" s="3">
        <v>80.42</v>
      </c>
      <c r="R88" s="3">
        <v>-1.54</v>
      </c>
    </row>
    <row r="89" spans="1:18" x14ac:dyDescent="0.35">
      <c r="A89" t="s">
        <v>97</v>
      </c>
      <c r="B89" s="3">
        <v>15</v>
      </c>
      <c r="C89">
        <v>285</v>
      </c>
      <c r="D89">
        <v>34</v>
      </c>
      <c r="E89" t="s">
        <v>32</v>
      </c>
      <c r="F89">
        <v>336</v>
      </c>
      <c r="G89">
        <v>66</v>
      </c>
      <c r="H89">
        <v>171</v>
      </c>
      <c r="I89" s="3">
        <v>49.11</v>
      </c>
      <c r="J89" s="3">
        <v>-159.09</v>
      </c>
      <c r="K89" s="3"/>
      <c r="L89" s="3"/>
      <c r="M89" t="s">
        <v>32</v>
      </c>
      <c r="N89">
        <v>351</v>
      </c>
      <c r="O89">
        <v>57</v>
      </c>
      <c r="P89">
        <v>68</v>
      </c>
      <c r="Q89" s="3">
        <v>80.63</v>
      </c>
      <c r="R89" s="3">
        <v>-19.3</v>
      </c>
    </row>
    <row r="90" spans="1:18" s="2" customFormat="1" x14ac:dyDescent="0.35">
      <c r="H90" s="2">
        <f>COUNT(H77:H89)</f>
        <v>13</v>
      </c>
      <c r="I90" s="2">
        <f>AVERAGE(I77:I89)</f>
        <v>37.794615384615383</v>
      </c>
      <c r="J90" s="2">
        <f>AVERAGE(J77:J89)</f>
        <v>-299.06769230769225</v>
      </c>
      <c r="Q90" s="2">
        <f>AVERAGE(Q77:Q89)</f>
        <v>71.712307692307689</v>
      </c>
      <c r="R90" s="2">
        <f>AVERAGE(R77:R89)</f>
        <v>-5.6784615384615398</v>
      </c>
    </row>
    <row r="91" spans="1:18" x14ac:dyDescent="0.3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K91" s="1"/>
      <c r="L91" s="1"/>
      <c r="M91" s="1" t="s">
        <v>4</v>
      </c>
      <c r="N91" s="1" t="s">
        <v>10</v>
      </c>
      <c r="O91" s="1" t="s">
        <v>11</v>
      </c>
      <c r="P91" s="1" t="s">
        <v>12</v>
      </c>
      <c r="Q91" s="1" t="s">
        <v>13</v>
      </c>
      <c r="R91" s="1" t="s">
        <v>14</v>
      </c>
    </row>
    <row r="92" spans="1:18" x14ac:dyDescent="0.35">
      <c r="A92" t="s">
        <v>54</v>
      </c>
      <c r="B92" s="3">
        <v>15</v>
      </c>
      <c r="C92">
        <v>591</v>
      </c>
      <c r="D92">
        <v>118</v>
      </c>
      <c r="E92" t="s">
        <v>17</v>
      </c>
      <c r="F92">
        <v>0</v>
      </c>
      <c r="G92">
        <v>0</v>
      </c>
      <c r="H92">
        <v>0</v>
      </c>
      <c r="I92">
        <f>H92</f>
        <v>0</v>
      </c>
      <c r="J92">
        <f>H92</f>
        <v>0</v>
      </c>
      <c r="M92" t="s">
        <v>17</v>
      </c>
      <c r="N92">
        <v>118</v>
      </c>
      <c r="O92">
        <v>118</v>
      </c>
      <c r="P92">
        <v>118</v>
      </c>
      <c r="Q92">
        <v>0</v>
      </c>
      <c r="R92">
        <v>0</v>
      </c>
    </row>
    <row r="93" spans="1:18" x14ac:dyDescent="0.35">
      <c r="A93" t="s">
        <v>54</v>
      </c>
      <c r="B93" s="3">
        <v>15</v>
      </c>
      <c r="C93">
        <v>591</v>
      </c>
      <c r="D93">
        <v>118</v>
      </c>
      <c r="E93" t="s">
        <v>19</v>
      </c>
      <c r="F93">
        <v>2877</v>
      </c>
      <c r="G93">
        <v>450</v>
      </c>
      <c r="H93">
        <v>519</v>
      </c>
      <c r="I93" s="3">
        <v>81.96</v>
      </c>
      <c r="J93" s="3">
        <v>-15.33</v>
      </c>
      <c r="K93" s="3"/>
      <c r="L93" s="3"/>
      <c r="M93" t="s">
        <v>19</v>
      </c>
      <c r="N93">
        <v>742</v>
      </c>
      <c r="O93">
        <v>322</v>
      </c>
      <c r="P93">
        <v>170</v>
      </c>
      <c r="Q93" s="3">
        <v>77.09</v>
      </c>
      <c r="R93" s="3">
        <v>47.2</v>
      </c>
    </row>
    <row r="94" spans="1:18" x14ac:dyDescent="0.35">
      <c r="A94" t="s">
        <v>54</v>
      </c>
      <c r="B94" s="3">
        <v>15</v>
      </c>
      <c r="C94">
        <v>591</v>
      </c>
      <c r="D94">
        <v>118</v>
      </c>
      <c r="E94" t="s">
        <v>21</v>
      </c>
      <c r="F94">
        <v>378</v>
      </c>
      <c r="G94">
        <v>48</v>
      </c>
      <c r="H94">
        <v>321</v>
      </c>
      <c r="I94" s="3">
        <v>15.08</v>
      </c>
      <c r="J94" s="3">
        <v>-568.75</v>
      </c>
      <c r="K94" s="3"/>
      <c r="L94" s="3"/>
      <c r="M94" t="s">
        <v>21</v>
      </c>
      <c r="N94">
        <v>485</v>
      </c>
      <c r="O94">
        <v>307</v>
      </c>
      <c r="P94">
        <v>241</v>
      </c>
      <c r="Q94" s="3">
        <v>50.31</v>
      </c>
      <c r="R94" s="3">
        <v>21.5</v>
      </c>
    </row>
    <row r="95" spans="1:18" x14ac:dyDescent="0.35">
      <c r="A95" t="s">
        <v>54</v>
      </c>
      <c r="B95" s="3">
        <v>15</v>
      </c>
      <c r="C95">
        <v>591</v>
      </c>
      <c r="D95">
        <v>118</v>
      </c>
      <c r="E95" t="s">
        <v>22</v>
      </c>
      <c r="F95">
        <v>501</v>
      </c>
      <c r="G95">
        <v>141</v>
      </c>
      <c r="H95">
        <v>300</v>
      </c>
      <c r="I95" s="3">
        <v>40.119999999999997</v>
      </c>
      <c r="J95" s="3">
        <v>-112.77</v>
      </c>
      <c r="K95" s="3"/>
      <c r="L95" s="3"/>
      <c r="M95" t="s">
        <v>22</v>
      </c>
      <c r="N95">
        <v>588</v>
      </c>
      <c r="O95">
        <v>313</v>
      </c>
      <c r="P95">
        <v>213</v>
      </c>
      <c r="Q95" s="3">
        <v>63.78</v>
      </c>
      <c r="R95" s="3">
        <v>31.95</v>
      </c>
    </row>
    <row r="96" spans="1:18" x14ac:dyDescent="0.35">
      <c r="A96" t="s">
        <v>54</v>
      </c>
      <c r="B96" s="3">
        <v>15</v>
      </c>
      <c r="C96">
        <v>591</v>
      </c>
      <c r="D96">
        <v>118</v>
      </c>
      <c r="E96" t="s">
        <v>637</v>
      </c>
      <c r="F96">
        <v>735</v>
      </c>
      <c r="G96">
        <v>162</v>
      </c>
      <c r="H96" t="s">
        <v>18</v>
      </c>
      <c r="I96" t="s">
        <v>18</v>
      </c>
      <c r="J96" t="s">
        <v>18</v>
      </c>
      <c r="M96" t="s">
        <v>637</v>
      </c>
      <c r="N96">
        <v>638</v>
      </c>
      <c r="O96">
        <v>316</v>
      </c>
      <c r="P96" t="s">
        <v>18</v>
      </c>
      <c r="Q96" t="s">
        <v>18</v>
      </c>
      <c r="R96" t="s">
        <v>18</v>
      </c>
    </row>
    <row r="97" spans="1:18" x14ac:dyDescent="0.35">
      <c r="A97" t="s">
        <v>54</v>
      </c>
      <c r="B97" s="3">
        <v>15</v>
      </c>
      <c r="C97">
        <v>591</v>
      </c>
      <c r="D97">
        <v>118</v>
      </c>
      <c r="E97" t="s">
        <v>23</v>
      </c>
      <c r="F97">
        <v>1248</v>
      </c>
      <c r="G97">
        <v>255</v>
      </c>
      <c r="H97">
        <v>396</v>
      </c>
      <c r="I97" s="3">
        <v>68.27</v>
      </c>
      <c r="J97" s="3">
        <v>-55.29</v>
      </c>
      <c r="K97" s="3"/>
      <c r="L97" s="3"/>
      <c r="M97" t="s">
        <v>23</v>
      </c>
      <c r="N97">
        <v>679</v>
      </c>
      <c r="O97">
        <v>346</v>
      </c>
      <c r="P97">
        <v>200</v>
      </c>
      <c r="Q97" s="3">
        <v>70.540000000000006</v>
      </c>
      <c r="R97" s="3">
        <v>42.2</v>
      </c>
    </row>
    <row r="98" spans="1:18" x14ac:dyDescent="0.35">
      <c r="A98" t="s">
        <v>54</v>
      </c>
      <c r="B98" s="3">
        <v>15</v>
      </c>
      <c r="C98">
        <v>591</v>
      </c>
      <c r="D98">
        <v>118</v>
      </c>
      <c r="E98" t="s">
        <v>26</v>
      </c>
      <c r="F98">
        <v>1413</v>
      </c>
      <c r="G98">
        <v>270</v>
      </c>
      <c r="H98">
        <v>405</v>
      </c>
      <c r="I98" s="3">
        <v>71.34</v>
      </c>
      <c r="J98">
        <v>-50</v>
      </c>
      <c r="M98" t="s">
        <v>26</v>
      </c>
      <c r="N98">
        <v>697</v>
      </c>
      <c r="O98">
        <v>254</v>
      </c>
      <c r="P98">
        <v>195</v>
      </c>
      <c r="Q98" s="3">
        <v>72.02</v>
      </c>
      <c r="R98" s="3">
        <v>23.23</v>
      </c>
    </row>
    <row r="99" spans="1:18" x14ac:dyDescent="0.35">
      <c r="A99" t="s">
        <v>54</v>
      </c>
      <c r="B99" s="3">
        <v>15</v>
      </c>
      <c r="C99">
        <v>591</v>
      </c>
      <c r="D99">
        <v>118</v>
      </c>
      <c r="E99" t="s">
        <v>542</v>
      </c>
      <c r="F99">
        <v>1584</v>
      </c>
      <c r="G99">
        <v>303</v>
      </c>
      <c r="H99">
        <v>441</v>
      </c>
      <c r="I99" s="3">
        <v>72.16</v>
      </c>
      <c r="J99" s="3">
        <v>-45.54</v>
      </c>
      <c r="K99" s="3"/>
      <c r="L99" s="3"/>
      <c r="M99" t="s">
        <v>542</v>
      </c>
      <c r="N99">
        <v>709</v>
      </c>
      <c r="O99">
        <v>310</v>
      </c>
      <c r="P99">
        <v>197</v>
      </c>
      <c r="Q99" s="3">
        <v>72.209999999999994</v>
      </c>
      <c r="R99" s="3">
        <v>36.450000000000003</v>
      </c>
    </row>
    <row r="100" spans="1:18" x14ac:dyDescent="0.35">
      <c r="A100" t="s">
        <v>54</v>
      </c>
      <c r="B100" s="3">
        <v>15</v>
      </c>
      <c r="C100">
        <v>591</v>
      </c>
      <c r="D100">
        <v>118</v>
      </c>
      <c r="E100" t="s">
        <v>27</v>
      </c>
      <c r="F100">
        <v>2034</v>
      </c>
      <c r="G100">
        <v>384</v>
      </c>
      <c r="H100">
        <v>504</v>
      </c>
      <c r="I100" s="3">
        <v>75.22</v>
      </c>
      <c r="J100" s="3">
        <v>-31.25</v>
      </c>
      <c r="K100" s="3"/>
      <c r="L100" s="3"/>
      <c r="M100" t="s">
        <v>27</v>
      </c>
      <c r="N100">
        <v>707</v>
      </c>
      <c r="O100">
        <v>358</v>
      </c>
      <c r="P100">
        <v>186</v>
      </c>
      <c r="Q100" s="3">
        <v>73.69</v>
      </c>
      <c r="R100" s="3">
        <v>48.04</v>
      </c>
    </row>
    <row r="101" spans="1:18" x14ac:dyDescent="0.35">
      <c r="A101" t="s">
        <v>54</v>
      </c>
      <c r="B101" s="3">
        <v>15</v>
      </c>
      <c r="C101">
        <v>591</v>
      </c>
      <c r="D101">
        <v>118</v>
      </c>
      <c r="E101" t="s">
        <v>638</v>
      </c>
      <c r="F101">
        <v>1158</v>
      </c>
      <c r="G101">
        <v>333</v>
      </c>
      <c r="H101" t="s">
        <v>18</v>
      </c>
      <c r="I101" t="s">
        <v>18</v>
      </c>
      <c r="J101" t="s">
        <v>18</v>
      </c>
      <c r="M101" t="s">
        <v>638</v>
      </c>
      <c r="N101">
        <v>633</v>
      </c>
      <c r="O101">
        <v>380</v>
      </c>
      <c r="P101" t="s">
        <v>18</v>
      </c>
      <c r="Q101" t="s">
        <v>18</v>
      </c>
      <c r="R101" t="s">
        <v>18</v>
      </c>
    </row>
    <row r="102" spans="1:18" x14ac:dyDescent="0.35">
      <c r="A102" t="s">
        <v>54</v>
      </c>
      <c r="B102" s="3">
        <v>15</v>
      </c>
      <c r="C102">
        <v>591</v>
      </c>
      <c r="D102">
        <v>118</v>
      </c>
      <c r="E102" t="s">
        <v>639</v>
      </c>
      <c r="F102">
        <v>1089</v>
      </c>
      <c r="G102">
        <v>309</v>
      </c>
      <c r="H102" t="s">
        <v>18</v>
      </c>
      <c r="I102" t="s">
        <v>18</v>
      </c>
      <c r="J102" t="s">
        <v>18</v>
      </c>
      <c r="M102" t="s">
        <v>639</v>
      </c>
      <c r="N102">
        <v>609</v>
      </c>
      <c r="O102">
        <v>317</v>
      </c>
      <c r="P102" t="s">
        <v>18</v>
      </c>
      <c r="Q102" t="s">
        <v>18</v>
      </c>
      <c r="R102" t="s">
        <v>18</v>
      </c>
    </row>
    <row r="103" spans="1:18" x14ac:dyDescent="0.35">
      <c r="A103" t="s">
        <v>54</v>
      </c>
      <c r="B103" s="3">
        <v>15</v>
      </c>
      <c r="C103">
        <v>591</v>
      </c>
      <c r="D103">
        <v>118</v>
      </c>
      <c r="E103" t="s">
        <v>29</v>
      </c>
      <c r="F103">
        <v>1842</v>
      </c>
      <c r="G103">
        <v>420</v>
      </c>
      <c r="H103">
        <v>519</v>
      </c>
      <c r="I103" s="3">
        <v>71.819999999999993</v>
      </c>
      <c r="J103" s="3">
        <v>-23.57</v>
      </c>
      <c r="K103" s="3"/>
      <c r="L103" s="3"/>
      <c r="M103" t="s">
        <v>29</v>
      </c>
      <c r="N103">
        <v>729</v>
      </c>
      <c r="O103">
        <v>278</v>
      </c>
      <c r="P103">
        <v>170</v>
      </c>
      <c r="Q103" s="3">
        <v>76.680000000000007</v>
      </c>
      <c r="R103" s="3">
        <v>38.85</v>
      </c>
    </row>
    <row r="104" spans="1:18" x14ac:dyDescent="0.35">
      <c r="A104" t="s">
        <v>54</v>
      </c>
      <c r="B104" s="3">
        <v>15</v>
      </c>
      <c r="C104">
        <v>591</v>
      </c>
      <c r="D104">
        <v>118</v>
      </c>
      <c r="E104" t="s">
        <v>32</v>
      </c>
      <c r="F104">
        <v>1680</v>
      </c>
      <c r="G104">
        <v>369</v>
      </c>
      <c r="H104">
        <v>615</v>
      </c>
      <c r="I104" s="3">
        <v>63.39</v>
      </c>
      <c r="J104" s="3">
        <v>-66.67</v>
      </c>
      <c r="K104" s="3"/>
      <c r="L104" s="3"/>
      <c r="M104" t="s">
        <v>32</v>
      </c>
      <c r="N104">
        <v>642</v>
      </c>
      <c r="O104">
        <v>327</v>
      </c>
      <c r="P104">
        <v>222</v>
      </c>
      <c r="Q104" s="3">
        <v>65.42</v>
      </c>
      <c r="R104" s="3">
        <v>32.11</v>
      </c>
    </row>
    <row r="105" spans="1:18" s="2" customFormat="1" x14ac:dyDescent="0.35">
      <c r="H105" s="2">
        <f>COUNT(H92:H104)</f>
        <v>10</v>
      </c>
      <c r="I105" s="2">
        <f>AVERAGE(I92:I104)</f>
        <v>55.936</v>
      </c>
      <c r="J105" s="2">
        <f>AVERAGE(J92:J104)</f>
        <v>-96.917000000000002</v>
      </c>
      <c r="Q105" s="2">
        <f>AVERAGE(Q92:Q104)</f>
        <v>62.173999999999992</v>
      </c>
      <c r="R105" s="2">
        <f>AVERAGE(R92:R104)</f>
        <v>32.153000000000006</v>
      </c>
    </row>
    <row r="106" spans="1:18" x14ac:dyDescent="0.3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/>
      <c r="L106" s="1"/>
      <c r="M106" s="1" t="s">
        <v>4</v>
      </c>
      <c r="N106" s="1" t="s">
        <v>10</v>
      </c>
      <c r="O106" s="1" t="s">
        <v>11</v>
      </c>
      <c r="P106" s="1" t="s">
        <v>12</v>
      </c>
      <c r="Q106" s="1" t="s">
        <v>13</v>
      </c>
      <c r="R106" s="1" t="s">
        <v>14</v>
      </c>
    </row>
    <row r="107" spans="1:18" x14ac:dyDescent="0.35">
      <c r="A107" t="s">
        <v>76</v>
      </c>
      <c r="B107" s="3">
        <v>15</v>
      </c>
      <c r="C107">
        <v>608</v>
      </c>
      <c r="D107">
        <v>122</v>
      </c>
      <c r="E107" t="s">
        <v>17</v>
      </c>
      <c r="F107">
        <v>0</v>
      </c>
      <c r="G107">
        <v>0</v>
      </c>
      <c r="H107">
        <v>0</v>
      </c>
      <c r="I107">
        <f>H107</f>
        <v>0</v>
      </c>
      <c r="J107">
        <f>H107</f>
        <v>0</v>
      </c>
      <c r="M107" t="s">
        <v>17</v>
      </c>
      <c r="N107">
        <v>122</v>
      </c>
      <c r="O107">
        <v>122</v>
      </c>
      <c r="P107">
        <v>122</v>
      </c>
      <c r="Q107">
        <v>0</v>
      </c>
      <c r="R107">
        <v>0</v>
      </c>
    </row>
    <row r="108" spans="1:18" x14ac:dyDescent="0.35">
      <c r="A108" t="s">
        <v>76</v>
      </c>
      <c r="B108" s="3">
        <v>15</v>
      </c>
      <c r="C108">
        <v>608</v>
      </c>
      <c r="D108">
        <v>122</v>
      </c>
      <c r="E108" t="s">
        <v>19</v>
      </c>
      <c r="F108">
        <v>2877</v>
      </c>
      <c r="G108">
        <v>420</v>
      </c>
      <c r="H108">
        <v>543</v>
      </c>
      <c r="I108" s="3">
        <v>81.13</v>
      </c>
      <c r="J108" s="3">
        <v>-29.29</v>
      </c>
      <c r="K108" s="3"/>
      <c r="L108" s="3"/>
      <c r="M108" t="s">
        <v>19</v>
      </c>
      <c r="N108">
        <v>746</v>
      </c>
      <c r="O108">
        <v>308</v>
      </c>
      <c r="P108">
        <v>177</v>
      </c>
      <c r="Q108" s="3">
        <v>76.27</v>
      </c>
      <c r="R108" s="3">
        <v>42.53</v>
      </c>
    </row>
    <row r="109" spans="1:18" x14ac:dyDescent="0.35">
      <c r="A109" t="s">
        <v>76</v>
      </c>
      <c r="B109" s="3">
        <v>15</v>
      </c>
      <c r="C109">
        <v>608</v>
      </c>
      <c r="D109">
        <v>122</v>
      </c>
      <c r="E109" t="s">
        <v>21</v>
      </c>
      <c r="F109">
        <v>378</v>
      </c>
      <c r="G109">
        <v>72</v>
      </c>
      <c r="H109">
        <v>321</v>
      </c>
      <c r="I109" s="3">
        <v>15.08</v>
      </c>
      <c r="J109" s="3">
        <v>-345.83</v>
      </c>
      <c r="K109" s="3"/>
      <c r="L109" s="3"/>
      <c r="M109" t="s">
        <v>21</v>
      </c>
      <c r="N109">
        <v>489</v>
      </c>
      <c r="O109">
        <v>329</v>
      </c>
      <c r="P109">
        <v>245</v>
      </c>
      <c r="Q109" s="3">
        <v>49.9</v>
      </c>
      <c r="R109" s="3">
        <v>25.53</v>
      </c>
    </row>
    <row r="110" spans="1:18" x14ac:dyDescent="0.35">
      <c r="A110" t="s">
        <v>76</v>
      </c>
      <c r="B110" s="3">
        <v>15</v>
      </c>
      <c r="C110">
        <v>608</v>
      </c>
      <c r="D110">
        <v>122</v>
      </c>
      <c r="E110" t="s">
        <v>22</v>
      </c>
      <c r="F110">
        <v>501</v>
      </c>
      <c r="G110">
        <v>105</v>
      </c>
      <c r="H110">
        <v>300</v>
      </c>
      <c r="I110" s="3">
        <v>40.119999999999997</v>
      </c>
      <c r="J110" s="3">
        <v>-185.71</v>
      </c>
      <c r="K110" s="3"/>
      <c r="L110" s="3"/>
      <c r="M110" t="s">
        <v>22</v>
      </c>
      <c r="N110">
        <v>592</v>
      </c>
      <c r="O110">
        <v>361</v>
      </c>
      <c r="P110">
        <v>217</v>
      </c>
      <c r="Q110" s="3">
        <v>63.34</v>
      </c>
      <c r="R110" s="3">
        <v>39.89</v>
      </c>
    </row>
    <row r="111" spans="1:18" x14ac:dyDescent="0.35">
      <c r="A111" t="s">
        <v>76</v>
      </c>
      <c r="B111" s="3">
        <v>15</v>
      </c>
      <c r="C111">
        <v>608</v>
      </c>
      <c r="D111">
        <v>122</v>
      </c>
      <c r="E111" t="s">
        <v>637</v>
      </c>
      <c r="F111">
        <v>735</v>
      </c>
      <c r="G111">
        <v>195</v>
      </c>
      <c r="H111" t="s">
        <v>18</v>
      </c>
      <c r="I111" t="s">
        <v>18</v>
      </c>
      <c r="J111" t="s">
        <v>18</v>
      </c>
      <c r="M111" t="s">
        <v>637</v>
      </c>
      <c r="N111">
        <v>642</v>
      </c>
      <c r="O111">
        <v>382</v>
      </c>
      <c r="P111" t="s">
        <v>18</v>
      </c>
      <c r="Q111" t="s">
        <v>18</v>
      </c>
      <c r="R111" t="s">
        <v>18</v>
      </c>
    </row>
    <row r="112" spans="1:18" x14ac:dyDescent="0.35">
      <c r="A112" t="s">
        <v>76</v>
      </c>
      <c r="B112" s="3">
        <v>15</v>
      </c>
      <c r="C112">
        <v>608</v>
      </c>
      <c r="D112">
        <v>122</v>
      </c>
      <c r="E112" t="s">
        <v>23</v>
      </c>
      <c r="F112">
        <v>1113</v>
      </c>
      <c r="G112">
        <v>255</v>
      </c>
      <c r="H112">
        <v>357</v>
      </c>
      <c r="I112" s="3">
        <v>67.92</v>
      </c>
      <c r="J112">
        <v>-40</v>
      </c>
      <c r="M112" t="s">
        <v>23</v>
      </c>
      <c r="N112">
        <v>610</v>
      </c>
      <c r="O112">
        <v>357</v>
      </c>
      <c r="P112">
        <v>192</v>
      </c>
      <c r="Q112" s="3">
        <v>68.52</v>
      </c>
      <c r="R112" s="3">
        <v>46.22</v>
      </c>
    </row>
    <row r="113" spans="1:18" x14ac:dyDescent="0.35">
      <c r="A113" t="s">
        <v>76</v>
      </c>
      <c r="B113" s="3">
        <v>15</v>
      </c>
      <c r="C113">
        <v>608</v>
      </c>
      <c r="D113">
        <v>122</v>
      </c>
      <c r="E113" t="s">
        <v>26</v>
      </c>
      <c r="F113">
        <v>1413</v>
      </c>
      <c r="G113">
        <v>285</v>
      </c>
      <c r="H113">
        <v>537</v>
      </c>
      <c r="I113" s="3">
        <v>62</v>
      </c>
      <c r="J113" s="3">
        <v>-88.42</v>
      </c>
      <c r="K113" s="3"/>
      <c r="L113" s="3"/>
      <c r="M113" t="s">
        <v>26</v>
      </c>
      <c r="N113">
        <v>709</v>
      </c>
      <c r="O113">
        <v>294</v>
      </c>
      <c r="P113">
        <v>234</v>
      </c>
      <c r="Q113" s="3">
        <v>67</v>
      </c>
      <c r="R113" s="3">
        <v>20.41</v>
      </c>
    </row>
    <row r="114" spans="1:18" x14ac:dyDescent="0.35">
      <c r="A114" t="s">
        <v>76</v>
      </c>
      <c r="B114" s="3">
        <v>15</v>
      </c>
      <c r="C114">
        <v>608</v>
      </c>
      <c r="D114">
        <v>122</v>
      </c>
      <c r="E114" t="s">
        <v>542</v>
      </c>
      <c r="F114">
        <v>1425</v>
      </c>
      <c r="G114">
        <v>297</v>
      </c>
      <c r="H114">
        <v>537</v>
      </c>
      <c r="I114" s="3">
        <v>62.32</v>
      </c>
      <c r="J114" s="3">
        <v>-80.81</v>
      </c>
      <c r="K114" s="3"/>
      <c r="L114" s="3"/>
      <c r="M114" t="s">
        <v>542</v>
      </c>
      <c r="N114">
        <v>705</v>
      </c>
      <c r="O114">
        <v>288</v>
      </c>
      <c r="P114">
        <v>234</v>
      </c>
      <c r="Q114" s="3">
        <v>66.81</v>
      </c>
      <c r="R114" s="3">
        <v>18.75</v>
      </c>
    </row>
    <row r="115" spans="1:18" x14ac:dyDescent="0.35">
      <c r="A115" t="s">
        <v>76</v>
      </c>
      <c r="B115" s="3">
        <v>15</v>
      </c>
      <c r="C115">
        <v>608</v>
      </c>
      <c r="D115">
        <v>122</v>
      </c>
      <c r="E115" t="s">
        <v>27</v>
      </c>
      <c r="F115">
        <v>2034</v>
      </c>
      <c r="G115">
        <v>387</v>
      </c>
      <c r="H115">
        <v>627</v>
      </c>
      <c r="I115" s="3">
        <v>69.17</v>
      </c>
      <c r="J115" s="3">
        <v>-62.02</v>
      </c>
      <c r="K115" s="3"/>
      <c r="L115" s="3"/>
      <c r="M115" t="s">
        <v>27</v>
      </c>
      <c r="N115">
        <v>711</v>
      </c>
      <c r="O115">
        <v>445</v>
      </c>
      <c r="P115">
        <v>216</v>
      </c>
      <c r="Q115" s="3">
        <v>69.62</v>
      </c>
      <c r="R115" s="3">
        <v>51.46</v>
      </c>
    </row>
    <row r="116" spans="1:18" x14ac:dyDescent="0.35">
      <c r="A116" t="s">
        <v>76</v>
      </c>
      <c r="B116" s="3">
        <v>15</v>
      </c>
      <c r="C116">
        <v>608</v>
      </c>
      <c r="D116">
        <v>122</v>
      </c>
      <c r="E116" t="s">
        <v>638</v>
      </c>
      <c r="F116">
        <v>1158</v>
      </c>
      <c r="G116">
        <v>366</v>
      </c>
      <c r="H116" t="s">
        <v>18</v>
      </c>
      <c r="I116" t="s">
        <v>18</v>
      </c>
      <c r="J116" t="s">
        <v>18</v>
      </c>
      <c r="M116" t="s">
        <v>638</v>
      </c>
      <c r="N116">
        <v>637</v>
      </c>
      <c r="O116">
        <v>407</v>
      </c>
      <c r="P116" t="s">
        <v>18</v>
      </c>
      <c r="Q116" t="s">
        <v>18</v>
      </c>
      <c r="R116" t="s">
        <v>18</v>
      </c>
    </row>
    <row r="117" spans="1:18" x14ac:dyDescent="0.35">
      <c r="A117" t="s">
        <v>76</v>
      </c>
      <c r="B117" s="3">
        <v>15</v>
      </c>
      <c r="C117">
        <v>608</v>
      </c>
      <c r="D117">
        <v>122</v>
      </c>
      <c r="E117" t="s">
        <v>639</v>
      </c>
      <c r="F117">
        <v>1089</v>
      </c>
      <c r="G117">
        <v>336</v>
      </c>
      <c r="H117" t="s">
        <v>18</v>
      </c>
      <c r="I117" t="s">
        <v>18</v>
      </c>
      <c r="J117" t="s">
        <v>18</v>
      </c>
      <c r="M117" t="s">
        <v>639</v>
      </c>
      <c r="N117">
        <v>613</v>
      </c>
      <c r="O117">
        <v>387</v>
      </c>
      <c r="P117" t="s">
        <v>18</v>
      </c>
      <c r="Q117" t="s">
        <v>18</v>
      </c>
      <c r="R117" t="s">
        <v>18</v>
      </c>
    </row>
    <row r="118" spans="1:18" x14ac:dyDescent="0.35">
      <c r="A118" t="s">
        <v>76</v>
      </c>
      <c r="B118" s="3">
        <v>15</v>
      </c>
      <c r="C118">
        <v>608</v>
      </c>
      <c r="D118">
        <v>122</v>
      </c>
      <c r="E118" t="s">
        <v>29</v>
      </c>
      <c r="F118">
        <v>1788</v>
      </c>
      <c r="G118">
        <v>408</v>
      </c>
      <c r="H118">
        <v>543</v>
      </c>
      <c r="I118" s="3">
        <v>69.63</v>
      </c>
      <c r="J118" s="3">
        <v>-33.090000000000003</v>
      </c>
      <c r="K118" s="3"/>
      <c r="L118" s="3"/>
      <c r="M118" t="s">
        <v>29</v>
      </c>
      <c r="N118">
        <v>698</v>
      </c>
      <c r="O118">
        <v>375</v>
      </c>
      <c r="P118">
        <v>177</v>
      </c>
      <c r="Q118" s="3">
        <v>74.64</v>
      </c>
      <c r="R118" s="3">
        <v>52.8</v>
      </c>
    </row>
    <row r="119" spans="1:18" x14ac:dyDescent="0.35">
      <c r="A119" t="s">
        <v>76</v>
      </c>
      <c r="B119" s="3">
        <v>15</v>
      </c>
      <c r="C119">
        <v>608</v>
      </c>
      <c r="D119">
        <v>122</v>
      </c>
      <c r="E119" t="s">
        <v>32</v>
      </c>
      <c r="F119">
        <v>1764</v>
      </c>
      <c r="G119">
        <v>408</v>
      </c>
      <c r="H119">
        <v>621</v>
      </c>
      <c r="I119" s="3">
        <v>64.8</v>
      </c>
      <c r="J119" s="3">
        <v>-52.21</v>
      </c>
      <c r="K119" s="3"/>
      <c r="L119" s="3"/>
      <c r="M119" t="s">
        <v>32</v>
      </c>
      <c r="N119">
        <v>653</v>
      </c>
      <c r="O119">
        <v>382</v>
      </c>
      <c r="P119">
        <v>234</v>
      </c>
      <c r="Q119" s="3">
        <v>64.17</v>
      </c>
      <c r="R119" s="3">
        <v>38.74</v>
      </c>
    </row>
    <row r="120" spans="1:18" s="2" customFormat="1" x14ac:dyDescent="0.35">
      <c r="H120" s="2">
        <f>COUNT(H107:H119)</f>
        <v>10</v>
      </c>
      <c r="I120" s="2">
        <f>AVERAGE(I107:I119)</f>
        <v>53.216999999999999</v>
      </c>
      <c r="J120" s="2">
        <f>AVERAGE(J107:J119)</f>
        <v>-91.738</v>
      </c>
      <c r="Q120" s="2">
        <f>AVERAGE(Q107:Q119)</f>
        <v>60.027000000000001</v>
      </c>
      <c r="R120" s="2">
        <f>AVERAGE(R107:R119)</f>
        <v>33.633000000000003</v>
      </c>
    </row>
    <row r="121" spans="1:18" x14ac:dyDescent="0.35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 t="s">
        <v>8</v>
      </c>
      <c r="J121" s="1" t="s">
        <v>9</v>
      </c>
      <c r="K121" s="1"/>
      <c r="L121" s="1"/>
      <c r="M121" s="1" t="s">
        <v>4</v>
      </c>
      <c r="N121" s="1" t="s">
        <v>10</v>
      </c>
      <c r="O121" s="1" t="s">
        <v>11</v>
      </c>
      <c r="P121" s="1" t="s">
        <v>12</v>
      </c>
      <c r="Q121" s="1" t="s">
        <v>13</v>
      </c>
      <c r="R121" s="1" t="s">
        <v>14</v>
      </c>
    </row>
    <row r="122" spans="1:18" x14ac:dyDescent="0.35">
      <c r="A122" t="s">
        <v>114</v>
      </c>
      <c r="B122" s="3">
        <v>15</v>
      </c>
      <c r="C122">
        <v>615</v>
      </c>
      <c r="D122">
        <v>77</v>
      </c>
      <c r="E122" t="s">
        <v>17</v>
      </c>
      <c r="F122">
        <v>0</v>
      </c>
      <c r="G122">
        <v>0</v>
      </c>
      <c r="H122">
        <v>0</v>
      </c>
      <c r="I122">
        <f>H122</f>
        <v>0</v>
      </c>
      <c r="J122">
        <f>H122</f>
        <v>0</v>
      </c>
      <c r="M122" t="s">
        <v>17</v>
      </c>
      <c r="N122">
        <v>77</v>
      </c>
      <c r="O122">
        <v>77</v>
      </c>
      <c r="P122">
        <v>77</v>
      </c>
      <c r="Q122">
        <v>0</v>
      </c>
      <c r="R122">
        <v>0</v>
      </c>
    </row>
    <row r="123" spans="1:18" x14ac:dyDescent="0.35">
      <c r="A123" t="s">
        <v>114</v>
      </c>
      <c r="B123" s="3">
        <v>15</v>
      </c>
      <c r="C123">
        <v>615</v>
      </c>
      <c r="D123">
        <v>77</v>
      </c>
      <c r="E123" t="s">
        <v>19</v>
      </c>
      <c r="F123">
        <v>8190</v>
      </c>
      <c r="G123">
        <v>882</v>
      </c>
      <c r="H123">
        <v>936</v>
      </c>
      <c r="I123" s="3">
        <v>88.57</v>
      </c>
      <c r="J123" s="3">
        <v>-6.12</v>
      </c>
      <c r="K123" s="3"/>
      <c r="L123" s="3"/>
      <c r="M123" t="s">
        <v>19</v>
      </c>
      <c r="N123">
        <v>1996</v>
      </c>
      <c r="O123">
        <v>418</v>
      </c>
      <c r="P123">
        <v>162</v>
      </c>
      <c r="Q123" s="3">
        <v>91.88</v>
      </c>
      <c r="R123" s="3">
        <v>61.24</v>
      </c>
    </row>
    <row r="124" spans="1:18" x14ac:dyDescent="0.35">
      <c r="A124" t="s">
        <v>114</v>
      </c>
      <c r="B124" s="3">
        <v>15</v>
      </c>
      <c r="C124">
        <v>615</v>
      </c>
      <c r="D124">
        <v>77</v>
      </c>
      <c r="E124" t="s">
        <v>21</v>
      </c>
      <c r="F124">
        <v>1146</v>
      </c>
      <c r="G124">
        <v>168</v>
      </c>
      <c r="H124">
        <v>315</v>
      </c>
      <c r="I124" s="3">
        <v>72.510000000000005</v>
      </c>
      <c r="J124" s="3">
        <v>-87.5</v>
      </c>
      <c r="K124" s="3"/>
      <c r="L124" s="3"/>
      <c r="M124" t="s">
        <v>21</v>
      </c>
      <c r="N124">
        <v>1399</v>
      </c>
      <c r="O124">
        <v>401</v>
      </c>
      <c r="P124">
        <v>210</v>
      </c>
      <c r="Q124" s="3">
        <v>84.99</v>
      </c>
      <c r="R124" s="3">
        <v>47.63</v>
      </c>
    </row>
    <row r="125" spans="1:18" x14ac:dyDescent="0.35">
      <c r="A125" t="s">
        <v>114</v>
      </c>
      <c r="B125" s="3">
        <v>15</v>
      </c>
      <c r="C125">
        <v>615</v>
      </c>
      <c r="D125">
        <v>77</v>
      </c>
      <c r="E125" t="s">
        <v>640</v>
      </c>
      <c r="F125">
        <v>1395</v>
      </c>
      <c r="G125">
        <v>414</v>
      </c>
      <c r="H125" t="s">
        <v>18</v>
      </c>
      <c r="I125" t="s">
        <v>18</v>
      </c>
      <c r="J125" t="s">
        <v>18</v>
      </c>
      <c r="M125" t="s">
        <v>640</v>
      </c>
      <c r="N125">
        <v>1456</v>
      </c>
      <c r="O125">
        <v>456</v>
      </c>
      <c r="P125" t="s">
        <v>18</v>
      </c>
      <c r="Q125" t="s">
        <v>18</v>
      </c>
      <c r="R125" t="s">
        <v>18</v>
      </c>
    </row>
    <row r="126" spans="1:18" x14ac:dyDescent="0.35">
      <c r="A126" t="s">
        <v>114</v>
      </c>
      <c r="B126" s="3">
        <v>15</v>
      </c>
      <c r="C126">
        <v>615</v>
      </c>
      <c r="D126">
        <v>77</v>
      </c>
      <c r="E126" t="s">
        <v>637</v>
      </c>
      <c r="F126">
        <v>2385</v>
      </c>
      <c r="G126">
        <v>600</v>
      </c>
      <c r="H126" t="s">
        <v>18</v>
      </c>
      <c r="I126" t="s">
        <v>18</v>
      </c>
      <c r="J126" t="s">
        <v>18</v>
      </c>
      <c r="M126" t="s">
        <v>637</v>
      </c>
      <c r="N126">
        <v>1683</v>
      </c>
      <c r="O126">
        <v>499</v>
      </c>
      <c r="P126" t="s">
        <v>18</v>
      </c>
      <c r="Q126" t="s">
        <v>18</v>
      </c>
      <c r="R126" t="s">
        <v>18</v>
      </c>
    </row>
    <row r="127" spans="1:18" x14ac:dyDescent="0.35">
      <c r="A127" t="s">
        <v>114</v>
      </c>
      <c r="B127" s="3">
        <v>15</v>
      </c>
      <c r="C127">
        <v>615</v>
      </c>
      <c r="D127">
        <v>77</v>
      </c>
      <c r="E127" t="s">
        <v>23</v>
      </c>
      <c r="F127">
        <v>3033</v>
      </c>
      <c r="G127">
        <v>624</v>
      </c>
      <c r="H127">
        <v>834</v>
      </c>
      <c r="I127" s="3">
        <v>72.5</v>
      </c>
      <c r="J127" s="3">
        <v>-33.65</v>
      </c>
      <c r="K127" s="3"/>
      <c r="L127" s="3"/>
      <c r="M127" t="s">
        <v>23</v>
      </c>
      <c r="N127">
        <v>1625</v>
      </c>
      <c r="O127">
        <v>453</v>
      </c>
      <c r="P127">
        <v>240</v>
      </c>
      <c r="Q127" s="3">
        <v>85.23</v>
      </c>
      <c r="R127" s="3">
        <v>47.02</v>
      </c>
    </row>
    <row r="128" spans="1:18" x14ac:dyDescent="0.35">
      <c r="A128" t="s">
        <v>114</v>
      </c>
      <c r="B128" s="3">
        <v>15</v>
      </c>
      <c r="C128">
        <v>615</v>
      </c>
      <c r="D128">
        <v>77</v>
      </c>
      <c r="E128" t="s">
        <v>26</v>
      </c>
      <c r="F128">
        <v>4404</v>
      </c>
      <c r="G128">
        <v>645</v>
      </c>
      <c r="H128">
        <v>711</v>
      </c>
      <c r="I128" s="3">
        <v>83.86</v>
      </c>
      <c r="J128" s="3">
        <v>-10.23</v>
      </c>
      <c r="K128" s="3"/>
      <c r="L128" s="3"/>
      <c r="M128" t="s">
        <v>26</v>
      </c>
      <c r="N128">
        <v>1828</v>
      </c>
      <c r="O128">
        <v>446</v>
      </c>
      <c r="P128">
        <v>224</v>
      </c>
      <c r="Q128" s="3">
        <v>87.75</v>
      </c>
      <c r="R128" s="3">
        <v>49.78</v>
      </c>
    </row>
    <row r="129" spans="1:18" x14ac:dyDescent="0.35">
      <c r="A129" t="s">
        <v>114</v>
      </c>
      <c r="B129" s="3">
        <v>15</v>
      </c>
      <c r="C129">
        <v>615</v>
      </c>
      <c r="D129">
        <v>77</v>
      </c>
      <c r="E129" t="s">
        <v>542</v>
      </c>
      <c r="F129">
        <v>4404</v>
      </c>
      <c r="G129">
        <v>648</v>
      </c>
      <c r="H129">
        <v>711</v>
      </c>
      <c r="I129" s="3">
        <v>83.86</v>
      </c>
      <c r="J129" s="3">
        <v>-9.7200000000000006</v>
      </c>
      <c r="K129" s="3"/>
      <c r="L129" s="3"/>
      <c r="M129" t="s">
        <v>542</v>
      </c>
      <c r="N129">
        <v>1828</v>
      </c>
      <c r="O129">
        <v>442</v>
      </c>
      <c r="P129">
        <v>224</v>
      </c>
      <c r="Q129" s="3">
        <v>87.75</v>
      </c>
      <c r="R129" s="3">
        <v>49.32</v>
      </c>
    </row>
    <row r="130" spans="1:18" x14ac:dyDescent="0.35">
      <c r="A130" t="s">
        <v>114</v>
      </c>
      <c r="B130" s="3">
        <v>15</v>
      </c>
      <c r="C130">
        <v>615</v>
      </c>
      <c r="D130">
        <v>77</v>
      </c>
      <c r="E130" t="s">
        <v>27</v>
      </c>
      <c r="F130">
        <v>5427</v>
      </c>
      <c r="G130">
        <v>1116</v>
      </c>
      <c r="H130">
        <v>1332</v>
      </c>
      <c r="I130" s="3">
        <v>75.459999999999994</v>
      </c>
      <c r="J130" s="3">
        <v>-19.350000000000001</v>
      </c>
      <c r="K130" s="3"/>
      <c r="L130" s="3"/>
      <c r="M130" t="s">
        <v>27</v>
      </c>
      <c r="N130">
        <v>1879</v>
      </c>
      <c r="O130">
        <v>568</v>
      </c>
      <c r="P130">
        <v>302</v>
      </c>
      <c r="Q130" s="3">
        <v>83.93</v>
      </c>
      <c r="R130" s="3">
        <v>46.83</v>
      </c>
    </row>
    <row r="131" spans="1:18" x14ac:dyDescent="0.35">
      <c r="A131" t="s">
        <v>114</v>
      </c>
      <c r="B131" s="3">
        <v>15</v>
      </c>
      <c r="C131">
        <v>615</v>
      </c>
      <c r="D131">
        <v>77</v>
      </c>
      <c r="E131" t="s">
        <v>28</v>
      </c>
      <c r="F131">
        <v>2679</v>
      </c>
      <c r="G131">
        <v>963</v>
      </c>
      <c r="H131">
        <v>1224</v>
      </c>
      <c r="I131" s="3">
        <v>54.31</v>
      </c>
      <c r="J131" s="3">
        <v>-27.1</v>
      </c>
      <c r="K131" s="3"/>
      <c r="L131" s="3"/>
      <c r="M131" t="s">
        <v>28</v>
      </c>
      <c r="N131">
        <v>1444</v>
      </c>
      <c r="O131">
        <v>612</v>
      </c>
      <c r="P131">
        <v>319</v>
      </c>
      <c r="Q131" s="3">
        <v>77.91</v>
      </c>
      <c r="R131" s="3">
        <v>47.88</v>
      </c>
    </row>
    <row r="132" spans="1:18" x14ac:dyDescent="0.35">
      <c r="A132" t="s">
        <v>114</v>
      </c>
      <c r="B132" s="3">
        <v>15</v>
      </c>
      <c r="C132">
        <v>615</v>
      </c>
      <c r="D132">
        <v>77</v>
      </c>
      <c r="E132" t="s">
        <v>639</v>
      </c>
      <c r="F132">
        <v>2934</v>
      </c>
      <c r="G132">
        <v>888</v>
      </c>
      <c r="H132" t="s">
        <v>18</v>
      </c>
      <c r="I132" t="s">
        <v>18</v>
      </c>
      <c r="J132" t="s">
        <v>18</v>
      </c>
      <c r="M132" t="s">
        <v>639</v>
      </c>
      <c r="N132">
        <v>1623</v>
      </c>
      <c r="O132">
        <v>587</v>
      </c>
      <c r="P132" t="s">
        <v>18</v>
      </c>
      <c r="Q132" t="s">
        <v>18</v>
      </c>
      <c r="R132" t="s">
        <v>18</v>
      </c>
    </row>
    <row r="133" spans="1:18" x14ac:dyDescent="0.35">
      <c r="A133" t="s">
        <v>114</v>
      </c>
      <c r="B133" s="3">
        <v>15</v>
      </c>
      <c r="C133">
        <v>615</v>
      </c>
      <c r="D133">
        <v>77</v>
      </c>
      <c r="E133" t="s">
        <v>29</v>
      </c>
      <c r="F133">
        <v>5859</v>
      </c>
      <c r="G133">
        <v>1020</v>
      </c>
      <c r="H133">
        <v>1020</v>
      </c>
      <c r="I133" s="3">
        <v>82.59</v>
      </c>
      <c r="J133">
        <v>0</v>
      </c>
      <c r="M133" t="s">
        <v>29</v>
      </c>
      <c r="N133">
        <v>1927</v>
      </c>
      <c r="O133">
        <v>599</v>
      </c>
      <c r="P133">
        <v>234</v>
      </c>
      <c r="Q133" s="3">
        <v>87.86</v>
      </c>
      <c r="R133" s="3">
        <v>60.93</v>
      </c>
    </row>
    <row r="134" spans="1:18" x14ac:dyDescent="0.35">
      <c r="A134" t="s">
        <v>114</v>
      </c>
      <c r="B134" s="3">
        <v>15</v>
      </c>
      <c r="C134">
        <v>615</v>
      </c>
      <c r="D134">
        <v>77</v>
      </c>
      <c r="E134" t="s">
        <v>32</v>
      </c>
      <c r="F134">
        <v>5304</v>
      </c>
      <c r="G134">
        <v>1044</v>
      </c>
      <c r="H134">
        <v>1098</v>
      </c>
      <c r="I134" s="3">
        <v>79.3</v>
      </c>
      <c r="J134" s="3">
        <v>-5.17</v>
      </c>
      <c r="K134" s="3"/>
      <c r="L134" s="3"/>
      <c r="M134" t="s">
        <v>32</v>
      </c>
      <c r="N134">
        <v>1919</v>
      </c>
      <c r="O134">
        <v>565</v>
      </c>
      <c r="P134">
        <v>261</v>
      </c>
      <c r="Q134" s="3">
        <v>86.4</v>
      </c>
      <c r="R134" s="3">
        <v>53.81</v>
      </c>
    </row>
    <row r="135" spans="1:18" s="2" customFormat="1" x14ac:dyDescent="0.35">
      <c r="H135" s="2">
        <f>COUNT(H122:H134)</f>
        <v>10</v>
      </c>
      <c r="I135" s="2">
        <f>AVERAGE(I122:I134)</f>
        <v>69.295999999999992</v>
      </c>
      <c r="J135" s="2">
        <f>AVERAGE(J122:J134)</f>
        <v>-19.883999999999997</v>
      </c>
      <c r="Q135" s="2">
        <f>AVERAGE(Q122:Q134)</f>
        <v>77.36999999999999</v>
      </c>
      <c r="R135" s="2">
        <f>AVERAGE(R122:R134)</f>
        <v>46.444000000000003</v>
      </c>
    </row>
    <row r="136" spans="1:18" x14ac:dyDescent="0.35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1" t="s">
        <v>6</v>
      </c>
      <c r="H136" s="1" t="s">
        <v>7</v>
      </c>
      <c r="I136" s="1" t="s">
        <v>8</v>
      </c>
      <c r="J136" s="1" t="s">
        <v>9</v>
      </c>
      <c r="K136" s="1"/>
      <c r="L136" s="1"/>
      <c r="M136" s="1" t="s">
        <v>4</v>
      </c>
      <c r="N136" s="1" t="s">
        <v>10</v>
      </c>
      <c r="O136" s="1" t="s">
        <v>11</v>
      </c>
      <c r="P136" s="1" t="s">
        <v>12</v>
      </c>
      <c r="Q136" s="1" t="s">
        <v>13</v>
      </c>
      <c r="R136" s="1" t="s">
        <v>14</v>
      </c>
    </row>
    <row r="137" spans="1:18" x14ac:dyDescent="0.35">
      <c r="A137" t="s">
        <v>132</v>
      </c>
      <c r="B137" s="3">
        <v>15</v>
      </c>
      <c r="C137">
        <v>615</v>
      </c>
      <c r="D137">
        <v>77</v>
      </c>
      <c r="E137" t="s">
        <v>17</v>
      </c>
      <c r="F137">
        <v>0</v>
      </c>
      <c r="G137">
        <v>0</v>
      </c>
      <c r="H137">
        <v>0</v>
      </c>
      <c r="I137">
        <f>H137</f>
        <v>0</v>
      </c>
      <c r="J137">
        <f>H137</f>
        <v>0</v>
      </c>
      <c r="M137" t="s">
        <v>17</v>
      </c>
      <c r="N137">
        <v>77</v>
      </c>
      <c r="O137">
        <v>77</v>
      </c>
      <c r="P137">
        <v>77</v>
      </c>
      <c r="Q137">
        <v>0</v>
      </c>
      <c r="R137">
        <v>0</v>
      </c>
    </row>
    <row r="138" spans="1:18" x14ac:dyDescent="0.35">
      <c r="A138" t="s">
        <v>132</v>
      </c>
      <c r="B138" s="3">
        <v>15</v>
      </c>
      <c r="C138">
        <v>615</v>
      </c>
      <c r="D138">
        <v>77</v>
      </c>
      <c r="E138" t="s">
        <v>19</v>
      </c>
      <c r="F138">
        <v>8190</v>
      </c>
      <c r="G138">
        <v>915</v>
      </c>
      <c r="H138">
        <v>936</v>
      </c>
      <c r="I138" s="3">
        <v>88.57</v>
      </c>
      <c r="J138" s="3">
        <v>-2.2999999999999998</v>
      </c>
      <c r="K138" s="3"/>
      <c r="L138" s="3"/>
      <c r="M138" t="s">
        <v>19</v>
      </c>
      <c r="N138">
        <v>1996</v>
      </c>
      <c r="O138">
        <v>402</v>
      </c>
      <c r="P138">
        <v>162</v>
      </c>
      <c r="Q138" s="3">
        <v>91.88</v>
      </c>
      <c r="R138" s="3">
        <v>59.7</v>
      </c>
    </row>
    <row r="139" spans="1:18" x14ac:dyDescent="0.35">
      <c r="A139" t="s">
        <v>132</v>
      </c>
      <c r="B139" s="3">
        <v>15</v>
      </c>
      <c r="C139">
        <v>615</v>
      </c>
      <c r="D139">
        <v>77</v>
      </c>
      <c r="E139" t="s">
        <v>21</v>
      </c>
      <c r="F139">
        <v>1146</v>
      </c>
      <c r="G139">
        <v>168</v>
      </c>
      <c r="H139">
        <v>315</v>
      </c>
      <c r="I139" s="3">
        <v>72.510000000000005</v>
      </c>
      <c r="J139" s="3">
        <v>-87.5</v>
      </c>
      <c r="K139" s="3"/>
      <c r="L139" s="3"/>
      <c r="M139" t="s">
        <v>21</v>
      </c>
      <c r="N139">
        <v>1399</v>
      </c>
      <c r="O139">
        <v>395</v>
      </c>
      <c r="P139">
        <v>210</v>
      </c>
      <c r="Q139" s="3">
        <v>84.99</v>
      </c>
      <c r="R139" s="3">
        <v>46.84</v>
      </c>
    </row>
    <row r="140" spans="1:18" x14ac:dyDescent="0.35">
      <c r="A140" t="s">
        <v>132</v>
      </c>
      <c r="B140" s="3">
        <v>15</v>
      </c>
      <c r="C140">
        <v>615</v>
      </c>
      <c r="D140">
        <v>77</v>
      </c>
      <c r="E140" t="s">
        <v>640</v>
      </c>
      <c r="F140">
        <v>1395</v>
      </c>
      <c r="G140">
        <v>438</v>
      </c>
      <c r="H140" t="s">
        <v>18</v>
      </c>
      <c r="I140" t="s">
        <v>18</v>
      </c>
      <c r="J140" t="s">
        <v>18</v>
      </c>
      <c r="M140" t="s">
        <v>640</v>
      </c>
      <c r="N140">
        <v>1456</v>
      </c>
      <c r="O140">
        <v>494</v>
      </c>
      <c r="P140" t="s">
        <v>18</v>
      </c>
      <c r="Q140" t="s">
        <v>18</v>
      </c>
      <c r="R140" t="s">
        <v>18</v>
      </c>
    </row>
    <row r="141" spans="1:18" x14ac:dyDescent="0.35">
      <c r="A141" t="s">
        <v>132</v>
      </c>
      <c r="B141" s="3">
        <v>15</v>
      </c>
      <c r="C141">
        <v>615</v>
      </c>
      <c r="D141">
        <v>77</v>
      </c>
      <c r="E141" t="s">
        <v>637</v>
      </c>
      <c r="F141">
        <v>2385</v>
      </c>
      <c r="G141">
        <v>579</v>
      </c>
      <c r="H141" t="s">
        <v>18</v>
      </c>
      <c r="I141" t="s">
        <v>18</v>
      </c>
      <c r="J141" t="s">
        <v>18</v>
      </c>
      <c r="M141" t="s">
        <v>637</v>
      </c>
      <c r="N141">
        <v>1683</v>
      </c>
      <c r="O141">
        <v>455</v>
      </c>
      <c r="P141" t="s">
        <v>18</v>
      </c>
      <c r="Q141" t="s">
        <v>18</v>
      </c>
      <c r="R141" t="s">
        <v>18</v>
      </c>
    </row>
    <row r="142" spans="1:18" x14ac:dyDescent="0.35">
      <c r="A142" t="s">
        <v>132</v>
      </c>
      <c r="B142" s="3">
        <v>15</v>
      </c>
      <c r="C142">
        <v>615</v>
      </c>
      <c r="D142">
        <v>77</v>
      </c>
      <c r="E142" t="s">
        <v>23</v>
      </c>
      <c r="F142">
        <v>3033</v>
      </c>
      <c r="G142">
        <v>609</v>
      </c>
      <c r="H142">
        <v>834</v>
      </c>
      <c r="I142" s="3">
        <v>72.5</v>
      </c>
      <c r="J142" s="3">
        <v>-36.950000000000003</v>
      </c>
      <c r="K142" s="3"/>
      <c r="L142" s="3"/>
      <c r="M142" t="s">
        <v>23</v>
      </c>
      <c r="N142">
        <v>1625</v>
      </c>
      <c r="O142">
        <v>431</v>
      </c>
      <c r="P142">
        <v>240</v>
      </c>
      <c r="Q142" s="3">
        <v>85.23</v>
      </c>
      <c r="R142" s="3">
        <v>44.32</v>
      </c>
    </row>
    <row r="143" spans="1:18" x14ac:dyDescent="0.35">
      <c r="A143" t="s">
        <v>132</v>
      </c>
      <c r="B143" s="3">
        <v>15</v>
      </c>
      <c r="C143">
        <v>615</v>
      </c>
      <c r="D143">
        <v>77</v>
      </c>
      <c r="E143" t="s">
        <v>26</v>
      </c>
      <c r="F143">
        <v>4404</v>
      </c>
      <c r="G143">
        <v>624</v>
      </c>
      <c r="H143">
        <v>711</v>
      </c>
      <c r="I143" s="3">
        <v>83.86</v>
      </c>
      <c r="J143" s="3">
        <v>-13.94</v>
      </c>
      <c r="K143" s="3"/>
      <c r="L143" s="3"/>
      <c r="M143" t="s">
        <v>26</v>
      </c>
      <c r="N143">
        <v>1828</v>
      </c>
      <c r="O143">
        <v>404</v>
      </c>
      <c r="P143">
        <v>224</v>
      </c>
      <c r="Q143" s="3">
        <v>87.75</v>
      </c>
      <c r="R143" s="3">
        <v>44.55</v>
      </c>
    </row>
    <row r="144" spans="1:18" x14ac:dyDescent="0.35">
      <c r="A144" t="s">
        <v>132</v>
      </c>
      <c r="B144" s="3">
        <v>15</v>
      </c>
      <c r="C144">
        <v>615</v>
      </c>
      <c r="D144">
        <v>77</v>
      </c>
      <c r="E144" t="s">
        <v>542</v>
      </c>
      <c r="F144">
        <v>4404</v>
      </c>
      <c r="G144">
        <v>645</v>
      </c>
      <c r="H144">
        <v>711</v>
      </c>
      <c r="I144" s="3">
        <v>83.86</v>
      </c>
      <c r="J144" s="3">
        <v>-10.23</v>
      </c>
      <c r="K144" s="3"/>
      <c r="L144" s="3"/>
      <c r="M144" t="s">
        <v>542</v>
      </c>
      <c r="N144">
        <v>1828</v>
      </c>
      <c r="O144">
        <v>395</v>
      </c>
      <c r="P144">
        <v>224</v>
      </c>
      <c r="Q144" s="3">
        <v>87.75</v>
      </c>
      <c r="R144" s="3">
        <v>43.29</v>
      </c>
    </row>
    <row r="145" spans="1:18" x14ac:dyDescent="0.35">
      <c r="A145" t="s">
        <v>132</v>
      </c>
      <c r="B145" s="3">
        <v>15</v>
      </c>
      <c r="C145">
        <v>615</v>
      </c>
      <c r="D145">
        <v>77</v>
      </c>
      <c r="E145" t="s">
        <v>27</v>
      </c>
      <c r="F145">
        <v>5427</v>
      </c>
      <c r="G145">
        <v>1056</v>
      </c>
      <c r="H145">
        <v>1332</v>
      </c>
      <c r="I145" s="3">
        <v>75.459999999999994</v>
      </c>
      <c r="J145" s="3">
        <v>-26.14</v>
      </c>
      <c r="K145" s="3"/>
      <c r="L145" s="3"/>
      <c r="M145" t="s">
        <v>27</v>
      </c>
      <c r="N145">
        <v>1879</v>
      </c>
      <c r="O145">
        <v>555</v>
      </c>
      <c r="P145">
        <v>302</v>
      </c>
      <c r="Q145" s="3">
        <v>83.93</v>
      </c>
      <c r="R145" s="3">
        <v>45.59</v>
      </c>
    </row>
    <row r="146" spans="1:18" x14ac:dyDescent="0.35">
      <c r="A146" t="s">
        <v>132</v>
      </c>
      <c r="B146" s="3">
        <v>15</v>
      </c>
      <c r="C146">
        <v>615</v>
      </c>
      <c r="D146">
        <v>77</v>
      </c>
      <c r="E146" t="s">
        <v>28</v>
      </c>
      <c r="F146">
        <v>2679</v>
      </c>
      <c r="G146">
        <v>960</v>
      </c>
      <c r="H146">
        <v>1224</v>
      </c>
      <c r="I146" s="3">
        <v>54.31</v>
      </c>
      <c r="J146" s="3">
        <v>-27.5</v>
      </c>
      <c r="K146" s="3"/>
      <c r="L146" s="3"/>
      <c r="M146" t="s">
        <v>28</v>
      </c>
      <c r="N146">
        <v>1444</v>
      </c>
      <c r="O146">
        <v>686</v>
      </c>
      <c r="P146">
        <v>319</v>
      </c>
      <c r="Q146" s="3">
        <v>77.91</v>
      </c>
      <c r="R146" s="3">
        <v>53.5</v>
      </c>
    </row>
    <row r="147" spans="1:18" x14ac:dyDescent="0.35">
      <c r="A147" t="s">
        <v>132</v>
      </c>
      <c r="B147" s="3">
        <v>15</v>
      </c>
      <c r="C147">
        <v>615</v>
      </c>
      <c r="D147">
        <v>77</v>
      </c>
      <c r="E147" t="s">
        <v>639</v>
      </c>
      <c r="F147">
        <v>2934</v>
      </c>
      <c r="G147">
        <v>777</v>
      </c>
      <c r="H147" t="s">
        <v>18</v>
      </c>
      <c r="I147" t="s">
        <v>18</v>
      </c>
      <c r="J147" t="s">
        <v>18</v>
      </c>
      <c r="M147" t="s">
        <v>639</v>
      </c>
      <c r="N147">
        <v>1623</v>
      </c>
      <c r="O147">
        <v>495</v>
      </c>
      <c r="P147" t="s">
        <v>18</v>
      </c>
      <c r="Q147" t="s">
        <v>18</v>
      </c>
      <c r="R147" t="s">
        <v>18</v>
      </c>
    </row>
    <row r="148" spans="1:18" x14ac:dyDescent="0.35">
      <c r="A148" t="s">
        <v>132</v>
      </c>
      <c r="B148" s="3">
        <v>15</v>
      </c>
      <c r="C148">
        <v>615</v>
      </c>
      <c r="D148">
        <v>77</v>
      </c>
      <c r="E148" t="s">
        <v>29</v>
      </c>
      <c r="F148">
        <v>5859</v>
      </c>
      <c r="G148">
        <v>879</v>
      </c>
      <c r="H148">
        <v>1020</v>
      </c>
      <c r="I148" s="3">
        <v>82.59</v>
      </c>
      <c r="J148" s="3">
        <v>-16.04</v>
      </c>
      <c r="K148" s="3"/>
      <c r="L148" s="3"/>
      <c r="M148" t="s">
        <v>29</v>
      </c>
      <c r="N148">
        <v>1927</v>
      </c>
      <c r="O148">
        <v>430</v>
      </c>
      <c r="P148">
        <v>234</v>
      </c>
      <c r="Q148" s="3">
        <v>87.86</v>
      </c>
      <c r="R148" s="3">
        <v>45.58</v>
      </c>
    </row>
    <row r="149" spans="1:18" x14ac:dyDescent="0.35">
      <c r="A149" t="s">
        <v>132</v>
      </c>
      <c r="B149" s="3">
        <v>15</v>
      </c>
      <c r="C149">
        <v>615</v>
      </c>
      <c r="D149">
        <v>77</v>
      </c>
      <c r="E149" t="s">
        <v>32</v>
      </c>
      <c r="F149">
        <v>5304</v>
      </c>
      <c r="G149">
        <v>1059</v>
      </c>
      <c r="H149">
        <v>1098</v>
      </c>
      <c r="I149" s="3">
        <v>79.3</v>
      </c>
      <c r="J149" s="3">
        <v>-3.68</v>
      </c>
      <c r="K149" s="3"/>
      <c r="L149" s="3"/>
      <c r="M149" t="s">
        <v>32</v>
      </c>
      <c r="N149">
        <v>1919</v>
      </c>
      <c r="O149">
        <v>596</v>
      </c>
      <c r="P149">
        <v>261</v>
      </c>
      <c r="Q149" s="3">
        <v>86.4</v>
      </c>
      <c r="R149" s="3">
        <v>56.21</v>
      </c>
    </row>
    <row r="150" spans="1:18" s="2" customFormat="1" x14ac:dyDescent="0.35">
      <c r="H150" s="2">
        <f>COUNT(H137:H149)</f>
        <v>10</v>
      </c>
      <c r="I150" s="2">
        <f>AVERAGE(I137:I149)</f>
        <v>69.295999999999992</v>
      </c>
      <c r="J150" s="2">
        <f>AVERAGE(J137:J149)</f>
        <v>-22.428000000000001</v>
      </c>
      <c r="Q150" s="2">
        <f>AVERAGE(Q137:Q149)</f>
        <v>77.36999999999999</v>
      </c>
      <c r="R150" s="2">
        <f>AVERAGE(R137:R149)</f>
        <v>43.957999999999998</v>
      </c>
    </row>
    <row r="151" spans="1:18" x14ac:dyDescent="0.35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/>
      <c r="L151" s="1"/>
      <c r="M151" s="1" t="s">
        <v>4</v>
      </c>
      <c r="N151" s="1" t="s">
        <v>10</v>
      </c>
      <c r="O151" s="1" t="s">
        <v>11</v>
      </c>
      <c r="P151" s="1" t="s">
        <v>12</v>
      </c>
      <c r="Q151" s="1" t="s">
        <v>13</v>
      </c>
      <c r="R151" s="1" t="s">
        <v>14</v>
      </c>
    </row>
    <row r="152" spans="1:18" x14ac:dyDescent="0.35">
      <c r="A152" t="s">
        <v>134</v>
      </c>
      <c r="B152" s="3">
        <v>15</v>
      </c>
      <c r="C152">
        <v>675</v>
      </c>
      <c r="D152">
        <v>81</v>
      </c>
      <c r="E152" t="s">
        <v>17</v>
      </c>
      <c r="F152">
        <v>0</v>
      </c>
      <c r="G152">
        <v>0</v>
      </c>
      <c r="H152">
        <v>0</v>
      </c>
      <c r="I152">
        <f>H152</f>
        <v>0</v>
      </c>
      <c r="J152">
        <f>H152</f>
        <v>0</v>
      </c>
      <c r="M152" t="s">
        <v>17</v>
      </c>
      <c r="N152">
        <v>81</v>
      </c>
      <c r="O152">
        <v>81</v>
      </c>
      <c r="P152">
        <v>81</v>
      </c>
      <c r="Q152">
        <v>0</v>
      </c>
      <c r="R152">
        <v>0</v>
      </c>
    </row>
    <row r="153" spans="1:18" x14ac:dyDescent="0.35">
      <c r="A153" t="s">
        <v>134</v>
      </c>
      <c r="B153" s="3">
        <v>15</v>
      </c>
      <c r="C153">
        <v>675</v>
      </c>
      <c r="D153">
        <v>81</v>
      </c>
      <c r="E153" t="s">
        <v>19</v>
      </c>
      <c r="F153">
        <v>8190</v>
      </c>
      <c r="G153">
        <v>876</v>
      </c>
      <c r="H153">
        <v>936</v>
      </c>
      <c r="I153" s="3">
        <v>88.57</v>
      </c>
      <c r="J153" s="3">
        <v>-6.85</v>
      </c>
      <c r="K153" s="3"/>
      <c r="L153" s="3"/>
      <c r="M153" t="s">
        <v>19</v>
      </c>
      <c r="N153">
        <v>2039</v>
      </c>
      <c r="O153">
        <v>451</v>
      </c>
      <c r="P153">
        <v>165</v>
      </c>
      <c r="Q153" s="3">
        <v>91.91</v>
      </c>
      <c r="R153" s="3">
        <v>63.41</v>
      </c>
    </row>
    <row r="154" spans="1:18" x14ac:dyDescent="0.35">
      <c r="A154" t="s">
        <v>134</v>
      </c>
      <c r="B154" s="3">
        <v>15</v>
      </c>
      <c r="C154">
        <v>675</v>
      </c>
      <c r="D154">
        <v>81</v>
      </c>
      <c r="E154" t="s">
        <v>21</v>
      </c>
      <c r="F154">
        <v>1146</v>
      </c>
      <c r="G154">
        <v>186</v>
      </c>
      <c r="H154">
        <v>315</v>
      </c>
      <c r="I154" s="3">
        <v>72.510000000000005</v>
      </c>
      <c r="J154" s="3">
        <v>-69.349999999999994</v>
      </c>
      <c r="K154" s="3"/>
      <c r="L154" s="3"/>
      <c r="M154" t="s">
        <v>21</v>
      </c>
      <c r="N154">
        <v>1433</v>
      </c>
      <c r="O154">
        <v>429</v>
      </c>
      <c r="P154">
        <v>215</v>
      </c>
      <c r="Q154" s="3">
        <v>85</v>
      </c>
      <c r="R154" s="3">
        <v>49.88</v>
      </c>
    </row>
    <row r="155" spans="1:18" x14ac:dyDescent="0.35">
      <c r="A155" t="s">
        <v>134</v>
      </c>
      <c r="B155" s="3">
        <v>15</v>
      </c>
      <c r="C155">
        <v>675</v>
      </c>
      <c r="D155">
        <v>81</v>
      </c>
      <c r="E155" t="s">
        <v>640</v>
      </c>
      <c r="F155">
        <v>1395</v>
      </c>
      <c r="G155">
        <v>414</v>
      </c>
      <c r="H155" t="s">
        <v>18</v>
      </c>
      <c r="I155" t="s">
        <v>18</v>
      </c>
      <c r="J155" t="s">
        <v>18</v>
      </c>
      <c r="M155" t="s">
        <v>640</v>
      </c>
      <c r="N155">
        <v>1499</v>
      </c>
      <c r="O155">
        <v>508</v>
      </c>
      <c r="P155" t="s">
        <v>18</v>
      </c>
      <c r="Q155" t="s">
        <v>18</v>
      </c>
      <c r="R155" t="s">
        <v>18</v>
      </c>
    </row>
    <row r="156" spans="1:18" x14ac:dyDescent="0.35">
      <c r="A156" t="s">
        <v>134</v>
      </c>
      <c r="B156" s="3">
        <v>15</v>
      </c>
      <c r="C156">
        <v>675</v>
      </c>
      <c r="D156">
        <v>81</v>
      </c>
      <c r="E156" t="s">
        <v>637</v>
      </c>
      <c r="F156">
        <v>2385</v>
      </c>
      <c r="G156">
        <v>654</v>
      </c>
      <c r="H156" t="s">
        <v>18</v>
      </c>
      <c r="I156" t="s">
        <v>18</v>
      </c>
      <c r="J156" t="s">
        <v>18</v>
      </c>
      <c r="M156" t="s">
        <v>637</v>
      </c>
      <c r="N156">
        <v>1717</v>
      </c>
      <c r="O156">
        <v>532</v>
      </c>
      <c r="P156" t="s">
        <v>18</v>
      </c>
      <c r="Q156" t="s">
        <v>18</v>
      </c>
      <c r="R156" t="s">
        <v>18</v>
      </c>
    </row>
    <row r="157" spans="1:18" x14ac:dyDescent="0.35">
      <c r="A157" t="s">
        <v>134</v>
      </c>
      <c r="B157" s="3">
        <v>15</v>
      </c>
      <c r="C157">
        <v>675</v>
      </c>
      <c r="D157">
        <v>81</v>
      </c>
      <c r="E157" t="s">
        <v>23</v>
      </c>
      <c r="F157">
        <v>3033</v>
      </c>
      <c r="G157">
        <v>657</v>
      </c>
      <c r="H157">
        <v>855</v>
      </c>
      <c r="I157" s="3">
        <v>71.81</v>
      </c>
      <c r="J157" s="3">
        <v>-30.14</v>
      </c>
      <c r="K157" s="3"/>
      <c r="L157" s="3"/>
      <c r="M157" t="s">
        <v>23</v>
      </c>
      <c r="N157">
        <v>1659</v>
      </c>
      <c r="O157">
        <v>508</v>
      </c>
      <c r="P157">
        <v>249</v>
      </c>
      <c r="Q157" s="3">
        <v>84.99</v>
      </c>
      <c r="R157" s="3">
        <v>50.98</v>
      </c>
    </row>
    <row r="158" spans="1:18" x14ac:dyDescent="0.35">
      <c r="A158" t="s">
        <v>134</v>
      </c>
      <c r="B158" s="3">
        <v>15</v>
      </c>
      <c r="C158">
        <v>675</v>
      </c>
      <c r="D158">
        <v>81</v>
      </c>
      <c r="E158" t="s">
        <v>26</v>
      </c>
      <c r="F158">
        <v>4404</v>
      </c>
      <c r="G158">
        <v>606</v>
      </c>
      <c r="H158">
        <v>711</v>
      </c>
      <c r="I158" s="3">
        <v>83.86</v>
      </c>
      <c r="J158" s="3">
        <v>-17.329999999999998</v>
      </c>
      <c r="K158" s="3"/>
      <c r="L158" s="3"/>
      <c r="M158" t="s">
        <v>26</v>
      </c>
      <c r="N158">
        <v>1869</v>
      </c>
      <c r="O158">
        <v>429</v>
      </c>
      <c r="P158">
        <v>230</v>
      </c>
      <c r="Q158" s="3">
        <v>87.69</v>
      </c>
      <c r="R158" s="3">
        <v>46.39</v>
      </c>
    </row>
    <row r="159" spans="1:18" x14ac:dyDescent="0.35">
      <c r="A159" t="s">
        <v>134</v>
      </c>
      <c r="B159" s="3">
        <v>15</v>
      </c>
      <c r="C159">
        <v>675</v>
      </c>
      <c r="D159">
        <v>81</v>
      </c>
      <c r="E159" t="s">
        <v>542</v>
      </c>
      <c r="F159">
        <v>4404</v>
      </c>
      <c r="G159">
        <v>618</v>
      </c>
      <c r="H159">
        <v>711</v>
      </c>
      <c r="I159" s="3">
        <v>83.86</v>
      </c>
      <c r="J159" s="3">
        <v>-15.05</v>
      </c>
      <c r="K159" s="3"/>
      <c r="L159" s="3"/>
      <c r="M159" t="s">
        <v>542</v>
      </c>
      <c r="N159">
        <v>1869</v>
      </c>
      <c r="O159">
        <v>445</v>
      </c>
      <c r="P159">
        <v>230</v>
      </c>
      <c r="Q159" s="3">
        <v>87.69</v>
      </c>
      <c r="R159" s="3">
        <v>48.31</v>
      </c>
    </row>
    <row r="160" spans="1:18" x14ac:dyDescent="0.35">
      <c r="A160" t="s">
        <v>134</v>
      </c>
      <c r="B160" s="3">
        <v>15</v>
      </c>
      <c r="C160">
        <v>675</v>
      </c>
      <c r="D160">
        <v>81</v>
      </c>
      <c r="E160" t="s">
        <v>27</v>
      </c>
      <c r="F160">
        <v>5427</v>
      </c>
      <c r="G160">
        <v>1074</v>
      </c>
      <c r="H160">
        <v>1338</v>
      </c>
      <c r="I160" s="3">
        <v>75.349999999999994</v>
      </c>
      <c r="J160" s="3">
        <v>-24.58</v>
      </c>
      <c r="K160" s="3"/>
      <c r="L160" s="3"/>
      <c r="M160" t="s">
        <v>27</v>
      </c>
      <c r="N160">
        <v>1922</v>
      </c>
      <c r="O160">
        <v>596</v>
      </c>
      <c r="P160">
        <v>305</v>
      </c>
      <c r="Q160" s="3">
        <v>84.13</v>
      </c>
      <c r="R160" s="3">
        <v>48.83</v>
      </c>
    </row>
    <row r="161" spans="1:18" x14ac:dyDescent="0.35">
      <c r="A161" t="s">
        <v>134</v>
      </c>
      <c r="B161" s="3">
        <v>15</v>
      </c>
      <c r="C161">
        <v>675</v>
      </c>
      <c r="D161">
        <v>81</v>
      </c>
      <c r="E161" t="s">
        <v>638</v>
      </c>
      <c r="F161">
        <v>2679</v>
      </c>
      <c r="G161">
        <v>1020</v>
      </c>
      <c r="H161" t="s">
        <v>18</v>
      </c>
      <c r="I161" t="s">
        <v>18</v>
      </c>
      <c r="J161" t="s">
        <v>18</v>
      </c>
      <c r="M161" t="s">
        <v>638</v>
      </c>
      <c r="N161">
        <v>1487</v>
      </c>
      <c r="O161">
        <v>684</v>
      </c>
      <c r="P161" t="s">
        <v>18</v>
      </c>
      <c r="Q161" t="s">
        <v>18</v>
      </c>
      <c r="R161" t="s">
        <v>18</v>
      </c>
    </row>
    <row r="162" spans="1:18" x14ac:dyDescent="0.35">
      <c r="A162" t="s">
        <v>134</v>
      </c>
      <c r="B162" s="3">
        <v>15</v>
      </c>
      <c r="C162">
        <v>675</v>
      </c>
      <c r="D162">
        <v>81</v>
      </c>
      <c r="E162" t="s">
        <v>639</v>
      </c>
      <c r="F162">
        <v>2934</v>
      </c>
      <c r="G162">
        <v>831</v>
      </c>
      <c r="H162" t="s">
        <v>18</v>
      </c>
      <c r="I162" t="s">
        <v>18</v>
      </c>
      <c r="J162" t="s">
        <v>18</v>
      </c>
      <c r="M162" t="s">
        <v>639</v>
      </c>
      <c r="N162">
        <v>1661</v>
      </c>
      <c r="O162">
        <v>612</v>
      </c>
      <c r="P162" t="s">
        <v>18</v>
      </c>
      <c r="Q162" t="s">
        <v>18</v>
      </c>
      <c r="R162" t="s">
        <v>18</v>
      </c>
    </row>
    <row r="163" spans="1:18" x14ac:dyDescent="0.35">
      <c r="A163" t="s">
        <v>134</v>
      </c>
      <c r="B163" s="3">
        <v>15</v>
      </c>
      <c r="C163">
        <v>675</v>
      </c>
      <c r="D163">
        <v>81</v>
      </c>
      <c r="E163" t="s">
        <v>29</v>
      </c>
      <c r="F163">
        <v>5859</v>
      </c>
      <c r="G163">
        <v>975</v>
      </c>
      <c r="H163">
        <v>1020</v>
      </c>
      <c r="I163" s="3">
        <v>82.59</v>
      </c>
      <c r="J163" s="3">
        <v>-4.62</v>
      </c>
      <c r="K163" s="3"/>
      <c r="L163" s="3"/>
      <c r="M163" t="s">
        <v>29</v>
      </c>
      <c r="N163">
        <v>1970</v>
      </c>
      <c r="O163">
        <v>514</v>
      </c>
      <c r="P163">
        <v>237</v>
      </c>
      <c r="Q163" s="3">
        <v>87.97</v>
      </c>
      <c r="R163" s="3">
        <v>53.89</v>
      </c>
    </row>
    <row r="164" spans="1:18" x14ac:dyDescent="0.35">
      <c r="A164" t="s">
        <v>134</v>
      </c>
      <c r="B164" s="3">
        <v>15</v>
      </c>
      <c r="C164">
        <v>675</v>
      </c>
      <c r="D164">
        <v>81</v>
      </c>
      <c r="E164" t="s">
        <v>32</v>
      </c>
      <c r="F164">
        <v>5304</v>
      </c>
      <c r="G164">
        <v>1041</v>
      </c>
      <c r="H164">
        <v>1098</v>
      </c>
      <c r="I164" s="3">
        <v>79.3</v>
      </c>
      <c r="J164" s="3">
        <v>-5.48</v>
      </c>
      <c r="K164" s="3"/>
      <c r="L164" s="3"/>
      <c r="M164" t="s">
        <v>32</v>
      </c>
      <c r="N164">
        <v>1962</v>
      </c>
      <c r="O164">
        <v>604</v>
      </c>
      <c r="P164">
        <v>265</v>
      </c>
      <c r="Q164" s="3">
        <v>86.49</v>
      </c>
      <c r="R164" s="3">
        <v>56.13</v>
      </c>
    </row>
    <row r="165" spans="1:18" s="2" customFormat="1" x14ac:dyDescent="0.35">
      <c r="H165" s="2">
        <f>COUNT(H152:H164)</f>
        <v>9</v>
      </c>
      <c r="I165" s="2">
        <f>AVERAGE(I152:I164)</f>
        <v>70.87222222222222</v>
      </c>
      <c r="J165" s="2">
        <f>AVERAGE(J152:J164)</f>
        <v>-19.266666666666666</v>
      </c>
      <c r="Q165" s="2">
        <f>AVERAGE(Q152:Q164)</f>
        <v>77.318888888888893</v>
      </c>
      <c r="R165" s="2">
        <f>AVERAGE(R152:R164)</f>
        <v>46.42444444444444</v>
      </c>
    </row>
    <row r="166" spans="1:18" x14ac:dyDescent="0.3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9</v>
      </c>
      <c r="K166" s="1"/>
      <c r="L166" s="1"/>
      <c r="M166" s="1" t="s">
        <v>4</v>
      </c>
      <c r="N166" s="1" t="s">
        <v>10</v>
      </c>
      <c r="O166" s="1" t="s">
        <v>11</v>
      </c>
      <c r="P166" s="1" t="s">
        <v>12</v>
      </c>
      <c r="Q166" s="1" t="s">
        <v>13</v>
      </c>
      <c r="R166" s="1" t="s">
        <v>14</v>
      </c>
    </row>
    <row r="167" spans="1:18" x14ac:dyDescent="0.35">
      <c r="A167" t="s">
        <v>152</v>
      </c>
      <c r="B167" s="3">
        <v>15</v>
      </c>
      <c r="C167">
        <v>914</v>
      </c>
      <c r="D167">
        <v>158</v>
      </c>
      <c r="E167" t="s">
        <v>17</v>
      </c>
      <c r="F167">
        <v>0</v>
      </c>
      <c r="G167">
        <v>0</v>
      </c>
      <c r="H167">
        <v>0</v>
      </c>
      <c r="I167">
        <f>H167</f>
        <v>0</v>
      </c>
      <c r="J167">
        <f>H167</f>
        <v>0</v>
      </c>
      <c r="M167" t="s">
        <v>17</v>
      </c>
      <c r="N167">
        <v>158</v>
      </c>
      <c r="O167">
        <v>158</v>
      </c>
      <c r="P167">
        <v>158</v>
      </c>
      <c r="Q167">
        <v>0</v>
      </c>
      <c r="R167">
        <v>0</v>
      </c>
    </row>
    <row r="168" spans="1:18" x14ac:dyDescent="0.35">
      <c r="A168" t="s">
        <v>152</v>
      </c>
      <c r="B168" s="3">
        <v>15</v>
      </c>
      <c r="C168">
        <v>914</v>
      </c>
      <c r="D168">
        <v>158</v>
      </c>
      <c r="E168" t="s">
        <v>19</v>
      </c>
      <c r="F168">
        <v>5460</v>
      </c>
      <c r="G168">
        <v>591</v>
      </c>
      <c r="H168">
        <v>732</v>
      </c>
      <c r="I168" s="3">
        <v>86.59</v>
      </c>
      <c r="J168" s="3">
        <v>-23.86</v>
      </c>
      <c r="K168" s="3"/>
      <c r="L168" s="3"/>
      <c r="M168" t="s">
        <v>19</v>
      </c>
      <c r="N168">
        <v>1442</v>
      </c>
      <c r="O168">
        <v>431</v>
      </c>
      <c r="P168">
        <v>234</v>
      </c>
      <c r="Q168" s="3">
        <v>83.77</v>
      </c>
      <c r="R168" s="3">
        <v>45.71</v>
      </c>
    </row>
    <row r="169" spans="1:18" x14ac:dyDescent="0.35">
      <c r="A169" t="s">
        <v>152</v>
      </c>
      <c r="B169" s="3">
        <v>15</v>
      </c>
      <c r="C169">
        <v>914</v>
      </c>
      <c r="D169">
        <v>158</v>
      </c>
      <c r="E169" t="s">
        <v>21</v>
      </c>
      <c r="F169">
        <v>720</v>
      </c>
      <c r="G169">
        <v>69</v>
      </c>
      <c r="H169">
        <v>369</v>
      </c>
      <c r="I169" s="3">
        <v>48.75</v>
      </c>
      <c r="J169" s="3">
        <v>-434.78</v>
      </c>
      <c r="K169" s="3"/>
      <c r="L169" s="3"/>
      <c r="M169" t="s">
        <v>21</v>
      </c>
      <c r="N169">
        <v>1103</v>
      </c>
      <c r="O169">
        <v>430</v>
      </c>
      <c r="P169">
        <v>302</v>
      </c>
      <c r="Q169" s="3">
        <v>72.62</v>
      </c>
      <c r="R169" s="3">
        <v>29.77</v>
      </c>
    </row>
    <row r="170" spans="1:18" x14ac:dyDescent="0.35">
      <c r="A170" t="s">
        <v>152</v>
      </c>
      <c r="B170" s="3">
        <v>15</v>
      </c>
      <c r="C170">
        <v>914</v>
      </c>
      <c r="D170">
        <v>158</v>
      </c>
      <c r="E170" t="s">
        <v>640</v>
      </c>
      <c r="F170">
        <v>927</v>
      </c>
      <c r="G170">
        <v>282</v>
      </c>
      <c r="H170" t="s">
        <v>18</v>
      </c>
      <c r="I170" t="s">
        <v>18</v>
      </c>
      <c r="J170" t="s">
        <v>18</v>
      </c>
      <c r="M170" t="s">
        <v>640</v>
      </c>
      <c r="N170">
        <v>1170</v>
      </c>
      <c r="O170">
        <v>529</v>
      </c>
      <c r="P170" t="s">
        <v>18</v>
      </c>
      <c r="Q170" t="s">
        <v>18</v>
      </c>
      <c r="R170" t="s">
        <v>18</v>
      </c>
    </row>
    <row r="171" spans="1:18" x14ac:dyDescent="0.35">
      <c r="A171" t="s">
        <v>152</v>
      </c>
      <c r="B171" s="3">
        <v>15</v>
      </c>
      <c r="C171">
        <v>914</v>
      </c>
      <c r="D171">
        <v>158</v>
      </c>
      <c r="E171" t="s">
        <v>637</v>
      </c>
      <c r="F171">
        <v>1548</v>
      </c>
      <c r="G171">
        <v>417</v>
      </c>
      <c r="H171" t="s">
        <v>18</v>
      </c>
      <c r="I171" t="s">
        <v>18</v>
      </c>
      <c r="J171" t="s">
        <v>18</v>
      </c>
      <c r="M171" t="s">
        <v>637</v>
      </c>
      <c r="N171">
        <v>1268</v>
      </c>
      <c r="O171">
        <v>549</v>
      </c>
      <c r="P171" t="s">
        <v>18</v>
      </c>
      <c r="Q171" t="s">
        <v>18</v>
      </c>
      <c r="R171" t="s">
        <v>18</v>
      </c>
    </row>
    <row r="172" spans="1:18" x14ac:dyDescent="0.35">
      <c r="A172" t="s">
        <v>152</v>
      </c>
      <c r="B172" s="3">
        <v>15</v>
      </c>
      <c r="C172">
        <v>914</v>
      </c>
      <c r="D172">
        <v>158</v>
      </c>
      <c r="E172" t="s">
        <v>23</v>
      </c>
      <c r="F172">
        <v>2064</v>
      </c>
      <c r="G172">
        <v>438</v>
      </c>
      <c r="H172">
        <v>726</v>
      </c>
      <c r="I172" s="3">
        <v>64.83</v>
      </c>
      <c r="J172" s="3">
        <v>-65.75</v>
      </c>
      <c r="K172" s="3"/>
      <c r="L172" s="3"/>
      <c r="M172" t="s">
        <v>23</v>
      </c>
      <c r="N172">
        <v>1266</v>
      </c>
      <c r="O172">
        <v>486</v>
      </c>
      <c r="P172">
        <v>328</v>
      </c>
      <c r="Q172" s="3">
        <v>74.09</v>
      </c>
      <c r="R172" s="3">
        <v>32.51</v>
      </c>
    </row>
    <row r="173" spans="1:18" x14ac:dyDescent="0.35">
      <c r="A173" t="s">
        <v>152</v>
      </c>
      <c r="B173" s="3">
        <v>15</v>
      </c>
      <c r="C173">
        <v>914</v>
      </c>
      <c r="D173">
        <v>158</v>
      </c>
      <c r="E173" t="s">
        <v>26</v>
      </c>
      <c r="F173">
        <v>2721</v>
      </c>
      <c r="G173">
        <v>426</v>
      </c>
      <c r="H173">
        <v>813</v>
      </c>
      <c r="I173" s="3">
        <v>70.12</v>
      </c>
      <c r="J173" s="3">
        <v>-90.85</v>
      </c>
      <c r="K173" s="3"/>
      <c r="L173" s="3"/>
      <c r="M173" t="s">
        <v>26</v>
      </c>
      <c r="N173">
        <v>1368</v>
      </c>
      <c r="O173">
        <v>393</v>
      </c>
      <c r="P173">
        <v>338</v>
      </c>
      <c r="Q173" s="3">
        <v>75.290000000000006</v>
      </c>
      <c r="R173" s="3">
        <v>13.99</v>
      </c>
    </row>
    <row r="174" spans="1:18" x14ac:dyDescent="0.35">
      <c r="A174" t="s">
        <v>152</v>
      </c>
      <c r="B174" s="3">
        <v>15</v>
      </c>
      <c r="C174">
        <v>914</v>
      </c>
      <c r="D174">
        <v>158</v>
      </c>
      <c r="E174" t="s">
        <v>542</v>
      </c>
      <c r="F174">
        <v>2721</v>
      </c>
      <c r="G174">
        <v>450</v>
      </c>
      <c r="H174">
        <v>813</v>
      </c>
      <c r="I174" s="3">
        <v>70.12</v>
      </c>
      <c r="J174" s="3">
        <v>-80.67</v>
      </c>
      <c r="K174" s="3"/>
      <c r="L174" s="3"/>
      <c r="M174" t="s">
        <v>542</v>
      </c>
      <c r="N174">
        <v>1368</v>
      </c>
      <c r="O174">
        <v>448</v>
      </c>
      <c r="P174">
        <v>338</v>
      </c>
      <c r="Q174" s="3">
        <v>75.290000000000006</v>
      </c>
      <c r="R174" s="3">
        <v>24.55</v>
      </c>
    </row>
    <row r="175" spans="1:18" x14ac:dyDescent="0.35">
      <c r="A175" t="s">
        <v>152</v>
      </c>
      <c r="B175" s="3">
        <v>15</v>
      </c>
      <c r="C175">
        <v>914</v>
      </c>
      <c r="D175">
        <v>158</v>
      </c>
      <c r="E175" t="s">
        <v>27</v>
      </c>
      <c r="F175">
        <v>3576</v>
      </c>
      <c r="G175">
        <v>684</v>
      </c>
      <c r="H175">
        <v>1122</v>
      </c>
      <c r="I175" s="3">
        <v>68.62</v>
      </c>
      <c r="J175" s="3">
        <v>-64.040000000000006</v>
      </c>
      <c r="K175" s="3"/>
      <c r="L175" s="3"/>
      <c r="M175" t="s">
        <v>27</v>
      </c>
      <c r="N175">
        <v>1356</v>
      </c>
      <c r="O175">
        <v>549</v>
      </c>
      <c r="P175">
        <v>351</v>
      </c>
      <c r="Q175" s="3">
        <v>74.12</v>
      </c>
      <c r="R175" s="3">
        <v>36.07</v>
      </c>
    </row>
    <row r="176" spans="1:18" x14ac:dyDescent="0.35">
      <c r="A176" t="s">
        <v>152</v>
      </c>
      <c r="B176" s="3">
        <v>15</v>
      </c>
      <c r="C176">
        <v>914</v>
      </c>
      <c r="D176">
        <v>158</v>
      </c>
      <c r="E176" t="s">
        <v>638</v>
      </c>
      <c r="F176">
        <v>1920</v>
      </c>
      <c r="G176">
        <v>633</v>
      </c>
      <c r="H176" t="s">
        <v>18</v>
      </c>
      <c r="I176" t="s">
        <v>18</v>
      </c>
      <c r="J176" t="s">
        <v>18</v>
      </c>
      <c r="M176" t="s">
        <v>638</v>
      </c>
      <c r="N176">
        <v>1233</v>
      </c>
      <c r="O176">
        <v>540</v>
      </c>
      <c r="P176" t="s">
        <v>18</v>
      </c>
      <c r="Q176" t="s">
        <v>18</v>
      </c>
      <c r="R176" t="s">
        <v>18</v>
      </c>
    </row>
    <row r="177" spans="1:18" x14ac:dyDescent="0.35">
      <c r="A177" t="s">
        <v>152</v>
      </c>
      <c r="B177" s="3">
        <v>15</v>
      </c>
      <c r="C177">
        <v>914</v>
      </c>
      <c r="D177">
        <v>158</v>
      </c>
      <c r="E177" t="s">
        <v>639</v>
      </c>
      <c r="F177">
        <v>2007</v>
      </c>
      <c r="G177">
        <v>528</v>
      </c>
      <c r="H177" t="s">
        <v>18</v>
      </c>
      <c r="I177" t="s">
        <v>18</v>
      </c>
      <c r="J177" t="s">
        <v>18</v>
      </c>
      <c r="M177" t="s">
        <v>639</v>
      </c>
      <c r="N177">
        <v>1304</v>
      </c>
      <c r="O177">
        <v>590</v>
      </c>
      <c r="P177" t="s">
        <v>18</v>
      </c>
      <c r="Q177" t="s">
        <v>18</v>
      </c>
      <c r="R177" t="s">
        <v>18</v>
      </c>
    </row>
    <row r="178" spans="1:18" x14ac:dyDescent="0.35">
      <c r="A178" t="s">
        <v>152</v>
      </c>
      <c r="B178" s="3">
        <v>15</v>
      </c>
      <c r="C178">
        <v>914</v>
      </c>
      <c r="D178">
        <v>158</v>
      </c>
      <c r="E178" t="s">
        <v>29</v>
      </c>
      <c r="F178">
        <v>4041</v>
      </c>
      <c r="G178">
        <v>594</v>
      </c>
      <c r="H178">
        <v>1065</v>
      </c>
      <c r="I178" s="3">
        <v>73.650000000000006</v>
      </c>
      <c r="J178" s="3">
        <v>-79.290000000000006</v>
      </c>
      <c r="K178" s="3"/>
      <c r="L178" s="3"/>
      <c r="M178" t="s">
        <v>29</v>
      </c>
      <c r="N178">
        <v>1458</v>
      </c>
      <c r="O178">
        <v>427</v>
      </c>
      <c r="P178">
        <v>355</v>
      </c>
      <c r="Q178" s="3">
        <v>75.650000000000006</v>
      </c>
      <c r="R178" s="3">
        <v>16.86</v>
      </c>
    </row>
    <row r="179" spans="1:18" x14ac:dyDescent="0.35">
      <c r="A179" t="s">
        <v>152</v>
      </c>
      <c r="B179" s="3">
        <v>15</v>
      </c>
      <c r="C179">
        <v>914</v>
      </c>
      <c r="D179">
        <v>158</v>
      </c>
      <c r="E179" t="s">
        <v>32</v>
      </c>
      <c r="F179">
        <v>3669</v>
      </c>
      <c r="G179">
        <v>618</v>
      </c>
      <c r="H179">
        <v>1077</v>
      </c>
      <c r="I179" s="3">
        <v>70.650000000000006</v>
      </c>
      <c r="J179" s="3">
        <v>-74.27</v>
      </c>
      <c r="K179" s="3"/>
      <c r="L179" s="3"/>
      <c r="M179" t="s">
        <v>32</v>
      </c>
      <c r="N179">
        <v>1449</v>
      </c>
      <c r="O179">
        <v>547</v>
      </c>
      <c r="P179">
        <v>344</v>
      </c>
      <c r="Q179" s="3">
        <v>76.260000000000005</v>
      </c>
      <c r="R179" s="3">
        <v>37.11</v>
      </c>
    </row>
    <row r="180" spans="1:18" s="2" customFormat="1" x14ac:dyDescent="0.35">
      <c r="H180" s="2">
        <f>COUNT(H167:H179)</f>
        <v>9</v>
      </c>
      <c r="I180" s="2">
        <f>AVERAGE(I167:I179)</f>
        <v>61.481111111111119</v>
      </c>
      <c r="J180" s="2">
        <f>AVERAGE(J167:J179)</f>
        <v>-101.5011111111111</v>
      </c>
      <c r="Q180" s="2">
        <f>AVERAGE(Q167:Q179)</f>
        <v>67.454444444444448</v>
      </c>
      <c r="R180" s="2">
        <f>AVERAGE(R167:R179)</f>
        <v>26.285555555555554</v>
      </c>
    </row>
    <row r="181" spans="1:18" x14ac:dyDescent="0.35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/>
      <c r="L181" s="1"/>
      <c r="M181" s="1" t="s">
        <v>4</v>
      </c>
      <c r="N181" s="1" t="s">
        <v>10</v>
      </c>
      <c r="O181" s="1" t="s">
        <v>11</v>
      </c>
      <c r="P181" s="1" t="s">
        <v>12</v>
      </c>
      <c r="Q181" s="1" t="s">
        <v>13</v>
      </c>
      <c r="R181" s="1" t="s">
        <v>14</v>
      </c>
    </row>
    <row r="182" spans="1:18" x14ac:dyDescent="0.35">
      <c r="A182" t="s">
        <v>167</v>
      </c>
      <c r="B182" s="3">
        <v>15</v>
      </c>
      <c r="C182">
        <v>1260</v>
      </c>
      <c r="D182">
        <v>192</v>
      </c>
      <c r="E182" t="s">
        <v>17</v>
      </c>
      <c r="F182">
        <v>0</v>
      </c>
      <c r="G182">
        <v>0</v>
      </c>
      <c r="H182">
        <v>0</v>
      </c>
      <c r="I182" t="s">
        <v>18</v>
      </c>
      <c r="J182" t="s">
        <v>18</v>
      </c>
      <c r="M182" t="s">
        <v>17</v>
      </c>
      <c r="N182">
        <v>192</v>
      </c>
      <c r="O182">
        <v>192</v>
      </c>
      <c r="P182">
        <v>192</v>
      </c>
      <c r="Q182">
        <v>0</v>
      </c>
      <c r="R182">
        <v>0</v>
      </c>
    </row>
    <row r="183" spans="1:18" x14ac:dyDescent="0.35">
      <c r="A183" t="s">
        <v>167</v>
      </c>
      <c r="B183" s="3">
        <v>15</v>
      </c>
      <c r="C183">
        <v>1260</v>
      </c>
      <c r="D183">
        <v>192</v>
      </c>
      <c r="E183" t="s">
        <v>19</v>
      </c>
      <c r="F183">
        <v>8190</v>
      </c>
      <c r="G183">
        <v>876</v>
      </c>
      <c r="H183">
        <v>948</v>
      </c>
      <c r="I183" s="3">
        <v>88.42</v>
      </c>
      <c r="J183" s="3">
        <v>-8.2200000000000006</v>
      </c>
      <c r="K183" s="3"/>
      <c r="L183" s="3"/>
      <c r="M183" t="s">
        <v>19</v>
      </c>
      <c r="N183">
        <v>2165</v>
      </c>
      <c r="O183">
        <v>591</v>
      </c>
      <c r="P183">
        <v>260</v>
      </c>
      <c r="Q183" s="3">
        <v>87.99</v>
      </c>
      <c r="R183" s="3">
        <v>56.01</v>
      </c>
    </row>
    <row r="184" spans="1:18" x14ac:dyDescent="0.35">
      <c r="A184" t="s">
        <v>167</v>
      </c>
      <c r="B184" s="3">
        <v>15</v>
      </c>
      <c r="C184">
        <v>1260</v>
      </c>
      <c r="D184">
        <v>192</v>
      </c>
      <c r="E184" t="s">
        <v>21</v>
      </c>
      <c r="F184">
        <v>1146</v>
      </c>
      <c r="G184">
        <v>120</v>
      </c>
      <c r="H184">
        <v>393</v>
      </c>
      <c r="I184" s="3">
        <v>65.709999999999994</v>
      </c>
      <c r="J184" s="3">
        <v>-227.5</v>
      </c>
      <c r="K184" s="3"/>
      <c r="L184" s="3"/>
      <c r="M184" t="s">
        <v>21</v>
      </c>
      <c r="N184">
        <v>1766</v>
      </c>
      <c r="O184">
        <v>747</v>
      </c>
      <c r="P184">
        <v>351</v>
      </c>
      <c r="Q184" s="3">
        <v>80.12</v>
      </c>
      <c r="R184" s="3">
        <v>53.01</v>
      </c>
    </row>
    <row r="185" spans="1:18" x14ac:dyDescent="0.35">
      <c r="A185" t="s">
        <v>167</v>
      </c>
      <c r="B185" s="3">
        <v>15</v>
      </c>
      <c r="C185">
        <v>1260</v>
      </c>
      <c r="D185">
        <v>192</v>
      </c>
      <c r="E185" t="s">
        <v>640</v>
      </c>
      <c r="F185">
        <v>1395</v>
      </c>
      <c r="G185">
        <v>318</v>
      </c>
      <c r="H185" t="s">
        <v>18</v>
      </c>
      <c r="I185" t="s">
        <v>18</v>
      </c>
      <c r="J185" t="s">
        <v>18</v>
      </c>
      <c r="M185" t="s">
        <v>640</v>
      </c>
      <c r="N185">
        <v>1787</v>
      </c>
      <c r="O185">
        <v>897</v>
      </c>
      <c r="P185" t="s">
        <v>18</v>
      </c>
      <c r="Q185" t="s">
        <v>18</v>
      </c>
      <c r="R185" t="s">
        <v>18</v>
      </c>
    </row>
    <row r="186" spans="1:18" x14ac:dyDescent="0.35">
      <c r="A186" t="s">
        <v>167</v>
      </c>
      <c r="B186" s="3">
        <v>15</v>
      </c>
      <c r="C186">
        <v>1260</v>
      </c>
      <c r="D186">
        <v>192</v>
      </c>
      <c r="E186" t="s">
        <v>637</v>
      </c>
      <c r="F186">
        <v>2385</v>
      </c>
      <c r="G186">
        <v>555</v>
      </c>
      <c r="H186" t="s">
        <v>18</v>
      </c>
      <c r="I186" t="s">
        <v>18</v>
      </c>
      <c r="J186" t="s">
        <v>18</v>
      </c>
      <c r="M186" t="s">
        <v>637</v>
      </c>
      <c r="N186">
        <v>1922</v>
      </c>
      <c r="O186">
        <v>737</v>
      </c>
      <c r="P186" t="s">
        <v>18</v>
      </c>
      <c r="Q186" t="s">
        <v>18</v>
      </c>
      <c r="R186" t="s">
        <v>18</v>
      </c>
    </row>
    <row r="187" spans="1:18" x14ac:dyDescent="0.35">
      <c r="A187" t="s">
        <v>167</v>
      </c>
      <c r="B187" s="3">
        <v>15</v>
      </c>
      <c r="C187">
        <v>1260</v>
      </c>
      <c r="D187">
        <v>192</v>
      </c>
      <c r="E187" t="s">
        <v>23</v>
      </c>
      <c r="F187">
        <v>3033</v>
      </c>
      <c r="G187">
        <v>597</v>
      </c>
      <c r="H187">
        <v>1077</v>
      </c>
      <c r="I187" s="3">
        <v>64.489999999999995</v>
      </c>
      <c r="J187" s="3">
        <v>-80.400000000000006</v>
      </c>
      <c r="K187" s="3"/>
      <c r="L187" s="3"/>
      <c r="M187" t="s">
        <v>23</v>
      </c>
      <c r="N187">
        <v>1849</v>
      </c>
      <c r="O187">
        <v>633</v>
      </c>
      <c r="P187">
        <v>416</v>
      </c>
      <c r="Q187" s="3">
        <v>77.5</v>
      </c>
      <c r="R187" s="3">
        <v>34.28</v>
      </c>
    </row>
    <row r="188" spans="1:18" x14ac:dyDescent="0.35">
      <c r="A188" t="s">
        <v>167</v>
      </c>
      <c r="B188" s="3">
        <v>15</v>
      </c>
      <c r="C188">
        <v>1260</v>
      </c>
      <c r="D188">
        <v>192</v>
      </c>
      <c r="E188" t="s">
        <v>26</v>
      </c>
      <c r="F188">
        <v>4404</v>
      </c>
      <c r="G188">
        <v>684</v>
      </c>
      <c r="H188">
        <v>1197</v>
      </c>
      <c r="I188" s="3">
        <v>72.819999999999993</v>
      </c>
      <c r="J188">
        <v>-75</v>
      </c>
      <c r="M188" t="s">
        <v>26</v>
      </c>
      <c r="N188">
        <v>2050</v>
      </c>
      <c r="O188">
        <v>667</v>
      </c>
      <c r="P188">
        <v>430</v>
      </c>
      <c r="Q188" s="3">
        <v>79.02</v>
      </c>
      <c r="R188" s="3">
        <v>35.53</v>
      </c>
    </row>
    <row r="189" spans="1:18" x14ac:dyDescent="0.35">
      <c r="A189" t="s">
        <v>167</v>
      </c>
      <c r="B189" s="3">
        <v>15</v>
      </c>
      <c r="C189">
        <v>1260</v>
      </c>
      <c r="D189">
        <v>192</v>
      </c>
      <c r="E189" t="s">
        <v>542</v>
      </c>
      <c r="F189">
        <v>4404</v>
      </c>
      <c r="G189">
        <v>597</v>
      </c>
      <c r="H189">
        <v>1197</v>
      </c>
      <c r="I189" s="3">
        <v>72.819999999999993</v>
      </c>
      <c r="J189" s="3">
        <v>-100.5</v>
      </c>
      <c r="K189" s="3"/>
      <c r="L189" s="3"/>
      <c r="M189" t="s">
        <v>542</v>
      </c>
      <c r="N189">
        <v>2050</v>
      </c>
      <c r="O189">
        <v>601</v>
      </c>
      <c r="P189">
        <v>430</v>
      </c>
      <c r="Q189" s="3">
        <v>79.02</v>
      </c>
      <c r="R189" s="3">
        <v>28.45</v>
      </c>
    </row>
    <row r="190" spans="1:18" x14ac:dyDescent="0.35">
      <c r="A190" t="s">
        <v>167</v>
      </c>
      <c r="B190" s="3">
        <v>15</v>
      </c>
      <c r="C190">
        <v>1260</v>
      </c>
      <c r="D190">
        <v>192</v>
      </c>
      <c r="E190" t="s">
        <v>27</v>
      </c>
      <c r="F190">
        <v>5427</v>
      </c>
      <c r="G190">
        <v>996</v>
      </c>
      <c r="H190">
        <v>1701</v>
      </c>
      <c r="I190" s="3">
        <v>68.66</v>
      </c>
      <c r="J190" s="3">
        <v>-70.78</v>
      </c>
      <c r="K190" s="3"/>
      <c r="L190" s="3"/>
      <c r="M190" t="s">
        <v>27</v>
      </c>
      <c r="N190">
        <v>2060</v>
      </c>
      <c r="O190">
        <v>678</v>
      </c>
      <c r="P190">
        <v>534</v>
      </c>
      <c r="Q190" s="3">
        <v>74.08</v>
      </c>
      <c r="R190" s="3">
        <v>21.24</v>
      </c>
    </row>
    <row r="191" spans="1:18" x14ac:dyDescent="0.35">
      <c r="A191" t="s">
        <v>167</v>
      </c>
      <c r="B191" s="3">
        <v>15</v>
      </c>
      <c r="C191">
        <v>1260</v>
      </c>
      <c r="D191">
        <v>192</v>
      </c>
      <c r="E191" t="s">
        <v>638</v>
      </c>
      <c r="F191">
        <v>2679</v>
      </c>
      <c r="G191">
        <v>882</v>
      </c>
      <c r="H191" t="s">
        <v>18</v>
      </c>
      <c r="I191" t="s">
        <v>18</v>
      </c>
      <c r="J191" t="s">
        <v>18</v>
      </c>
      <c r="M191" t="s">
        <v>638</v>
      </c>
      <c r="N191">
        <v>1862</v>
      </c>
      <c r="O191">
        <v>804</v>
      </c>
      <c r="P191" t="s">
        <v>18</v>
      </c>
      <c r="Q191" t="s">
        <v>18</v>
      </c>
      <c r="R191" t="s">
        <v>18</v>
      </c>
    </row>
    <row r="192" spans="1:18" x14ac:dyDescent="0.35">
      <c r="A192" t="s">
        <v>167</v>
      </c>
      <c r="B192" s="3">
        <v>15</v>
      </c>
      <c r="C192">
        <v>1260</v>
      </c>
      <c r="D192">
        <v>192</v>
      </c>
      <c r="E192" t="s">
        <v>639</v>
      </c>
      <c r="F192">
        <v>2934</v>
      </c>
      <c r="G192">
        <v>765</v>
      </c>
      <c r="H192" t="s">
        <v>18</v>
      </c>
      <c r="I192" t="s">
        <v>18</v>
      </c>
      <c r="J192" t="s">
        <v>18</v>
      </c>
      <c r="M192" t="s">
        <v>639</v>
      </c>
      <c r="N192">
        <v>1933</v>
      </c>
      <c r="O192">
        <v>786</v>
      </c>
      <c r="P192" t="s">
        <v>18</v>
      </c>
      <c r="Q192" t="s">
        <v>18</v>
      </c>
      <c r="R192" t="s">
        <v>18</v>
      </c>
    </row>
    <row r="193" spans="1:18" x14ac:dyDescent="0.35">
      <c r="A193" t="s">
        <v>167</v>
      </c>
      <c r="B193" s="3">
        <v>15</v>
      </c>
      <c r="C193">
        <v>1260</v>
      </c>
      <c r="D193">
        <v>192</v>
      </c>
      <c r="E193" t="s">
        <v>29</v>
      </c>
      <c r="F193">
        <v>5859</v>
      </c>
      <c r="G193">
        <v>849</v>
      </c>
      <c r="H193">
        <v>1359</v>
      </c>
      <c r="I193" s="3">
        <v>76.8</v>
      </c>
      <c r="J193" s="3">
        <v>-60.07</v>
      </c>
      <c r="K193" s="3"/>
      <c r="L193" s="3"/>
      <c r="M193" t="s">
        <v>29</v>
      </c>
      <c r="N193">
        <v>2156</v>
      </c>
      <c r="O193">
        <v>650</v>
      </c>
      <c r="P193">
        <v>420</v>
      </c>
      <c r="Q193" s="3">
        <v>80.52</v>
      </c>
      <c r="R193" s="3">
        <v>35.380000000000003</v>
      </c>
    </row>
    <row r="194" spans="1:18" x14ac:dyDescent="0.35">
      <c r="A194" t="s">
        <v>167</v>
      </c>
      <c r="B194" s="3">
        <v>15</v>
      </c>
      <c r="C194">
        <v>1260</v>
      </c>
      <c r="D194">
        <v>192</v>
      </c>
      <c r="E194" t="s">
        <v>32</v>
      </c>
      <c r="F194">
        <v>5304</v>
      </c>
      <c r="G194">
        <v>822</v>
      </c>
      <c r="H194">
        <v>1440</v>
      </c>
      <c r="I194" s="3">
        <v>72.849999999999994</v>
      </c>
      <c r="J194" s="3">
        <v>-75.180000000000007</v>
      </c>
      <c r="K194" s="3"/>
      <c r="L194" s="3"/>
      <c r="M194" t="s">
        <v>32</v>
      </c>
      <c r="N194">
        <v>2150</v>
      </c>
      <c r="O194">
        <v>664</v>
      </c>
      <c r="P194">
        <v>430</v>
      </c>
      <c r="Q194">
        <v>80</v>
      </c>
      <c r="R194" s="3">
        <v>35.24</v>
      </c>
    </row>
    <row r="195" spans="1:18" s="2" customFormat="1" x14ac:dyDescent="0.35">
      <c r="H195" s="2">
        <f>COUNT(H182:H194)</f>
        <v>9</v>
      </c>
      <c r="I195" s="2">
        <f>AVERAGE(I182:I194)</f>
        <v>72.821249999999992</v>
      </c>
      <c r="J195" s="2">
        <f>AVERAGE(J182:J194)</f>
        <v>-87.206250000000011</v>
      </c>
      <c r="Q195" s="2">
        <f>AVERAGE(Q182:Q194)</f>
        <v>70.916666666666671</v>
      </c>
      <c r="R195" s="2">
        <f>AVERAGE(R182:R194)</f>
        <v>33.237777777777779</v>
      </c>
    </row>
    <row r="196" spans="1:18" x14ac:dyDescent="0.35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 t="s">
        <v>6</v>
      </c>
      <c r="H196" s="1" t="s">
        <v>7</v>
      </c>
      <c r="I196" s="1" t="s">
        <v>8</v>
      </c>
      <c r="J196" s="1" t="s">
        <v>9</v>
      </c>
      <c r="K196" s="1"/>
      <c r="L196" s="1"/>
      <c r="M196" s="1" t="s">
        <v>4</v>
      </c>
      <c r="N196" s="1" t="s">
        <v>10</v>
      </c>
      <c r="O196" s="1" t="s">
        <v>11</v>
      </c>
      <c r="P196" s="1" t="s">
        <v>12</v>
      </c>
      <c r="Q196" s="1" t="s">
        <v>13</v>
      </c>
      <c r="R196" s="1" t="s">
        <v>14</v>
      </c>
    </row>
    <row r="197" spans="1:18" x14ac:dyDescent="0.35">
      <c r="A197" t="s">
        <v>190</v>
      </c>
      <c r="B197" s="3">
        <v>15</v>
      </c>
      <c r="C197">
        <v>1992</v>
      </c>
      <c r="D197">
        <v>412</v>
      </c>
      <c r="E197" t="s">
        <v>17</v>
      </c>
      <c r="F197">
        <v>0</v>
      </c>
      <c r="G197">
        <v>0</v>
      </c>
      <c r="H197">
        <v>0</v>
      </c>
      <c r="I197">
        <f>H197</f>
        <v>0</v>
      </c>
      <c r="J197">
        <f>H197</f>
        <v>0</v>
      </c>
      <c r="M197" t="s">
        <v>17</v>
      </c>
      <c r="N197">
        <v>412</v>
      </c>
      <c r="O197">
        <v>412</v>
      </c>
      <c r="P197">
        <v>412</v>
      </c>
      <c r="Q197">
        <v>0</v>
      </c>
      <c r="R197">
        <v>0</v>
      </c>
    </row>
    <row r="198" spans="1:18" x14ac:dyDescent="0.35">
      <c r="A198" t="s">
        <v>190</v>
      </c>
      <c r="B198" s="3">
        <v>15</v>
      </c>
      <c r="C198">
        <v>1992</v>
      </c>
      <c r="D198">
        <v>412</v>
      </c>
      <c r="E198" t="s">
        <v>19</v>
      </c>
      <c r="F198">
        <v>3348</v>
      </c>
      <c r="G198">
        <v>1545</v>
      </c>
      <c r="H198">
        <v>1926</v>
      </c>
      <c r="I198" s="3">
        <v>42.47</v>
      </c>
      <c r="J198" s="3">
        <v>-24.66</v>
      </c>
      <c r="K198" s="3"/>
      <c r="L198" s="3"/>
      <c r="M198" t="s">
        <v>19</v>
      </c>
      <c r="N198">
        <v>2915</v>
      </c>
      <c r="O198">
        <v>1131</v>
      </c>
      <c r="P198">
        <v>656</v>
      </c>
      <c r="Q198" s="3">
        <v>77.5</v>
      </c>
      <c r="R198" s="3">
        <v>42</v>
      </c>
    </row>
    <row r="199" spans="1:18" x14ac:dyDescent="0.35">
      <c r="A199" t="s">
        <v>190</v>
      </c>
      <c r="B199" s="3">
        <v>15</v>
      </c>
      <c r="C199">
        <v>1992</v>
      </c>
      <c r="D199">
        <v>412</v>
      </c>
      <c r="E199" t="s">
        <v>21</v>
      </c>
      <c r="F199">
        <v>534</v>
      </c>
      <c r="G199">
        <v>252</v>
      </c>
      <c r="H199">
        <v>597</v>
      </c>
      <c r="I199" s="3">
        <v>-11.8</v>
      </c>
      <c r="J199" s="3">
        <v>-136.9</v>
      </c>
      <c r="K199" s="3"/>
      <c r="L199" s="3"/>
      <c r="M199" t="s">
        <v>21</v>
      </c>
      <c r="N199">
        <v>1200</v>
      </c>
      <c r="O199">
        <v>950</v>
      </c>
      <c r="P199">
        <v>529</v>
      </c>
      <c r="Q199" s="3">
        <v>55.92</v>
      </c>
      <c r="R199" s="3">
        <v>44.32</v>
      </c>
    </row>
    <row r="200" spans="1:18" x14ac:dyDescent="0.35">
      <c r="A200" t="s">
        <v>190</v>
      </c>
      <c r="B200" s="3">
        <v>15</v>
      </c>
      <c r="C200">
        <v>1992</v>
      </c>
      <c r="D200">
        <v>412</v>
      </c>
      <c r="E200" t="s">
        <v>640</v>
      </c>
      <c r="F200">
        <v>705</v>
      </c>
      <c r="G200">
        <v>492</v>
      </c>
      <c r="H200" t="s">
        <v>18</v>
      </c>
      <c r="I200" t="s">
        <v>18</v>
      </c>
      <c r="J200" t="s">
        <v>18</v>
      </c>
      <c r="M200" t="s">
        <v>640</v>
      </c>
      <c r="N200">
        <v>1490</v>
      </c>
      <c r="O200">
        <v>1059</v>
      </c>
      <c r="P200" t="s">
        <v>18</v>
      </c>
      <c r="Q200" t="s">
        <v>18</v>
      </c>
      <c r="R200" t="s">
        <v>18</v>
      </c>
    </row>
    <row r="201" spans="1:18" x14ac:dyDescent="0.35">
      <c r="A201" t="s">
        <v>190</v>
      </c>
      <c r="B201" s="3">
        <v>15</v>
      </c>
      <c r="C201">
        <v>1992</v>
      </c>
      <c r="D201">
        <v>412</v>
      </c>
      <c r="E201" t="s">
        <v>637</v>
      </c>
      <c r="F201">
        <v>1023</v>
      </c>
      <c r="G201">
        <v>711</v>
      </c>
      <c r="H201" t="s">
        <v>18</v>
      </c>
      <c r="I201" t="s">
        <v>18</v>
      </c>
      <c r="J201" t="s">
        <v>18</v>
      </c>
      <c r="M201" t="s">
        <v>637</v>
      </c>
      <c r="N201">
        <v>1646</v>
      </c>
      <c r="O201">
        <v>1105</v>
      </c>
      <c r="P201" t="s">
        <v>18</v>
      </c>
      <c r="Q201" t="s">
        <v>18</v>
      </c>
      <c r="R201" t="s">
        <v>18</v>
      </c>
    </row>
    <row r="202" spans="1:18" x14ac:dyDescent="0.35">
      <c r="A202" t="s">
        <v>190</v>
      </c>
      <c r="B202" s="3">
        <v>15</v>
      </c>
      <c r="C202">
        <v>1992</v>
      </c>
      <c r="D202">
        <v>412</v>
      </c>
      <c r="E202" t="s">
        <v>23</v>
      </c>
      <c r="F202">
        <v>1680</v>
      </c>
      <c r="G202">
        <v>762</v>
      </c>
      <c r="H202">
        <v>1125</v>
      </c>
      <c r="I202" s="3">
        <v>33.04</v>
      </c>
      <c r="J202" s="3">
        <v>-47.64</v>
      </c>
      <c r="K202" s="3"/>
      <c r="L202" s="3"/>
      <c r="M202" t="s">
        <v>23</v>
      </c>
      <c r="N202">
        <v>1845</v>
      </c>
      <c r="O202">
        <v>1041</v>
      </c>
      <c r="P202">
        <v>583</v>
      </c>
      <c r="Q202" s="3">
        <v>68.400000000000006</v>
      </c>
      <c r="R202" s="3">
        <v>44</v>
      </c>
    </row>
    <row r="203" spans="1:18" x14ac:dyDescent="0.35">
      <c r="A203" t="s">
        <v>190</v>
      </c>
      <c r="B203" s="3">
        <v>15</v>
      </c>
      <c r="C203">
        <v>1992</v>
      </c>
      <c r="D203">
        <v>412</v>
      </c>
      <c r="E203" t="s">
        <v>26</v>
      </c>
      <c r="F203">
        <v>1962</v>
      </c>
      <c r="G203">
        <v>915</v>
      </c>
      <c r="H203">
        <v>1257</v>
      </c>
      <c r="I203" s="3">
        <v>35.93</v>
      </c>
      <c r="J203" s="3">
        <v>-37.380000000000003</v>
      </c>
      <c r="K203" s="3"/>
      <c r="L203" s="3"/>
      <c r="M203" t="s">
        <v>26</v>
      </c>
      <c r="N203">
        <v>1954</v>
      </c>
      <c r="O203">
        <v>1054</v>
      </c>
      <c r="P203">
        <v>577</v>
      </c>
      <c r="Q203" s="3">
        <v>70.47</v>
      </c>
      <c r="R203" s="3">
        <v>45.26</v>
      </c>
    </row>
    <row r="204" spans="1:18" x14ac:dyDescent="0.35">
      <c r="A204" t="s">
        <v>190</v>
      </c>
      <c r="B204" s="3">
        <v>15</v>
      </c>
      <c r="C204">
        <v>1992</v>
      </c>
      <c r="D204">
        <v>412</v>
      </c>
      <c r="E204" t="s">
        <v>542</v>
      </c>
      <c r="F204">
        <v>1821</v>
      </c>
      <c r="G204">
        <v>924</v>
      </c>
      <c r="H204">
        <v>1257</v>
      </c>
      <c r="I204" s="3">
        <v>30.97</v>
      </c>
      <c r="J204" s="3">
        <v>-36.04</v>
      </c>
      <c r="K204" s="3"/>
      <c r="L204" s="3"/>
      <c r="M204" t="s">
        <v>542</v>
      </c>
      <c r="N204">
        <v>1904</v>
      </c>
      <c r="O204">
        <v>1056</v>
      </c>
      <c r="P204">
        <v>577</v>
      </c>
      <c r="Q204" s="3">
        <v>69.7</v>
      </c>
      <c r="R204" s="3">
        <v>45.36</v>
      </c>
    </row>
    <row r="205" spans="1:18" x14ac:dyDescent="0.35">
      <c r="A205" t="s">
        <v>190</v>
      </c>
      <c r="B205" s="3">
        <v>15</v>
      </c>
      <c r="C205">
        <v>1992</v>
      </c>
      <c r="D205">
        <v>412</v>
      </c>
      <c r="E205" t="s">
        <v>27</v>
      </c>
      <c r="F205">
        <v>2127</v>
      </c>
      <c r="G205">
        <v>1050</v>
      </c>
      <c r="H205">
        <v>1407</v>
      </c>
      <c r="I205" s="3">
        <v>33.85</v>
      </c>
      <c r="J205">
        <v>-34</v>
      </c>
      <c r="M205" t="s">
        <v>27</v>
      </c>
      <c r="N205">
        <v>2042</v>
      </c>
      <c r="O205">
        <v>1105</v>
      </c>
      <c r="P205">
        <v>580</v>
      </c>
      <c r="Q205" s="3">
        <v>71.599999999999994</v>
      </c>
      <c r="R205" s="3">
        <v>47.51</v>
      </c>
    </row>
    <row r="206" spans="1:18" x14ac:dyDescent="0.35">
      <c r="A206" t="s">
        <v>190</v>
      </c>
      <c r="B206" s="3">
        <v>15</v>
      </c>
      <c r="C206">
        <v>1992</v>
      </c>
      <c r="D206">
        <v>412</v>
      </c>
      <c r="E206" t="s">
        <v>638</v>
      </c>
      <c r="F206">
        <v>1737</v>
      </c>
      <c r="G206">
        <v>924</v>
      </c>
      <c r="H206" t="s">
        <v>18</v>
      </c>
      <c r="I206" t="s">
        <v>18</v>
      </c>
      <c r="J206" t="s">
        <v>18</v>
      </c>
      <c r="M206" t="s">
        <v>638</v>
      </c>
      <c r="N206">
        <v>1888</v>
      </c>
      <c r="O206">
        <v>1242</v>
      </c>
      <c r="P206" t="s">
        <v>18</v>
      </c>
      <c r="Q206" t="s">
        <v>18</v>
      </c>
      <c r="R206" t="s">
        <v>18</v>
      </c>
    </row>
    <row r="207" spans="1:18" x14ac:dyDescent="0.35">
      <c r="A207" t="s">
        <v>190</v>
      </c>
      <c r="B207" s="3">
        <v>15</v>
      </c>
      <c r="C207">
        <v>1992</v>
      </c>
      <c r="D207">
        <v>412</v>
      </c>
      <c r="E207" t="s">
        <v>639</v>
      </c>
      <c r="F207">
        <v>1872</v>
      </c>
      <c r="G207">
        <v>927</v>
      </c>
      <c r="H207" t="s">
        <v>18</v>
      </c>
      <c r="I207" t="s">
        <v>18</v>
      </c>
      <c r="J207" t="s">
        <v>18</v>
      </c>
      <c r="M207" t="s">
        <v>639</v>
      </c>
      <c r="N207">
        <v>2089</v>
      </c>
      <c r="O207">
        <v>1175</v>
      </c>
      <c r="P207" t="s">
        <v>18</v>
      </c>
      <c r="Q207" t="s">
        <v>18</v>
      </c>
      <c r="R207" t="s">
        <v>18</v>
      </c>
    </row>
    <row r="208" spans="1:18" x14ac:dyDescent="0.35">
      <c r="A208" t="s">
        <v>190</v>
      </c>
      <c r="B208" s="3">
        <v>15</v>
      </c>
      <c r="C208">
        <v>1992</v>
      </c>
      <c r="D208">
        <v>412</v>
      </c>
      <c r="E208" t="s">
        <v>29</v>
      </c>
      <c r="F208">
        <v>2613</v>
      </c>
      <c r="G208">
        <v>1422</v>
      </c>
      <c r="H208">
        <v>1815</v>
      </c>
      <c r="I208" s="3">
        <v>30.54</v>
      </c>
      <c r="J208" s="3">
        <v>-27.64</v>
      </c>
      <c r="K208" s="3"/>
      <c r="L208" s="3"/>
      <c r="M208" t="s">
        <v>29</v>
      </c>
      <c r="N208">
        <v>2408</v>
      </c>
      <c r="O208">
        <v>1155</v>
      </c>
      <c r="P208">
        <v>644</v>
      </c>
      <c r="Q208" s="3">
        <v>73.260000000000005</v>
      </c>
      <c r="R208" s="3">
        <v>44.24</v>
      </c>
    </row>
    <row r="209" spans="1:18" x14ac:dyDescent="0.35">
      <c r="A209" t="s">
        <v>190</v>
      </c>
      <c r="B209" s="3">
        <v>15</v>
      </c>
      <c r="C209">
        <v>1992</v>
      </c>
      <c r="D209">
        <v>412</v>
      </c>
      <c r="E209" t="s">
        <v>32</v>
      </c>
      <c r="F209">
        <v>2475</v>
      </c>
      <c r="G209">
        <v>1239</v>
      </c>
      <c r="H209">
        <v>1800</v>
      </c>
      <c r="I209" s="3">
        <v>27.27</v>
      </c>
      <c r="J209" s="3">
        <v>-45.28</v>
      </c>
      <c r="K209" s="3"/>
      <c r="L209" s="3"/>
      <c r="M209" t="s">
        <v>32</v>
      </c>
      <c r="N209">
        <v>2366</v>
      </c>
      <c r="O209">
        <v>1243</v>
      </c>
      <c r="P209">
        <v>658</v>
      </c>
      <c r="Q209" s="3">
        <v>72.19</v>
      </c>
      <c r="R209" s="3">
        <v>47.06</v>
      </c>
    </row>
    <row r="210" spans="1:18" s="2" customFormat="1" x14ac:dyDescent="0.35">
      <c r="H210" s="2">
        <f>COUNT(H197:H209)</f>
        <v>9</v>
      </c>
      <c r="I210" s="2">
        <f>AVERAGE(I197:I209)</f>
        <v>24.696666666666665</v>
      </c>
      <c r="J210" s="2">
        <f>AVERAGE(J197:J209)</f>
        <v>-43.282222222222217</v>
      </c>
      <c r="Q210" s="2">
        <f>AVERAGE(Q197:Q209)</f>
        <v>62.115555555555552</v>
      </c>
      <c r="R210" s="2">
        <f>AVERAGE(R197:R209)</f>
        <v>39.972222222222221</v>
      </c>
    </row>
    <row r="211" spans="1:18" x14ac:dyDescent="0.35">
      <c r="A211" s="1" t="s">
        <v>0</v>
      </c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 t="s">
        <v>6</v>
      </c>
      <c r="H211" s="1" t="s">
        <v>7</v>
      </c>
      <c r="I211" s="1" t="s">
        <v>8</v>
      </c>
      <c r="J211" s="1" t="s">
        <v>9</v>
      </c>
      <c r="K211" s="1"/>
      <c r="L211" s="1"/>
      <c r="M211" s="1" t="s">
        <v>4</v>
      </c>
      <c r="N211" s="1" t="s">
        <v>10</v>
      </c>
      <c r="O211" s="1" t="s">
        <v>11</v>
      </c>
      <c r="P211" s="1" t="s">
        <v>12</v>
      </c>
      <c r="Q211" s="1" t="s">
        <v>13</v>
      </c>
      <c r="R211" s="1" t="s">
        <v>14</v>
      </c>
    </row>
    <row r="212" spans="1:18" x14ac:dyDescent="0.35">
      <c r="A212" t="s">
        <v>203</v>
      </c>
      <c r="B212" s="3">
        <v>15</v>
      </c>
      <c r="C212">
        <v>2505</v>
      </c>
      <c r="D212">
        <v>327</v>
      </c>
      <c r="E212" t="s">
        <v>17</v>
      </c>
      <c r="F212">
        <v>0</v>
      </c>
      <c r="G212">
        <v>0</v>
      </c>
      <c r="H212">
        <v>0</v>
      </c>
      <c r="I212">
        <f>H212</f>
        <v>0</v>
      </c>
      <c r="J212">
        <f>H212</f>
        <v>0</v>
      </c>
      <c r="M212" t="s">
        <v>17</v>
      </c>
      <c r="N212">
        <v>327</v>
      </c>
      <c r="O212">
        <v>327</v>
      </c>
      <c r="P212">
        <v>327</v>
      </c>
      <c r="Q212">
        <v>0</v>
      </c>
      <c r="R212">
        <v>0</v>
      </c>
    </row>
    <row r="213" spans="1:18" x14ac:dyDescent="0.35">
      <c r="A213" t="s">
        <v>203</v>
      </c>
      <c r="B213" s="3">
        <v>15</v>
      </c>
      <c r="C213">
        <v>2505</v>
      </c>
      <c r="D213">
        <v>327</v>
      </c>
      <c r="E213" t="s">
        <v>19</v>
      </c>
      <c r="F213">
        <v>8190</v>
      </c>
      <c r="G213">
        <v>876</v>
      </c>
      <c r="H213">
        <v>948</v>
      </c>
      <c r="I213" s="3">
        <v>88.42</v>
      </c>
      <c r="J213" s="3">
        <v>-8.2200000000000006</v>
      </c>
      <c r="K213" s="3"/>
      <c r="L213" s="3"/>
      <c r="M213" t="s">
        <v>19</v>
      </c>
      <c r="N213">
        <v>2297</v>
      </c>
      <c r="O213">
        <v>655</v>
      </c>
      <c r="P213">
        <v>378</v>
      </c>
      <c r="Q213" s="3">
        <v>83.54</v>
      </c>
      <c r="R213" s="3">
        <v>42.29</v>
      </c>
    </row>
    <row r="214" spans="1:18" x14ac:dyDescent="0.35">
      <c r="A214" t="s">
        <v>203</v>
      </c>
      <c r="B214" s="3">
        <v>15</v>
      </c>
      <c r="C214">
        <v>2505</v>
      </c>
      <c r="D214">
        <v>327</v>
      </c>
      <c r="E214" t="s">
        <v>21</v>
      </c>
      <c r="F214">
        <v>1146</v>
      </c>
      <c r="G214">
        <v>192</v>
      </c>
      <c r="H214">
        <v>534</v>
      </c>
      <c r="I214" s="3">
        <v>53.4</v>
      </c>
      <c r="J214" s="3">
        <v>-178.12</v>
      </c>
      <c r="K214" s="3"/>
      <c r="L214" s="3"/>
      <c r="M214" t="s">
        <v>21</v>
      </c>
      <c r="N214">
        <v>1903</v>
      </c>
      <c r="O214">
        <v>1094</v>
      </c>
      <c r="P214">
        <v>504</v>
      </c>
      <c r="Q214" s="3">
        <v>73.52</v>
      </c>
      <c r="R214" s="3">
        <v>53.93</v>
      </c>
    </row>
    <row r="215" spans="1:18" x14ac:dyDescent="0.35">
      <c r="A215" t="s">
        <v>203</v>
      </c>
      <c r="B215" s="3">
        <v>15</v>
      </c>
      <c r="C215">
        <v>2505</v>
      </c>
      <c r="D215">
        <v>327</v>
      </c>
      <c r="E215" t="s">
        <v>22</v>
      </c>
      <c r="F215">
        <v>1395</v>
      </c>
      <c r="G215">
        <v>372</v>
      </c>
      <c r="H215">
        <v>0</v>
      </c>
      <c r="I215">
        <v>100</v>
      </c>
      <c r="J215">
        <v>100</v>
      </c>
      <c r="M215" t="s">
        <v>22</v>
      </c>
      <c r="N215">
        <v>2112</v>
      </c>
      <c r="O215">
        <v>837</v>
      </c>
      <c r="P215">
        <v>327</v>
      </c>
      <c r="Q215" s="3">
        <v>84.52</v>
      </c>
      <c r="R215" s="3">
        <v>60.93</v>
      </c>
    </row>
    <row r="216" spans="1:18" x14ac:dyDescent="0.35">
      <c r="A216" t="s">
        <v>203</v>
      </c>
      <c r="B216" s="3">
        <v>15</v>
      </c>
      <c r="C216">
        <v>2505</v>
      </c>
      <c r="D216">
        <v>327</v>
      </c>
      <c r="E216" t="s">
        <v>637</v>
      </c>
      <c r="F216">
        <v>2385</v>
      </c>
      <c r="G216">
        <v>624</v>
      </c>
      <c r="H216" t="s">
        <v>18</v>
      </c>
      <c r="I216" t="s">
        <v>18</v>
      </c>
      <c r="J216" t="s">
        <v>18</v>
      </c>
      <c r="M216" t="s">
        <v>637</v>
      </c>
      <c r="N216">
        <v>2078</v>
      </c>
      <c r="O216">
        <v>1161</v>
      </c>
      <c r="P216" t="s">
        <v>18</v>
      </c>
      <c r="Q216" t="s">
        <v>18</v>
      </c>
      <c r="R216" t="s">
        <v>18</v>
      </c>
    </row>
    <row r="217" spans="1:18" x14ac:dyDescent="0.35">
      <c r="A217" t="s">
        <v>203</v>
      </c>
      <c r="B217" s="3">
        <v>15</v>
      </c>
      <c r="C217">
        <v>2505</v>
      </c>
      <c r="D217">
        <v>327</v>
      </c>
      <c r="E217" t="s">
        <v>23</v>
      </c>
      <c r="F217">
        <v>3033</v>
      </c>
      <c r="G217">
        <v>651</v>
      </c>
      <c r="H217">
        <v>1107</v>
      </c>
      <c r="I217" s="3">
        <v>63.5</v>
      </c>
      <c r="J217" s="3">
        <v>-70.05</v>
      </c>
      <c r="K217" s="3"/>
      <c r="L217" s="3"/>
      <c r="M217" t="s">
        <v>23</v>
      </c>
      <c r="N217">
        <v>2088</v>
      </c>
      <c r="O217">
        <v>798</v>
      </c>
      <c r="P217">
        <v>471</v>
      </c>
      <c r="Q217" s="3">
        <v>77.44</v>
      </c>
      <c r="R217" s="3">
        <v>40.98</v>
      </c>
    </row>
    <row r="218" spans="1:18" x14ac:dyDescent="0.35">
      <c r="A218" t="s">
        <v>203</v>
      </c>
      <c r="B218" s="3">
        <v>15</v>
      </c>
      <c r="C218">
        <v>2505</v>
      </c>
      <c r="D218">
        <v>327</v>
      </c>
      <c r="E218" t="s">
        <v>26</v>
      </c>
      <c r="F218">
        <v>4404</v>
      </c>
      <c r="G218">
        <v>720</v>
      </c>
      <c r="H218">
        <v>744</v>
      </c>
      <c r="I218" s="3">
        <v>83.11</v>
      </c>
      <c r="J218" s="3">
        <v>-3.33</v>
      </c>
      <c r="K218" s="3"/>
      <c r="L218" s="3"/>
      <c r="M218" t="s">
        <v>26</v>
      </c>
      <c r="N218">
        <v>2212</v>
      </c>
      <c r="O218">
        <v>829</v>
      </c>
      <c r="P218">
        <v>429</v>
      </c>
      <c r="Q218" s="3">
        <v>80.61</v>
      </c>
      <c r="R218" s="3">
        <v>48.25</v>
      </c>
    </row>
    <row r="219" spans="1:18" x14ac:dyDescent="0.35">
      <c r="A219" t="s">
        <v>203</v>
      </c>
      <c r="B219" s="3">
        <v>15</v>
      </c>
      <c r="C219">
        <v>2505</v>
      </c>
      <c r="D219">
        <v>327</v>
      </c>
      <c r="E219" t="s">
        <v>542</v>
      </c>
      <c r="F219">
        <v>4404</v>
      </c>
      <c r="G219">
        <v>684</v>
      </c>
      <c r="H219">
        <v>744</v>
      </c>
      <c r="I219" s="3">
        <v>83.11</v>
      </c>
      <c r="J219" s="3">
        <v>-8.77</v>
      </c>
      <c r="K219" s="3"/>
      <c r="L219" s="3"/>
      <c r="M219" t="s">
        <v>542</v>
      </c>
      <c r="N219">
        <v>2212</v>
      </c>
      <c r="O219">
        <v>902</v>
      </c>
      <c r="P219">
        <v>429</v>
      </c>
      <c r="Q219" s="3">
        <v>80.61</v>
      </c>
      <c r="R219" s="3">
        <v>52.44</v>
      </c>
    </row>
    <row r="220" spans="1:18" x14ac:dyDescent="0.35">
      <c r="A220" t="s">
        <v>203</v>
      </c>
      <c r="B220" s="3">
        <v>15</v>
      </c>
      <c r="C220">
        <v>2505</v>
      </c>
      <c r="D220">
        <v>327</v>
      </c>
      <c r="E220" t="s">
        <v>27</v>
      </c>
      <c r="F220">
        <v>5427</v>
      </c>
      <c r="G220">
        <v>1125</v>
      </c>
      <c r="H220">
        <v>1593</v>
      </c>
      <c r="I220" s="3">
        <v>70.650000000000006</v>
      </c>
      <c r="J220" s="3">
        <v>-41.6</v>
      </c>
      <c r="K220" s="3"/>
      <c r="L220" s="3"/>
      <c r="M220" t="s">
        <v>27</v>
      </c>
      <c r="N220">
        <v>2195</v>
      </c>
      <c r="O220">
        <v>1049</v>
      </c>
      <c r="P220">
        <v>536</v>
      </c>
      <c r="Q220" s="3">
        <v>75.58</v>
      </c>
      <c r="R220" s="3">
        <v>48.9</v>
      </c>
    </row>
    <row r="221" spans="1:18" x14ac:dyDescent="0.35">
      <c r="A221" t="s">
        <v>203</v>
      </c>
      <c r="B221" s="3">
        <v>15</v>
      </c>
      <c r="C221">
        <v>2505</v>
      </c>
      <c r="D221">
        <v>327</v>
      </c>
      <c r="E221" t="s">
        <v>28</v>
      </c>
      <c r="F221">
        <v>2679</v>
      </c>
      <c r="G221">
        <v>987</v>
      </c>
      <c r="H221">
        <v>0</v>
      </c>
      <c r="I221">
        <v>100</v>
      </c>
      <c r="J221">
        <v>100</v>
      </c>
      <c r="M221" t="s">
        <v>28</v>
      </c>
      <c r="N221">
        <v>2156</v>
      </c>
      <c r="O221">
        <v>1067</v>
      </c>
      <c r="P221">
        <v>327</v>
      </c>
      <c r="Q221" s="3">
        <v>84.83</v>
      </c>
      <c r="R221" s="3">
        <v>69.349999999999994</v>
      </c>
    </row>
    <row r="222" spans="1:18" x14ac:dyDescent="0.35">
      <c r="A222" t="s">
        <v>203</v>
      </c>
      <c r="B222" s="3">
        <v>15</v>
      </c>
      <c r="C222">
        <v>2505</v>
      </c>
      <c r="D222">
        <v>327</v>
      </c>
      <c r="E222" t="s">
        <v>639</v>
      </c>
      <c r="F222">
        <v>2934</v>
      </c>
      <c r="G222">
        <v>900</v>
      </c>
      <c r="H222" t="s">
        <v>18</v>
      </c>
      <c r="I222" t="s">
        <v>18</v>
      </c>
      <c r="J222" t="s">
        <v>18</v>
      </c>
      <c r="M222" t="s">
        <v>639</v>
      </c>
      <c r="N222">
        <v>2162</v>
      </c>
      <c r="O222">
        <v>952</v>
      </c>
      <c r="P222" t="s">
        <v>18</v>
      </c>
      <c r="Q222" t="s">
        <v>18</v>
      </c>
      <c r="R222" t="s">
        <v>18</v>
      </c>
    </row>
    <row r="223" spans="1:18" x14ac:dyDescent="0.35">
      <c r="A223" t="s">
        <v>203</v>
      </c>
      <c r="B223" s="3">
        <v>15</v>
      </c>
      <c r="C223">
        <v>2505</v>
      </c>
      <c r="D223">
        <v>327</v>
      </c>
      <c r="E223" t="s">
        <v>29</v>
      </c>
      <c r="F223">
        <v>5859</v>
      </c>
      <c r="G223">
        <v>963</v>
      </c>
      <c r="H223">
        <v>1047</v>
      </c>
      <c r="I223" s="3">
        <v>82.13</v>
      </c>
      <c r="J223" s="3">
        <v>-8.7200000000000006</v>
      </c>
      <c r="K223" s="3"/>
      <c r="L223" s="3"/>
      <c r="M223" t="s">
        <v>29</v>
      </c>
      <c r="N223">
        <v>2288</v>
      </c>
      <c r="O223">
        <v>809</v>
      </c>
      <c r="P223">
        <v>431</v>
      </c>
      <c r="Q223" s="3">
        <v>81.16</v>
      </c>
      <c r="R223" s="3">
        <v>46.72</v>
      </c>
    </row>
    <row r="224" spans="1:18" x14ac:dyDescent="0.35">
      <c r="A224" t="s">
        <v>203</v>
      </c>
      <c r="B224" s="3">
        <v>15</v>
      </c>
      <c r="C224">
        <v>2505</v>
      </c>
      <c r="D224">
        <v>327</v>
      </c>
      <c r="E224" t="s">
        <v>32</v>
      </c>
      <c r="F224">
        <v>5304</v>
      </c>
      <c r="G224">
        <v>1014</v>
      </c>
      <c r="H224">
        <v>1251</v>
      </c>
      <c r="I224" s="3">
        <v>76.41</v>
      </c>
      <c r="J224" s="3">
        <v>-23.37</v>
      </c>
      <c r="K224" s="3"/>
      <c r="L224" s="3"/>
      <c r="M224" t="s">
        <v>32</v>
      </c>
      <c r="N224">
        <v>2280</v>
      </c>
      <c r="O224">
        <v>881</v>
      </c>
      <c r="P224">
        <v>456</v>
      </c>
      <c r="Q224">
        <v>80</v>
      </c>
      <c r="R224" s="3">
        <v>48.24</v>
      </c>
    </row>
    <row r="225" spans="8:18" s="2" customFormat="1" x14ac:dyDescent="0.35">
      <c r="H225" s="2">
        <f>COUNT(H212:H224)</f>
        <v>11</v>
      </c>
      <c r="I225" s="2">
        <f>AVERAGE(I212:I224)</f>
        <v>72.793636363636367</v>
      </c>
      <c r="J225" s="2">
        <f>AVERAGE(J212:J224)</f>
        <v>-12.925454545454546</v>
      </c>
      <c r="Q225" s="2">
        <f>AVERAGE(Q212:Q224)</f>
        <v>72.891818181818181</v>
      </c>
      <c r="R225" s="2">
        <f>AVERAGE(R212:R224)</f>
        <v>46.548181818181817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5"/>
  <sheetViews>
    <sheetView workbookViewId="0">
      <pane ySplit="1" topLeftCell="A205" activePane="bottomLeft" state="frozen"/>
      <selection pane="bottomLeft" activeCell="H221" sqref="H221"/>
    </sheetView>
  </sheetViews>
  <sheetFormatPr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4"/>
      <c r="S1" s="4"/>
    </row>
    <row r="2" spans="1:19" x14ac:dyDescent="0.35">
      <c r="A2" t="s">
        <v>15</v>
      </c>
      <c r="B2" t="s">
        <v>225</v>
      </c>
      <c r="C2">
        <v>12</v>
      </c>
      <c r="D2">
        <v>12</v>
      </c>
      <c r="E2" t="s">
        <v>17</v>
      </c>
      <c r="F2">
        <v>0</v>
      </c>
      <c r="G2">
        <v>0</v>
      </c>
      <c r="H2">
        <v>0</v>
      </c>
      <c r="I2" t="s">
        <v>18</v>
      </c>
      <c r="J2" t="s">
        <v>18</v>
      </c>
      <c r="K2">
        <v>12</v>
      </c>
      <c r="L2">
        <v>12</v>
      </c>
      <c r="M2">
        <v>12</v>
      </c>
      <c r="N2">
        <v>0</v>
      </c>
      <c r="O2">
        <v>0</v>
      </c>
    </row>
    <row r="3" spans="1:19" x14ac:dyDescent="0.35">
      <c r="A3" t="s">
        <v>15</v>
      </c>
      <c r="B3" t="s">
        <v>225</v>
      </c>
      <c r="C3">
        <v>12</v>
      </c>
      <c r="D3">
        <v>12</v>
      </c>
      <c r="E3" t="s">
        <v>19</v>
      </c>
      <c r="F3">
        <v>0</v>
      </c>
      <c r="G3">
        <v>30</v>
      </c>
      <c r="H3">
        <v>27</v>
      </c>
      <c r="I3" t="s">
        <v>18</v>
      </c>
      <c r="J3">
        <v>10</v>
      </c>
      <c r="K3">
        <v>12</v>
      </c>
      <c r="L3">
        <v>36</v>
      </c>
      <c r="M3">
        <v>15</v>
      </c>
      <c r="N3">
        <v>-25</v>
      </c>
      <c r="O3" t="s">
        <v>81</v>
      </c>
    </row>
    <row r="4" spans="1:19" x14ac:dyDescent="0.35">
      <c r="A4" t="s">
        <v>15</v>
      </c>
      <c r="B4" t="s">
        <v>225</v>
      </c>
      <c r="C4">
        <v>12</v>
      </c>
      <c r="D4">
        <v>12</v>
      </c>
      <c r="E4" t="s">
        <v>21</v>
      </c>
      <c r="F4">
        <v>0</v>
      </c>
      <c r="G4">
        <v>6</v>
      </c>
      <c r="H4">
        <v>0</v>
      </c>
      <c r="I4" t="s">
        <v>18</v>
      </c>
      <c r="J4">
        <v>100</v>
      </c>
      <c r="K4">
        <v>12</v>
      </c>
      <c r="L4">
        <v>15</v>
      </c>
      <c r="M4">
        <v>12</v>
      </c>
      <c r="N4">
        <v>0</v>
      </c>
      <c r="O4">
        <v>20</v>
      </c>
    </row>
    <row r="5" spans="1:19" x14ac:dyDescent="0.35">
      <c r="A5" t="s">
        <v>15</v>
      </c>
      <c r="B5" t="s">
        <v>225</v>
      </c>
      <c r="C5">
        <v>12</v>
      </c>
      <c r="D5">
        <v>12</v>
      </c>
      <c r="E5" t="s">
        <v>22</v>
      </c>
      <c r="F5">
        <v>0</v>
      </c>
      <c r="G5">
        <v>3</v>
      </c>
      <c r="H5">
        <v>0</v>
      </c>
      <c r="I5" t="s">
        <v>18</v>
      </c>
      <c r="J5">
        <v>100</v>
      </c>
      <c r="K5">
        <v>12</v>
      </c>
      <c r="L5">
        <v>15</v>
      </c>
      <c r="M5">
        <v>12</v>
      </c>
      <c r="N5">
        <v>0</v>
      </c>
      <c r="O5">
        <v>20</v>
      </c>
    </row>
    <row r="6" spans="1:19" x14ac:dyDescent="0.35">
      <c r="A6" t="s">
        <v>15</v>
      </c>
      <c r="B6" t="s">
        <v>225</v>
      </c>
      <c r="C6">
        <v>12</v>
      </c>
      <c r="D6">
        <v>12</v>
      </c>
      <c r="E6" t="s">
        <v>544</v>
      </c>
      <c r="F6">
        <v>0</v>
      </c>
      <c r="G6">
        <v>0</v>
      </c>
      <c r="H6">
        <v>6</v>
      </c>
      <c r="I6" t="s">
        <v>18</v>
      </c>
      <c r="J6" t="s">
        <v>18</v>
      </c>
      <c r="K6">
        <v>12</v>
      </c>
      <c r="L6">
        <v>12</v>
      </c>
      <c r="M6">
        <v>14</v>
      </c>
      <c r="N6" t="s">
        <v>545</v>
      </c>
      <c r="O6" t="s">
        <v>545</v>
      </c>
    </row>
    <row r="7" spans="1:19" x14ac:dyDescent="0.35">
      <c r="A7" t="s">
        <v>15</v>
      </c>
      <c r="B7" t="s">
        <v>225</v>
      </c>
      <c r="C7">
        <v>12</v>
      </c>
      <c r="D7">
        <v>12</v>
      </c>
      <c r="E7" t="s">
        <v>23</v>
      </c>
      <c r="F7">
        <v>12</v>
      </c>
      <c r="G7">
        <v>3</v>
      </c>
      <c r="H7">
        <v>27</v>
      </c>
      <c r="I7">
        <v>-125</v>
      </c>
      <c r="J7">
        <v>-800</v>
      </c>
      <c r="K7">
        <v>24</v>
      </c>
      <c r="L7">
        <v>12</v>
      </c>
      <c r="M7">
        <v>19</v>
      </c>
      <c r="N7" t="s">
        <v>226</v>
      </c>
      <c r="O7" t="s">
        <v>227</v>
      </c>
    </row>
    <row r="8" spans="1:19" x14ac:dyDescent="0.35">
      <c r="A8" t="s">
        <v>15</v>
      </c>
      <c r="B8" t="s">
        <v>225</v>
      </c>
      <c r="C8">
        <v>12</v>
      </c>
      <c r="D8">
        <v>12</v>
      </c>
      <c r="E8" t="s">
        <v>26</v>
      </c>
      <c r="F8">
        <v>9</v>
      </c>
      <c r="G8">
        <v>9</v>
      </c>
      <c r="H8">
        <v>18</v>
      </c>
      <c r="I8">
        <v>-100</v>
      </c>
      <c r="J8">
        <v>-100</v>
      </c>
      <c r="K8">
        <v>21</v>
      </c>
      <c r="L8">
        <v>18</v>
      </c>
      <c r="M8">
        <v>18</v>
      </c>
      <c r="N8" t="s">
        <v>44</v>
      </c>
      <c r="O8">
        <v>0</v>
      </c>
    </row>
    <row r="9" spans="1:19" x14ac:dyDescent="0.35">
      <c r="A9" t="s">
        <v>15</v>
      </c>
      <c r="B9" t="s">
        <v>225</v>
      </c>
      <c r="C9">
        <v>12</v>
      </c>
      <c r="D9">
        <v>12</v>
      </c>
      <c r="E9" t="s">
        <v>542</v>
      </c>
      <c r="F9">
        <v>9</v>
      </c>
      <c r="G9">
        <v>12</v>
      </c>
      <c r="H9">
        <v>18</v>
      </c>
      <c r="I9">
        <v>-100</v>
      </c>
      <c r="J9">
        <v>-50</v>
      </c>
      <c r="K9">
        <v>21</v>
      </c>
      <c r="L9">
        <v>18</v>
      </c>
      <c r="M9">
        <v>18</v>
      </c>
      <c r="N9" t="s">
        <v>44</v>
      </c>
      <c r="O9">
        <v>0</v>
      </c>
    </row>
    <row r="10" spans="1:19" x14ac:dyDescent="0.35">
      <c r="A10" t="s">
        <v>15</v>
      </c>
      <c r="B10" t="s">
        <v>225</v>
      </c>
      <c r="C10">
        <v>12</v>
      </c>
      <c r="D10">
        <v>12</v>
      </c>
      <c r="E10" t="s">
        <v>27</v>
      </c>
      <c r="F10">
        <v>0</v>
      </c>
      <c r="G10">
        <v>15</v>
      </c>
      <c r="H10">
        <v>51</v>
      </c>
      <c r="I10" t="s">
        <v>18</v>
      </c>
      <c r="J10">
        <v>-240</v>
      </c>
      <c r="K10">
        <v>12</v>
      </c>
      <c r="L10">
        <v>24</v>
      </c>
      <c r="M10">
        <v>21</v>
      </c>
      <c r="N10">
        <v>-75</v>
      </c>
      <c r="O10" t="s">
        <v>228</v>
      </c>
    </row>
    <row r="11" spans="1:19" x14ac:dyDescent="0.35">
      <c r="A11" t="s">
        <v>15</v>
      </c>
      <c r="B11" t="s">
        <v>225</v>
      </c>
      <c r="C11">
        <v>12</v>
      </c>
      <c r="D11">
        <v>12</v>
      </c>
      <c r="E11" t="s">
        <v>28</v>
      </c>
      <c r="F11">
        <v>0</v>
      </c>
      <c r="G11">
        <v>6</v>
      </c>
      <c r="H11">
        <v>51</v>
      </c>
      <c r="I11" t="s">
        <v>18</v>
      </c>
      <c r="J11">
        <v>-750</v>
      </c>
      <c r="K11">
        <v>12</v>
      </c>
      <c r="L11">
        <v>18</v>
      </c>
      <c r="M11">
        <v>25</v>
      </c>
      <c r="N11" t="s">
        <v>229</v>
      </c>
      <c r="O11" t="s">
        <v>230</v>
      </c>
    </row>
    <row r="12" spans="1:19" x14ac:dyDescent="0.35">
      <c r="A12" t="s">
        <v>15</v>
      </c>
      <c r="B12" t="s">
        <v>225</v>
      </c>
      <c r="C12">
        <v>12</v>
      </c>
      <c r="D12">
        <v>12</v>
      </c>
      <c r="E12" t="s">
        <v>543</v>
      </c>
      <c r="F12">
        <v>0</v>
      </c>
      <c r="G12">
        <v>9</v>
      </c>
      <c r="H12">
        <v>45</v>
      </c>
      <c r="I12" t="s">
        <v>18</v>
      </c>
      <c r="J12">
        <v>-400</v>
      </c>
      <c r="K12">
        <v>12</v>
      </c>
      <c r="L12">
        <v>15</v>
      </c>
      <c r="M12">
        <v>25</v>
      </c>
      <c r="N12" t="s">
        <v>229</v>
      </c>
      <c r="O12" t="s">
        <v>302</v>
      </c>
    </row>
    <row r="13" spans="1:19" x14ac:dyDescent="0.35">
      <c r="A13" t="s">
        <v>15</v>
      </c>
      <c r="B13" t="s">
        <v>225</v>
      </c>
      <c r="C13">
        <v>12</v>
      </c>
      <c r="D13">
        <v>12</v>
      </c>
      <c r="E13" t="s">
        <v>29</v>
      </c>
      <c r="F13">
        <v>18</v>
      </c>
      <c r="G13">
        <v>9</v>
      </c>
      <c r="H13">
        <v>18</v>
      </c>
      <c r="I13">
        <v>0</v>
      </c>
      <c r="J13">
        <v>-100</v>
      </c>
      <c r="K13">
        <v>30</v>
      </c>
      <c r="L13">
        <v>18</v>
      </c>
      <c r="M13">
        <v>17</v>
      </c>
      <c r="N13" t="s">
        <v>231</v>
      </c>
      <c r="O13" t="s">
        <v>232</v>
      </c>
    </row>
    <row r="14" spans="1:19" x14ac:dyDescent="0.35">
      <c r="A14" t="s">
        <v>15</v>
      </c>
      <c r="B14" t="s">
        <v>225</v>
      </c>
      <c r="C14">
        <v>12</v>
      </c>
      <c r="D14">
        <v>12</v>
      </c>
      <c r="E14" t="s">
        <v>32</v>
      </c>
      <c r="F14">
        <v>27</v>
      </c>
      <c r="G14">
        <v>6</v>
      </c>
      <c r="H14">
        <v>30</v>
      </c>
      <c r="I14" t="s">
        <v>233</v>
      </c>
      <c r="J14">
        <v>-400</v>
      </c>
      <c r="K14">
        <v>39</v>
      </c>
      <c r="L14">
        <v>18</v>
      </c>
      <c r="M14">
        <v>19</v>
      </c>
      <c r="N14" t="s">
        <v>234</v>
      </c>
      <c r="O14" t="s">
        <v>235</v>
      </c>
    </row>
    <row r="15" spans="1:19" s="2" customFormat="1" x14ac:dyDescent="0.35">
      <c r="G15" t="s">
        <v>15</v>
      </c>
      <c r="H15" s="2">
        <f>COUNT(H2:H14)</f>
        <v>13</v>
      </c>
    </row>
    <row r="17" spans="1:15" x14ac:dyDescent="0.35">
      <c r="A17" t="s">
        <v>33</v>
      </c>
      <c r="B17" t="s">
        <v>225</v>
      </c>
      <c r="C17">
        <v>79</v>
      </c>
      <c r="D17">
        <v>17</v>
      </c>
      <c r="E17" t="s">
        <v>17</v>
      </c>
      <c r="F17">
        <v>0</v>
      </c>
      <c r="G17">
        <v>0</v>
      </c>
      <c r="H17">
        <v>0</v>
      </c>
      <c r="I17" t="s">
        <v>18</v>
      </c>
      <c r="J17" t="s">
        <v>18</v>
      </c>
      <c r="K17">
        <v>17</v>
      </c>
      <c r="L17">
        <v>17</v>
      </c>
      <c r="M17">
        <v>17</v>
      </c>
      <c r="N17">
        <v>0</v>
      </c>
      <c r="O17">
        <v>0</v>
      </c>
    </row>
    <row r="18" spans="1:15" x14ac:dyDescent="0.35">
      <c r="A18" t="s">
        <v>33</v>
      </c>
      <c r="B18" t="s">
        <v>225</v>
      </c>
      <c r="C18">
        <v>79</v>
      </c>
      <c r="D18">
        <v>17</v>
      </c>
      <c r="E18" t="s">
        <v>19</v>
      </c>
      <c r="F18">
        <v>216</v>
      </c>
      <c r="G18">
        <v>27</v>
      </c>
      <c r="H18">
        <v>21</v>
      </c>
      <c r="I18" t="s">
        <v>236</v>
      </c>
      <c r="J18" t="s">
        <v>237</v>
      </c>
      <c r="K18">
        <v>94</v>
      </c>
      <c r="L18">
        <v>51</v>
      </c>
      <c r="M18">
        <v>30</v>
      </c>
      <c r="N18" t="s">
        <v>238</v>
      </c>
      <c r="O18" t="s">
        <v>84</v>
      </c>
    </row>
    <row r="19" spans="1:15" x14ac:dyDescent="0.35">
      <c r="A19" t="s">
        <v>33</v>
      </c>
      <c r="B19" t="s">
        <v>225</v>
      </c>
      <c r="C19">
        <v>79</v>
      </c>
      <c r="D19">
        <v>17</v>
      </c>
      <c r="E19" t="s">
        <v>21</v>
      </c>
      <c r="F19">
        <v>0</v>
      </c>
      <c r="G19">
        <v>3</v>
      </c>
      <c r="H19">
        <v>0</v>
      </c>
      <c r="I19" t="s">
        <v>18</v>
      </c>
      <c r="J19">
        <v>100</v>
      </c>
      <c r="K19">
        <v>17</v>
      </c>
      <c r="L19">
        <v>20</v>
      </c>
      <c r="M19">
        <v>17</v>
      </c>
      <c r="N19">
        <v>0</v>
      </c>
      <c r="O19">
        <v>15</v>
      </c>
    </row>
    <row r="20" spans="1:15" x14ac:dyDescent="0.35">
      <c r="A20" t="s">
        <v>33</v>
      </c>
      <c r="B20" t="s">
        <v>225</v>
      </c>
      <c r="C20">
        <v>79</v>
      </c>
      <c r="D20">
        <v>17</v>
      </c>
      <c r="E20" t="s">
        <v>22</v>
      </c>
      <c r="F20">
        <v>48</v>
      </c>
      <c r="G20">
        <v>9</v>
      </c>
      <c r="H20">
        <v>9</v>
      </c>
      <c r="I20" t="s">
        <v>239</v>
      </c>
      <c r="J20">
        <v>0</v>
      </c>
      <c r="K20">
        <v>70</v>
      </c>
      <c r="L20">
        <v>30</v>
      </c>
      <c r="M20">
        <v>22</v>
      </c>
      <c r="N20" t="s">
        <v>240</v>
      </c>
      <c r="O20" t="s">
        <v>68</v>
      </c>
    </row>
    <row r="21" spans="1:15" x14ac:dyDescent="0.35">
      <c r="A21" t="s">
        <v>33</v>
      </c>
      <c r="B21" t="s">
        <v>225</v>
      </c>
      <c r="C21">
        <v>79</v>
      </c>
      <c r="D21">
        <v>17</v>
      </c>
      <c r="E21" t="s">
        <v>544</v>
      </c>
      <c r="F21">
        <v>36</v>
      </c>
      <c r="G21">
        <v>12</v>
      </c>
      <c r="H21">
        <v>3</v>
      </c>
      <c r="I21" t="s">
        <v>41</v>
      </c>
      <c r="J21">
        <v>75</v>
      </c>
      <c r="K21">
        <v>56</v>
      </c>
      <c r="L21">
        <v>40</v>
      </c>
      <c r="M21">
        <v>20</v>
      </c>
      <c r="N21" t="s">
        <v>546</v>
      </c>
      <c r="O21">
        <v>50</v>
      </c>
    </row>
    <row r="22" spans="1:15" x14ac:dyDescent="0.35">
      <c r="A22" t="s">
        <v>33</v>
      </c>
      <c r="B22" t="s">
        <v>225</v>
      </c>
      <c r="C22">
        <v>79</v>
      </c>
      <c r="D22">
        <v>17</v>
      </c>
      <c r="E22" t="s">
        <v>23</v>
      </c>
      <c r="F22">
        <v>90</v>
      </c>
      <c r="G22">
        <v>12</v>
      </c>
      <c r="H22">
        <v>12</v>
      </c>
      <c r="I22" t="s">
        <v>241</v>
      </c>
      <c r="J22">
        <v>0</v>
      </c>
      <c r="K22">
        <v>82</v>
      </c>
      <c r="L22">
        <v>38</v>
      </c>
      <c r="M22">
        <v>22</v>
      </c>
      <c r="N22" t="s">
        <v>242</v>
      </c>
      <c r="O22" t="s">
        <v>243</v>
      </c>
    </row>
    <row r="23" spans="1:15" x14ac:dyDescent="0.35">
      <c r="A23" t="s">
        <v>33</v>
      </c>
      <c r="B23" t="s">
        <v>225</v>
      </c>
      <c r="C23">
        <v>79</v>
      </c>
      <c r="D23">
        <v>17</v>
      </c>
      <c r="E23" t="s">
        <v>26</v>
      </c>
      <c r="F23">
        <v>108</v>
      </c>
      <c r="G23">
        <v>15</v>
      </c>
      <c r="H23">
        <v>12</v>
      </c>
      <c r="I23" t="s">
        <v>244</v>
      </c>
      <c r="J23">
        <v>20</v>
      </c>
      <c r="K23">
        <v>79</v>
      </c>
      <c r="L23">
        <v>41</v>
      </c>
      <c r="M23">
        <v>25</v>
      </c>
      <c r="N23" t="s">
        <v>245</v>
      </c>
      <c r="O23" t="s">
        <v>246</v>
      </c>
    </row>
    <row r="24" spans="1:15" x14ac:dyDescent="0.35">
      <c r="A24" t="s">
        <v>33</v>
      </c>
      <c r="B24" t="s">
        <v>225</v>
      </c>
      <c r="C24">
        <v>79</v>
      </c>
      <c r="D24">
        <v>17</v>
      </c>
      <c r="E24" t="s">
        <v>542</v>
      </c>
      <c r="F24">
        <v>108</v>
      </c>
      <c r="G24">
        <v>15</v>
      </c>
      <c r="H24">
        <v>12</v>
      </c>
      <c r="I24" t="s">
        <v>244</v>
      </c>
      <c r="J24">
        <v>20</v>
      </c>
      <c r="K24">
        <v>79</v>
      </c>
      <c r="L24">
        <v>37</v>
      </c>
      <c r="M24">
        <v>25</v>
      </c>
      <c r="N24" t="s">
        <v>245</v>
      </c>
      <c r="O24" t="s">
        <v>547</v>
      </c>
    </row>
    <row r="25" spans="1:15" x14ac:dyDescent="0.35">
      <c r="A25" t="s">
        <v>33</v>
      </c>
      <c r="B25" t="s">
        <v>225</v>
      </c>
      <c r="C25">
        <v>79</v>
      </c>
      <c r="D25">
        <v>17</v>
      </c>
      <c r="E25" t="s">
        <v>27</v>
      </c>
      <c r="F25">
        <v>78</v>
      </c>
      <c r="G25">
        <v>21</v>
      </c>
      <c r="H25">
        <v>21</v>
      </c>
      <c r="I25" t="s">
        <v>247</v>
      </c>
      <c r="J25">
        <v>0</v>
      </c>
      <c r="K25">
        <v>64</v>
      </c>
      <c r="L25">
        <v>46</v>
      </c>
      <c r="M25">
        <v>21</v>
      </c>
      <c r="N25" t="s">
        <v>248</v>
      </c>
      <c r="O25" t="s">
        <v>56</v>
      </c>
    </row>
    <row r="26" spans="1:15" x14ac:dyDescent="0.35">
      <c r="A26" t="s">
        <v>33</v>
      </c>
      <c r="B26" t="s">
        <v>225</v>
      </c>
      <c r="C26">
        <v>79</v>
      </c>
      <c r="D26">
        <v>17</v>
      </c>
      <c r="E26" t="s">
        <v>28</v>
      </c>
      <c r="F26">
        <v>126</v>
      </c>
      <c r="G26">
        <v>18</v>
      </c>
      <c r="H26">
        <v>24</v>
      </c>
      <c r="I26" t="s">
        <v>249</v>
      </c>
      <c r="J26" t="s">
        <v>46</v>
      </c>
      <c r="K26">
        <v>79</v>
      </c>
      <c r="L26">
        <v>41</v>
      </c>
      <c r="M26">
        <v>19</v>
      </c>
      <c r="N26" t="s">
        <v>250</v>
      </c>
      <c r="O26" t="s">
        <v>251</v>
      </c>
    </row>
    <row r="27" spans="1:15" x14ac:dyDescent="0.35">
      <c r="A27" t="s">
        <v>33</v>
      </c>
      <c r="B27" t="s">
        <v>225</v>
      </c>
      <c r="C27">
        <v>79</v>
      </c>
      <c r="D27">
        <v>17</v>
      </c>
      <c r="E27" t="s">
        <v>543</v>
      </c>
      <c r="F27">
        <v>60</v>
      </c>
      <c r="G27">
        <v>18</v>
      </c>
      <c r="H27">
        <v>18</v>
      </c>
      <c r="I27">
        <v>70</v>
      </c>
      <c r="J27">
        <v>0</v>
      </c>
      <c r="K27">
        <v>69</v>
      </c>
      <c r="L27">
        <v>37</v>
      </c>
      <c r="M27">
        <v>23</v>
      </c>
      <c r="N27" t="s">
        <v>55</v>
      </c>
      <c r="O27" t="s">
        <v>548</v>
      </c>
    </row>
    <row r="28" spans="1:15" x14ac:dyDescent="0.35">
      <c r="A28" t="s">
        <v>33</v>
      </c>
      <c r="B28" t="s">
        <v>225</v>
      </c>
      <c r="C28">
        <v>79</v>
      </c>
      <c r="D28">
        <v>17</v>
      </c>
      <c r="E28" t="s">
        <v>29</v>
      </c>
      <c r="F28">
        <v>150</v>
      </c>
      <c r="G28">
        <v>21</v>
      </c>
      <c r="H28">
        <v>15</v>
      </c>
      <c r="I28">
        <v>90</v>
      </c>
      <c r="J28" t="s">
        <v>52</v>
      </c>
      <c r="K28">
        <v>88</v>
      </c>
      <c r="L28">
        <v>47</v>
      </c>
      <c r="M28">
        <v>26</v>
      </c>
      <c r="N28" t="s">
        <v>252</v>
      </c>
      <c r="O28" t="s">
        <v>253</v>
      </c>
    </row>
    <row r="29" spans="1:15" x14ac:dyDescent="0.35">
      <c r="A29" t="s">
        <v>33</v>
      </c>
      <c r="B29" t="s">
        <v>225</v>
      </c>
      <c r="C29">
        <v>79</v>
      </c>
      <c r="D29">
        <v>17</v>
      </c>
      <c r="E29" t="s">
        <v>32</v>
      </c>
      <c r="F29">
        <v>135</v>
      </c>
      <c r="G29">
        <v>18</v>
      </c>
      <c r="H29">
        <v>15</v>
      </c>
      <c r="I29" t="s">
        <v>244</v>
      </c>
      <c r="J29" t="s">
        <v>51</v>
      </c>
      <c r="K29">
        <v>85</v>
      </c>
      <c r="L29">
        <v>51</v>
      </c>
      <c r="M29">
        <v>25</v>
      </c>
      <c r="N29" t="s">
        <v>254</v>
      </c>
      <c r="O29" t="s">
        <v>255</v>
      </c>
    </row>
    <row r="30" spans="1:15" s="2" customFormat="1" x14ac:dyDescent="0.35">
      <c r="G30" t="s">
        <v>33</v>
      </c>
      <c r="H30" s="2">
        <f>COUNT(H17:H29)</f>
        <v>13</v>
      </c>
    </row>
    <row r="32" spans="1:15" x14ac:dyDescent="0.35">
      <c r="A32" t="s">
        <v>45</v>
      </c>
      <c r="B32" t="s">
        <v>225</v>
      </c>
      <c r="C32">
        <v>100</v>
      </c>
      <c r="D32">
        <v>22</v>
      </c>
      <c r="E32" t="s">
        <v>17</v>
      </c>
      <c r="F32">
        <v>0</v>
      </c>
      <c r="G32">
        <v>0</v>
      </c>
      <c r="H32">
        <v>0</v>
      </c>
      <c r="I32" t="s">
        <v>18</v>
      </c>
      <c r="J32" t="s">
        <v>18</v>
      </c>
      <c r="K32">
        <v>22</v>
      </c>
      <c r="L32">
        <v>22</v>
      </c>
      <c r="M32">
        <v>22</v>
      </c>
      <c r="N32">
        <v>0</v>
      </c>
      <c r="O32">
        <v>0</v>
      </c>
    </row>
    <row r="33" spans="1:15" x14ac:dyDescent="0.35">
      <c r="A33" t="s">
        <v>45</v>
      </c>
      <c r="B33" t="s">
        <v>225</v>
      </c>
      <c r="C33">
        <v>100</v>
      </c>
      <c r="D33">
        <v>22</v>
      </c>
      <c r="E33" t="s">
        <v>19</v>
      </c>
      <c r="F33">
        <v>66</v>
      </c>
      <c r="G33">
        <v>18</v>
      </c>
      <c r="H33">
        <v>42</v>
      </c>
      <c r="I33" t="s">
        <v>151</v>
      </c>
      <c r="J33" t="s">
        <v>102</v>
      </c>
      <c r="K33">
        <v>56</v>
      </c>
      <c r="L33">
        <v>31</v>
      </c>
      <c r="M33">
        <v>29</v>
      </c>
      <c r="N33" t="s">
        <v>256</v>
      </c>
      <c r="O33" t="s">
        <v>257</v>
      </c>
    </row>
    <row r="34" spans="1:15" x14ac:dyDescent="0.35">
      <c r="A34" t="s">
        <v>45</v>
      </c>
      <c r="B34" t="s">
        <v>225</v>
      </c>
      <c r="C34">
        <v>100</v>
      </c>
      <c r="D34">
        <v>22</v>
      </c>
      <c r="E34" t="s">
        <v>21</v>
      </c>
      <c r="F34">
        <v>0</v>
      </c>
      <c r="G34">
        <v>3</v>
      </c>
      <c r="H34">
        <v>0</v>
      </c>
      <c r="I34" t="s">
        <v>18</v>
      </c>
      <c r="J34">
        <v>100</v>
      </c>
      <c r="K34">
        <v>22</v>
      </c>
      <c r="L34">
        <v>25</v>
      </c>
      <c r="M34">
        <v>22</v>
      </c>
      <c r="N34">
        <v>0</v>
      </c>
      <c r="O34">
        <v>12</v>
      </c>
    </row>
    <row r="35" spans="1:15" x14ac:dyDescent="0.35">
      <c r="A35" t="s">
        <v>45</v>
      </c>
      <c r="B35" t="s">
        <v>225</v>
      </c>
      <c r="C35">
        <v>100</v>
      </c>
      <c r="D35">
        <v>22</v>
      </c>
      <c r="E35" t="s">
        <v>22</v>
      </c>
      <c r="F35">
        <v>21</v>
      </c>
      <c r="G35">
        <v>6</v>
      </c>
      <c r="H35">
        <v>18</v>
      </c>
      <c r="I35" t="s">
        <v>44</v>
      </c>
      <c r="J35">
        <v>-200</v>
      </c>
      <c r="K35">
        <v>43</v>
      </c>
      <c r="L35">
        <v>22</v>
      </c>
      <c r="M35">
        <v>26</v>
      </c>
      <c r="N35" t="s">
        <v>258</v>
      </c>
      <c r="O35" t="s">
        <v>259</v>
      </c>
    </row>
    <row r="36" spans="1:15" x14ac:dyDescent="0.35">
      <c r="A36" t="s">
        <v>45</v>
      </c>
      <c r="B36" t="s">
        <v>225</v>
      </c>
      <c r="C36">
        <v>100</v>
      </c>
      <c r="D36">
        <v>22</v>
      </c>
      <c r="E36" t="s">
        <v>544</v>
      </c>
      <c r="F36">
        <v>24</v>
      </c>
      <c r="G36">
        <v>9</v>
      </c>
      <c r="H36">
        <v>12</v>
      </c>
      <c r="I36">
        <v>50</v>
      </c>
      <c r="J36" t="s">
        <v>46</v>
      </c>
      <c r="K36">
        <v>50</v>
      </c>
      <c r="L36">
        <v>25</v>
      </c>
      <c r="M36">
        <v>25</v>
      </c>
      <c r="N36">
        <v>50</v>
      </c>
      <c r="O36">
        <v>0</v>
      </c>
    </row>
    <row r="37" spans="1:15" x14ac:dyDescent="0.35">
      <c r="A37" t="s">
        <v>45</v>
      </c>
      <c r="B37" t="s">
        <v>225</v>
      </c>
      <c r="C37">
        <v>100</v>
      </c>
      <c r="D37">
        <v>22</v>
      </c>
      <c r="E37" t="s">
        <v>23</v>
      </c>
      <c r="F37">
        <v>24</v>
      </c>
      <c r="G37">
        <v>0</v>
      </c>
      <c r="H37">
        <v>27</v>
      </c>
      <c r="I37" t="s">
        <v>109</v>
      </c>
      <c r="J37" t="s">
        <v>18</v>
      </c>
      <c r="K37">
        <v>42</v>
      </c>
      <c r="L37">
        <v>22</v>
      </c>
      <c r="M37">
        <v>25</v>
      </c>
      <c r="N37" t="s">
        <v>260</v>
      </c>
      <c r="O37" t="s">
        <v>261</v>
      </c>
    </row>
    <row r="38" spans="1:15" x14ac:dyDescent="0.35">
      <c r="A38" t="s">
        <v>45</v>
      </c>
      <c r="B38" t="s">
        <v>225</v>
      </c>
      <c r="C38">
        <v>100</v>
      </c>
      <c r="D38">
        <v>22</v>
      </c>
      <c r="E38" t="s">
        <v>26</v>
      </c>
      <c r="F38">
        <v>42</v>
      </c>
      <c r="G38">
        <v>6</v>
      </c>
      <c r="H38">
        <v>24</v>
      </c>
      <c r="I38" t="s">
        <v>53</v>
      </c>
      <c r="J38">
        <v>-300</v>
      </c>
      <c r="K38">
        <v>60</v>
      </c>
      <c r="L38">
        <v>25</v>
      </c>
      <c r="M38">
        <v>21</v>
      </c>
      <c r="N38">
        <v>65</v>
      </c>
      <c r="O38">
        <v>16</v>
      </c>
    </row>
    <row r="39" spans="1:15" x14ac:dyDescent="0.35">
      <c r="A39" t="s">
        <v>45</v>
      </c>
      <c r="B39" t="s">
        <v>225</v>
      </c>
      <c r="C39">
        <v>100</v>
      </c>
      <c r="D39">
        <v>22</v>
      </c>
      <c r="E39" t="s">
        <v>542</v>
      </c>
      <c r="F39">
        <v>51</v>
      </c>
      <c r="G39">
        <v>9</v>
      </c>
      <c r="H39">
        <v>54</v>
      </c>
      <c r="I39" t="s">
        <v>550</v>
      </c>
      <c r="J39">
        <v>-500</v>
      </c>
      <c r="K39">
        <v>71</v>
      </c>
      <c r="L39">
        <v>25</v>
      </c>
      <c r="M39">
        <v>25</v>
      </c>
      <c r="N39" t="s">
        <v>549</v>
      </c>
      <c r="O39">
        <v>0</v>
      </c>
    </row>
    <row r="40" spans="1:15" x14ac:dyDescent="0.35">
      <c r="A40" t="s">
        <v>45</v>
      </c>
      <c r="B40" t="s">
        <v>225</v>
      </c>
      <c r="C40">
        <v>100</v>
      </c>
      <c r="D40">
        <v>22</v>
      </c>
      <c r="E40" t="s">
        <v>27</v>
      </c>
      <c r="F40">
        <v>27</v>
      </c>
      <c r="G40">
        <v>18</v>
      </c>
      <c r="H40">
        <v>51</v>
      </c>
      <c r="I40" t="s">
        <v>262</v>
      </c>
      <c r="J40" t="s">
        <v>263</v>
      </c>
      <c r="K40">
        <v>42</v>
      </c>
      <c r="L40">
        <v>28</v>
      </c>
      <c r="M40">
        <v>33</v>
      </c>
      <c r="N40" t="s">
        <v>38</v>
      </c>
      <c r="O40" t="s">
        <v>264</v>
      </c>
    </row>
    <row r="41" spans="1:15" x14ac:dyDescent="0.35">
      <c r="A41" t="s">
        <v>45</v>
      </c>
      <c r="B41" t="s">
        <v>225</v>
      </c>
      <c r="C41">
        <v>100</v>
      </c>
      <c r="D41">
        <v>22</v>
      </c>
      <c r="E41" t="s">
        <v>28</v>
      </c>
      <c r="F41">
        <v>45</v>
      </c>
      <c r="G41">
        <v>12</v>
      </c>
      <c r="H41">
        <v>45</v>
      </c>
      <c r="I41">
        <v>0</v>
      </c>
      <c r="J41">
        <v>-275</v>
      </c>
      <c r="K41">
        <v>56</v>
      </c>
      <c r="L41">
        <v>28</v>
      </c>
      <c r="M41">
        <v>31</v>
      </c>
      <c r="N41" t="s">
        <v>265</v>
      </c>
      <c r="O41" t="s">
        <v>266</v>
      </c>
    </row>
    <row r="42" spans="1:15" x14ac:dyDescent="0.35">
      <c r="A42" t="s">
        <v>45</v>
      </c>
      <c r="B42" t="s">
        <v>225</v>
      </c>
      <c r="C42">
        <v>100</v>
      </c>
      <c r="D42">
        <v>22</v>
      </c>
      <c r="E42" t="s">
        <v>543</v>
      </c>
      <c r="F42">
        <v>45</v>
      </c>
      <c r="G42">
        <v>18</v>
      </c>
      <c r="H42">
        <v>33</v>
      </c>
      <c r="I42" t="s">
        <v>68</v>
      </c>
      <c r="J42" t="s">
        <v>163</v>
      </c>
      <c r="K42">
        <v>59</v>
      </c>
      <c r="L42">
        <v>27</v>
      </c>
      <c r="M42">
        <v>24</v>
      </c>
      <c r="N42" t="s">
        <v>551</v>
      </c>
      <c r="O42" t="s">
        <v>73</v>
      </c>
    </row>
    <row r="43" spans="1:15" x14ac:dyDescent="0.35">
      <c r="A43" t="s">
        <v>45</v>
      </c>
      <c r="B43" t="s">
        <v>225</v>
      </c>
      <c r="C43">
        <v>100</v>
      </c>
      <c r="D43">
        <v>22</v>
      </c>
      <c r="E43" t="s">
        <v>29</v>
      </c>
      <c r="F43">
        <v>54</v>
      </c>
      <c r="G43">
        <v>18</v>
      </c>
      <c r="H43">
        <v>54</v>
      </c>
      <c r="I43">
        <v>0</v>
      </c>
      <c r="J43">
        <v>-200</v>
      </c>
      <c r="K43">
        <v>53</v>
      </c>
      <c r="L43">
        <v>29</v>
      </c>
      <c r="M43">
        <v>32</v>
      </c>
      <c r="N43" t="s">
        <v>267</v>
      </c>
      <c r="O43" t="s">
        <v>268</v>
      </c>
    </row>
    <row r="44" spans="1:15" x14ac:dyDescent="0.35">
      <c r="A44" t="s">
        <v>45</v>
      </c>
      <c r="B44" t="s">
        <v>225</v>
      </c>
      <c r="C44">
        <v>100</v>
      </c>
      <c r="D44">
        <v>22</v>
      </c>
      <c r="E44" t="s">
        <v>32</v>
      </c>
      <c r="F44">
        <v>57</v>
      </c>
      <c r="G44">
        <v>15</v>
      </c>
      <c r="H44">
        <v>48</v>
      </c>
      <c r="I44" t="s">
        <v>269</v>
      </c>
      <c r="J44" t="s">
        <v>270</v>
      </c>
      <c r="K44">
        <v>59</v>
      </c>
      <c r="L44">
        <v>26</v>
      </c>
      <c r="M44">
        <v>29</v>
      </c>
      <c r="N44" t="s">
        <v>271</v>
      </c>
      <c r="O44" t="s">
        <v>272</v>
      </c>
    </row>
    <row r="45" spans="1:15" s="2" customFormat="1" x14ac:dyDescent="0.35">
      <c r="G45" t="s">
        <v>45</v>
      </c>
      <c r="H45" s="2">
        <f>COUNT(H32:H44)</f>
        <v>13</v>
      </c>
    </row>
    <row r="47" spans="1:15" x14ac:dyDescent="0.35">
      <c r="A47" t="s">
        <v>67</v>
      </c>
      <c r="B47" t="s">
        <v>225</v>
      </c>
      <c r="C47">
        <v>163</v>
      </c>
      <c r="D47">
        <v>90</v>
      </c>
      <c r="E47" t="s">
        <v>17</v>
      </c>
      <c r="F47">
        <v>0</v>
      </c>
      <c r="G47">
        <v>0</v>
      </c>
      <c r="H47">
        <v>0</v>
      </c>
      <c r="I47" t="s">
        <v>18</v>
      </c>
      <c r="J47" t="s">
        <v>18</v>
      </c>
      <c r="K47">
        <v>90</v>
      </c>
      <c r="L47">
        <v>90</v>
      </c>
      <c r="M47">
        <v>90</v>
      </c>
      <c r="N47">
        <v>0</v>
      </c>
      <c r="O47">
        <v>0</v>
      </c>
    </row>
    <row r="48" spans="1:15" x14ac:dyDescent="0.35">
      <c r="A48" t="s">
        <v>67</v>
      </c>
      <c r="B48" t="s">
        <v>225</v>
      </c>
      <c r="C48">
        <v>163</v>
      </c>
      <c r="D48">
        <v>90</v>
      </c>
      <c r="E48" t="s">
        <v>19</v>
      </c>
      <c r="F48">
        <v>0</v>
      </c>
      <c r="G48">
        <v>0</v>
      </c>
      <c r="H48">
        <v>27</v>
      </c>
      <c r="I48" t="s">
        <v>18</v>
      </c>
      <c r="J48" t="s">
        <v>18</v>
      </c>
      <c r="K48">
        <v>90</v>
      </c>
      <c r="L48">
        <v>90</v>
      </c>
      <c r="M48">
        <v>76</v>
      </c>
      <c r="N48" t="s">
        <v>273</v>
      </c>
      <c r="O48" t="s">
        <v>273</v>
      </c>
    </row>
    <row r="49" spans="1:15" x14ac:dyDescent="0.35">
      <c r="A49" t="s">
        <v>67</v>
      </c>
      <c r="B49" t="s">
        <v>225</v>
      </c>
      <c r="C49">
        <v>163</v>
      </c>
      <c r="D49">
        <v>90</v>
      </c>
      <c r="E49" t="s">
        <v>21</v>
      </c>
      <c r="F49">
        <v>0</v>
      </c>
      <c r="G49">
        <v>3</v>
      </c>
      <c r="H49">
        <v>0</v>
      </c>
      <c r="I49" t="s">
        <v>18</v>
      </c>
      <c r="J49">
        <v>100</v>
      </c>
      <c r="K49">
        <v>90</v>
      </c>
      <c r="L49">
        <v>93</v>
      </c>
      <c r="M49">
        <v>90</v>
      </c>
      <c r="N49">
        <v>0</v>
      </c>
      <c r="O49" t="s">
        <v>274</v>
      </c>
    </row>
    <row r="50" spans="1:15" x14ac:dyDescent="0.35">
      <c r="A50" t="s">
        <v>67</v>
      </c>
      <c r="B50" t="s">
        <v>225</v>
      </c>
      <c r="C50">
        <v>163</v>
      </c>
      <c r="D50">
        <v>90</v>
      </c>
      <c r="E50" t="s">
        <v>22</v>
      </c>
      <c r="F50">
        <v>0</v>
      </c>
      <c r="G50">
        <v>0</v>
      </c>
      <c r="H50">
        <v>0</v>
      </c>
      <c r="I50" t="s">
        <v>18</v>
      </c>
      <c r="J50" t="s">
        <v>18</v>
      </c>
      <c r="K50">
        <v>90</v>
      </c>
      <c r="L50">
        <v>90</v>
      </c>
      <c r="M50">
        <v>90</v>
      </c>
      <c r="N50">
        <v>0</v>
      </c>
      <c r="O50">
        <v>0</v>
      </c>
    </row>
    <row r="51" spans="1:15" x14ac:dyDescent="0.35">
      <c r="A51" t="s">
        <v>67</v>
      </c>
      <c r="B51" t="s">
        <v>225</v>
      </c>
      <c r="C51">
        <v>163</v>
      </c>
      <c r="D51">
        <v>90</v>
      </c>
      <c r="E51" t="s">
        <v>544</v>
      </c>
      <c r="F51">
        <v>0</v>
      </c>
      <c r="G51">
        <v>0</v>
      </c>
      <c r="H51">
        <v>9</v>
      </c>
      <c r="I51" t="s">
        <v>18</v>
      </c>
      <c r="J51" t="s">
        <v>18</v>
      </c>
      <c r="K51">
        <v>90</v>
      </c>
      <c r="L51">
        <v>90</v>
      </c>
      <c r="M51">
        <v>68</v>
      </c>
      <c r="N51" t="s">
        <v>552</v>
      </c>
      <c r="O51" t="s">
        <v>552</v>
      </c>
    </row>
    <row r="52" spans="1:15" x14ac:dyDescent="0.35">
      <c r="A52" t="s">
        <v>67</v>
      </c>
      <c r="B52" t="s">
        <v>225</v>
      </c>
      <c r="C52">
        <v>163</v>
      </c>
      <c r="D52">
        <v>90</v>
      </c>
      <c r="E52" t="s">
        <v>23</v>
      </c>
      <c r="F52">
        <v>21</v>
      </c>
      <c r="G52">
        <v>0</v>
      </c>
      <c r="H52">
        <v>30</v>
      </c>
      <c r="I52" t="s">
        <v>275</v>
      </c>
      <c r="J52" t="s">
        <v>18</v>
      </c>
      <c r="K52">
        <v>102</v>
      </c>
      <c r="L52">
        <v>90</v>
      </c>
      <c r="M52">
        <v>57</v>
      </c>
      <c r="N52" t="s">
        <v>276</v>
      </c>
      <c r="O52" t="s">
        <v>277</v>
      </c>
    </row>
    <row r="53" spans="1:15" x14ac:dyDescent="0.35">
      <c r="A53" t="s">
        <v>67</v>
      </c>
      <c r="B53" t="s">
        <v>225</v>
      </c>
      <c r="C53">
        <v>163</v>
      </c>
      <c r="D53">
        <v>90</v>
      </c>
      <c r="E53" t="s">
        <v>26</v>
      </c>
      <c r="F53">
        <v>12</v>
      </c>
      <c r="G53">
        <v>3</v>
      </c>
      <c r="H53">
        <v>15</v>
      </c>
      <c r="I53">
        <v>-25</v>
      </c>
      <c r="J53">
        <v>-400</v>
      </c>
      <c r="K53">
        <v>99</v>
      </c>
      <c r="L53">
        <v>93</v>
      </c>
      <c r="M53">
        <v>65</v>
      </c>
      <c r="N53" t="s">
        <v>278</v>
      </c>
      <c r="O53" t="s">
        <v>279</v>
      </c>
    </row>
    <row r="54" spans="1:15" x14ac:dyDescent="0.35">
      <c r="A54" t="s">
        <v>67</v>
      </c>
      <c r="B54" t="s">
        <v>225</v>
      </c>
      <c r="C54">
        <v>163</v>
      </c>
      <c r="D54">
        <v>90</v>
      </c>
      <c r="E54" t="s">
        <v>542</v>
      </c>
      <c r="F54">
        <v>12</v>
      </c>
      <c r="G54">
        <v>3</v>
      </c>
      <c r="H54">
        <v>15</v>
      </c>
      <c r="I54">
        <v>-25</v>
      </c>
      <c r="J54">
        <v>-400</v>
      </c>
      <c r="K54">
        <v>99</v>
      </c>
      <c r="L54">
        <v>93</v>
      </c>
      <c r="M54">
        <v>65</v>
      </c>
      <c r="N54" t="s">
        <v>278</v>
      </c>
      <c r="O54" t="s">
        <v>279</v>
      </c>
    </row>
    <row r="55" spans="1:15" x14ac:dyDescent="0.35">
      <c r="A55" t="s">
        <v>67</v>
      </c>
      <c r="B55" t="s">
        <v>225</v>
      </c>
      <c r="C55">
        <v>163</v>
      </c>
      <c r="D55">
        <v>90</v>
      </c>
      <c r="E55" t="s">
        <v>27</v>
      </c>
      <c r="F55">
        <v>0</v>
      </c>
      <c r="G55">
        <v>21</v>
      </c>
      <c r="H55">
        <v>57</v>
      </c>
      <c r="I55" t="s">
        <v>18</v>
      </c>
      <c r="J55" t="s">
        <v>280</v>
      </c>
      <c r="K55">
        <v>90</v>
      </c>
      <c r="L55">
        <v>102</v>
      </c>
      <c r="M55">
        <v>57</v>
      </c>
      <c r="N55" t="s">
        <v>277</v>
      </c>
      <c r="O55" t="s">
        <v>276</v>
      </c>
    </row>
    <row r="56" spans="1:15" x14ac:dyDescent="0.35">
      <c r="A56" t="s">
        <v>67</v>
      </c>
      <c r="B56" t="s">
        <v>225</v>
      </c>
      <c r="C56">
        <v>163</v>
      </c>
      <c r="D56">
        <v>90</v>
      </c>
      <c r="E56" t="s">
        <v>28</v>
      </c>
      <c r="F56">
        <v>0</v>
      </c>
      <c r="G56">
        <v>9</v>
      </c>
      <c r="H56">
        <v>66</v>
      </c>
      <c r="I56" t="s">
        <v>18</v>
      </c>
      <c r="J56" t="s">
        <v>281</v>
      </c>
      <c r="K56">
        <v>90</v>
      </c>
      <c r="L56">
        <v>96</v>
      </c>
      <c r="M56">
        <v>62</v>
      </c>
      <c r="N56" t="s">
        <v>282</v>
      </c>
      <c r="O56" t="s">
        <v>283</v>
      </c>
    </row>
    <row r="57" spans="1:15" x14ac:dyDescent="0.35">
      <c r="A57" t="s">
        <v>67</v>
      </c>
      <c r="B57" t="s">
        <v>225</v>
      </c>
      <c r="C57">
        <v>163</v>
      </c>
      <c r="D57">
        <v>90</v>
      </c>
      <c r="E57" t="s">
        <v>543</v>
      </c>
      <c r="F57">
        <v>0</v>
      </c>
      <c r="G57">
        <v>3</v>
      </c>
      <c r="H57">
        <v>45</v>
      </c>
      <c r="I57" t="s">
        <v>18</v>
      </c>
      <c r="J57">
        <v>-1400</v>
      </c>
      <c r="K57">
        <v>90</v>
      </c>
      <c r="L57">
        <v>93</v>
      </c>
      <c r="M57">
        <v>60</v>
      </c>
      <c r="N57" t="s">
        <v>30</v>
      </c>
      <c r="O57" t="s">
        <v>327</v>
      </c>
    </row>
    <row r="58" spans="1:15" x14ac:dyDescent="0.35">
      <c r="A58" t="s">
        <v>67</v>
      </c>
      <c r="B58" t="s">
        <v>225</v>
      </c>
      <c r="C58">
        <v>163</v>
      </c>
      <c r="D58">
        <v>90</v>
      </c>
      <c r="E58" t="s">
        <v>29</v>
      </c>
      <c r="F58">
        <v>45</v>
      </c>
      <c r="G58">
        <v>0</v>
      </c>
      <c r="H58">
        <v>24</v>
      </c>
      <c r="I58" t="s">
        <v>87</v>
      </c>
      <c r="J58" t="s">
        <v>18</v>
      </c>
      <c r="K58">
        <v>116</v>
      </c>
      <c r="L58">
        <v>90</v>
      </c>
      <c r="M58">
        <v>78</v>
      </c>
      <c r="N58" t="s">
        <v>74</v>
      </c>
      <c r="O58" t="s">
        <v>75</v>
      </c>
    </row>
    <row r="59" spans="1:15" x14ac:dyDescent="0.35">
      <c r="A59" t="s">
        <v>67</v>
      </c>
      <c r="B59" t="s">
        <v>225</v>
      </c>
      <c r="C59">
        <v>163</v>
      </c>
      <c r="D59">
        <v>90</v>
      </c>
      <c r="E59" t="s">
        <v>32</v>
      </c>
      <c r="F59">
        <v>72</v>
      </c>
      <c r="G59">
        <v>3</v>
      </c>
      <c r="H59">
        <v>45</v>
      </c>
      <c r="I59" t="s">
        <v>50</v>
      </c>
      <c r="J59">
        <v>-1400</v>
      </c>
      <c r="K59">
        <v>137</v>
      </c>
      <c r="L59">
        <v>93</v>
      </c>
      <c r="M59">
        <v>66</v>
      </c>
      <c r="N59" t="s">
        <v>284</v>
      </c>
      <c r="O59" t="s">
        <v>162</v>
      </c>
    </row>
    <row r="60" spans="1:15" s="2" customFormat="1" x14ac:dyDescent="0.35">
      <c r="H60" s="2">
        <f>COUNT(H47:H59)</f>
        <v>13</v>
      </c>
    </row>
    <row r="62" spans="1:15" x14ac:dyDescent="0.35">
      <c r="A62" t="s">
        <v>91</v>
      </c>
      <c r="B62" t="s">
        <v>225</v>
      </c>
      <c r="C62">
        <v>168</v>
      </c>
      <c r="D62">
        <v>26</v>
      </c>
      <c r="E62" t="s">
        <v>17</v>
      </c>
      <c r="F62">
        <v>0</v>
      </c>
      <c r="G62">
        <v>0</v>
      </c>
      <c r="H62">
        <v>0</v>
      </c>
      <c r="I62" t="s">
        <v>18</v>
      </c>
      <c r="J62" t="s">
        <v>18</v>
      </c>
      <c r="K62">
        <v>26</v>
      </c>
      <c r="L62">
        <v>26</v>
      </c>
      <c r="M62">
        <v>26</v>
      </c>
      <c r="N62">
        <v>0</v>
      </c>
      <c r="O62">
        <v>0</v>
      </c>
    </row>
    <row r="63" spans="1:15" x14ac:dyDescent="0.35">
      <c r="A63" t="s">
        <v>91</v>
      </c>
      <c r="B63" t="s">
        <v>225</v>
      </c>
      <c r="C63">
        <v>168</v>
      </c>
      <c r="D63">
        <v>26</v>
      </c>
      <c r="E63" t="s">
        <v>19</v>
      </c>
      <c r="F63">
        <v>0</v>
      </c>
      <c r="G63">
        <v>0</v>
      </c>
      <c r="H63">
        <v>27</v>
      </c>
      <c r="I63" t="s">
        <v>18</v>
      </c>
      <c r="J63" t="s">
        <v>18</v>
      </c>
      <c r="K63">
        <v>26</v>
      </c>
      <c r="L63">
        <v>26</v>
      </c>
      <c r="M63">
        <v>33</v>
      </c>
      <c r="N63" t="s">
        <v>285</v>
      </c>
      <c r="O63" t="s">
        <v>285</v>
      </c>
    </row>
    <row r="64" spans="1:15" x14ac:dyDescent="0.35">
      <c r="A64" t="s">
        <v>91</v>
      </c>
      <c r="B64" t="s">
        <v>225</v>
      </c>
      <c r="C64">
        <v>168</v>
      </c>
      <c r="D64">
        <v>26</v>
      </c>
      <c r="E64" t="s">
        <v>21</v>
      </c>
      <c r="F64">
        <v>0</v>
      </c>
      <c r="G64">
        <v>6</v>
      </c>
      <c r="H64">
        <v>0</v>
      </c>
      <c r="I64" t="s">
        <v>18</v>
      </c>
      <c r="J64">
        <v>100</v>
      </c>
      <c r="K64">
        <v>26</v>
      </c>
      <c r="L64">
        <v>38</v>
      </c>
      <c r="M64">
        <v>26</v>
      </c>
      <c r="N64">
        <v>0</v>
      </c>
      <c r="O64" t="s">
        <v>286</v>
      </c>
    </row>
    <row r="65" spans="1:15" x14ac:dyDescent="0.35">
      <c r="A65" t="s">
        <v>91</v>
      </c>
      <c r="B65" t="s">
        <v>225</v>
      </c>
      <c r="C65">
        <v>168</v>
      </c>
      <c r="D65">
        <v>26</v>
      </c>
      <c r="E65" t="s">
        <v>22</v>
      </c>
      <c r="F65">
        <v>0</v>
      </c>
      <c r="G65">
        <v>0</v>
      </c>
      <c r="H65">
        <v>0</v>
      </c>
      <c r="I65" t="s">
        <v>18</v>
      </c>
      <c r="J65" t="s">
        <v>18</v>
      </c>
      <c r="K65">
        <v>26</v>
      </c>
      <c r="L65">
        <v>26</v>
      </c>
      <c r="M65">
        <v>26</v>
      </c>
      <c r="N65">
        <v>0</v>
      </c>
      <c r="O65">
        <v>0</v>
      </c>
    </row>
    <row r="66" spans="1:15" x14ac:dyDescent="0.35">
      <c r="A66" t="s">
        <v>91</v>
      </c>
      <c r="B66" t="s">
        <v>225</v>
      </c>
      <c r="C66">
        <v>168</v>
      </c>
      <c r="D66">
        <v>26</v>
      </c>
      <c r="E66" t="s">
        <v>544</v>
      </c>
      <c r="F66">
        <v>0</v>
      </c>
      <c r="G66">
        <v>0</v>
      </c>
      <c r="H66">
        <v>12</v>
      </c>
      <c r="I66" t="s">
        <v>18</v>
      </c>
      <c r="J66" t="s">
        <v>18</v>
      </c>
      <c r="K66">
        <v>26</v>
      </c>
      <c r="L66">
        <v>26</v>
      </c>
      <c r="M66">
        <v>31</v>
      </c>
      <c r="N66" t="s">
        <v>553</v>
      </c>
      <c r="O66" t="s">
        <v>553</v>
      </c>
    </row>
    <row r="67" spans="1:15" x14ac:dyDescent="0.35">
      <c r="A67" t="s">
        <v>91</v>
      </c>
      <c r="B67" t="s">
        <v>225</v>
      </c>
      <c r="C67">
        <v>168</v>
      </c>
      <c r="D67">
        <v>26</v>
      </c>
      <c r="E67" t="s">
        <v>23</v>
      </c>
      <c r="F67">
        <v>9</v>
      </c>
      <c r="G67">
        <v>0</v>
      </c>
      <c r="H67">
        <v>39</v>
      </c>
      <c r="I67" t="s">
        <v>287</v>
      </c>
      <c r="J67" t="s">
        <v>18</v>
      </c>
      <c r="K67">
        <v>31</v>
      </c>
      <c r="L67">
        <v>26</v>
      </c>
      <c r="M67">
        <v>33</v>
      </c>
      <c r="N67" t="s">
        <v>288</v>
      </c>
      <c r="O67" t="s">
        <v>285</v>
      </c>
    </row>
    <row r="68" spans="1:15" x14ac:dyDescent="0.35">
      <c r="A68" t="s">
        <v>91</v>
      </c>
      <c r="B68" t="s">
        <v>225</v>
      </c>
      <c r="C68">
        <v>168</v>
      </c>
      <c r="D68">
        <v>26</v>
      </c>
      <c r="E68" t="s">
        <v>26</v>
      </c>
      <c r="F68">
        <v>54</v>
      </c>
      <c r="G68">
        <v>3</v>
      </c>
      <c r="H68">
        <v>21</v>
      </c>
      <c r="I68" t="s">
        <v>289</v>
      </c>
      <c r="J68">
        <v>-600</v>
      </c>
      <c r="K68">
        <v>60</v>
      </c>
      <c r="L68">
        <v>35</v>
      </c>
      <c r="M68">
        <v>31</v>
      </c>
      <c r="N68" t="s">
        <v>115</v>
      </c>
      <c r="O68" t="s">
        <v>290</v>
      </c>
    </row>
    <row r="69" spans="1:15" x14ac:dyDescent="0.35">
      <c r="A69" t="s">
        <v>91</v>
      </c>
      <c r="B69" t="s">
        <v>225</v>
      </c>
      <c r="C69">
        <v>168</v>
      </c>
      <c r="D69">
        <v>26</v>
      </c>
      <c r="E69" t="s">
        <v>542</v>
      </c>
      <c r="F69">
        <v>54</v>
      </c>
      <c r="G69">
        <v>3</v>
      </c>
      <c r="H69">
        <v>21</v>
      </c>
      <c r="I69" t="s">
        <v>289</v>
      </c>
      <c r="J69">
        <v>-600</v>
      </c>
      <c r="K69">
        <v>60</v>
      </c>
      <c r="L69">
        <v>26</v>
      </c>
      <c r="M69">
        <v>31</v>
      </c>
      <c r="N69" t="s">
        <v>115</v>
      </c>
      <c r="O69" t="s">
        <v>553</v>
      </c>
    </row>
    <row r="70" spans="1:15" x14ac:dyDescent="0.35">
      <c r="A70" t="s">
        <v>91</v>
      </c>
      <c r="B70" t="s">
        <v>225</v>
      </c>
      <c r="C70">
        <v>168</v>
      </c>
      <c r="D70">
        <v>26</v>
      </c>
      <c r="E70" t="s">
        <v>27</v>
      </c>
      <c r="F70">
        <v>0</v>
      </c>
      <c r="G70">
        <v>3</v>
      </c>
      <c r="H70">
        <v>90</v>
      </c>
      <c r="I70" t="s">
        <v>18</v>
      </c>
      <c r="J70">
        <v>-2900</v>
      </c>
      <c r="K70">
        <v>26</v>
      </c>
      <c r="L70">
        <v>35</v>
      </c>
      <c r="M70">
        <v>45</v>
      </c>
      <c r="N70" t="s">
        <v>291</v>
      </c>
      <c r="O70" t="s">
        <v>20</v>
      </c>
    </row>
    <row r="71" spans="1:15" x14ac:dyDescent="0.35">
      <c r="A71" t="s">
        <v>91</v>
      </c>
      <c r="B71" t="s">
        <v>225</v>
      </c>
      <c r="C71">
        <v>168</v>
      </c>
      <c r="D71">
        <v>26</v>
      </c>
      <c r="E71" t="s">
        <v>28</v>
      </c>
      <c r="F71">
        <v>0</v>
      </c>
      <c r="G71">
        <v>6</v>
      </c>
      <c r="H71">
        <v>66</v>
      </c>
      <c r="I71" t="s">
        <v>18</v>
      </c>
      <c r="J71">
        <v>-1000</v>
      </c>
      <c r="K71">
        <v>26</v>
      </c>
      <c r="L71">
        <v>44</v>
      </c>
      <c r="M71">
        <v>43</v>
      </c>
      <c r="N71" t="s">
        <v>292</v>
      </c>
      <c r="O71" t="s">
        <v>293</v>
      </c>
    </row>
    <row r="72" spans="1:15" x14ac:dyDescent="0.35">
      <c r="A72" t="s">
        <v>91</v>
      </c>
      <c r="B72" t="s">
        <v>225</v>
      </c>
      <c r="C72">
        <v>168</v>
      </c>
      <c r="D72">
        <v>26</v>
      </c>
      <c r="E72" t="s">
        <v>543</v>
      </c>
      <c r="F72">
        <v>0</v>
      </c>
      <c r="G72">
        <v>3</v>
      </c>
      <c r="H72">
        <v>51</v>
      </c>
      <c r="I72" t="s">
        <v>18</v>
      </c>
      <c r="J72">
        <v>-1600</v>
      </c>
      <c r="K72">
        <v>26</v>
      </c>
      <c r="L72">
        <v>35</v>
      </c>
      <c r="M72">
        <v>35</v>
      </c>
      <c r="N72" t="s">
        <v>554</v>
      </c>
      <c r="O72">
        <v>0</v>
      </c>
    </row>
    <row r="73" spans="1:15" x14ac:dyDescent="0.35">
      <c r="A73" t="s">
        <v>91</v>
      </c>
      <c r="B73" t="s">
        <v>225</v>
      </c>
      <c r="C73">
        <v>168</v>
      </c>
      <c r="D73">
        <v>26</v>
      </c>
      <c r="E73" t="s">
        <v>29</v>
      </c>
      <c r="F73">
        <v>51</v>
      </c>
      <c r="G73">
        <v>3</v>
      </c>
      <c r="H73">
        <v>30</v>
      </c>
      <c r="I73" t="s">
        <v>84</v>
      </c>
      <c r="J73">
        <v>-900</v>
      </c>
      <c r="K73">
        <v>71</v>
      </c>
      <c r="L73">
        <v>35</v>
      </c>
      <c r="M73">
        <v>37</v>
      </c>
      <c r="N73" t="s">
        <v>294</v>
      </c>
      <c r="O73" t="s">
        <v>295</v>
      </c>
    </row>
    <row r="74" spans="1:15" x14ac:dyDescent="0.35">
      <c r="A74" t="s">
        <v>91</v>
      </c>
      <c r="B74" t="s">
        <v>225</v>
      </c>
      <c r="C74">
        <v>168</v>
      </c>
      <c r="D74">
        <v>26</v>
      </c>
      <c r="E74" t="s">
        <v>32</v>
      </c>
      <c r="F74">
        <v>66</v>
      </c>
      <c r="G74">
        <v>0</v>
      </c>
      <c r="H74">
        <v>51</v>
      </c>
      <c r="I74" t="s">
        <v>296</v>
      </c>
      <c r="J74" t="s">
        <v>18</v>
      </c>
      <c r="K74">
        <v>73</v>
      </c>
      <c r="L74">
        <v>26</v>
      </c>
      <c r="M74">
        <v>38</v>
      </c>
      <c r="N74" t="s">
        <v>297</v>
      </c>
      <c r="O74" t="s">
        <v>175</v>
      </c>
    </row>
    <row r="75" spans="1:15" s="2" customFormat="1" x14ac:dyDescent="0.35">
      <c r="H75" s="2">
        <f>COUNT(H62:H74)</f>
        <v>13</v>
      </c>
    </row>
    <row r="77" spans="1:15" x14ac:dyDescent="0.35">
      <c r="A77" t="s">
        <v>97</v>
      </c>
      <c r="B77" t="s">
        <v>225</v>
      </c>
      <c r="C77">
        <v>190</v>
      </c>
      <c r="D77">
        <v>34</v>
      </c>
      <c r="E77" t="s">
        <v>17</v>
      </c>
      <c r="F77">
        <v>0</v>
      </c>
      <c r="G77">
        <v>0</v>
      </c>
      <c r="H77">
        <v>0</v>
      </c>
      <c r="I77" t="s">
        <v>18</v>
      </c>
      <c r="J77" t="s">
        <v>18</v>
      </c>
      <c r="K77">
        <v>34</v>
      </c>
      <c r="L77">
        <v>34</v>
      </c>
      <c r="M77">
        <v>34</v>
      </c>
      <c r="N77">
        <v>0</v>
      </c>
      <c r="O77">
        <v>0</v>
      </c>
    </row>
    <row r="78" spans="1:15" x14ac:dyDescent="0.35">
      <c r="A78" t="s">
        <v>97</v>
      </c>
      <c r="B78" t="s">
        <v>225</v>
      </c>
      <c r="C78">
        <v>190</v>
      </c>
      <c r="D78">
        <v>34</v>
      </c>
      <c r="E78" t="s">
        <v>19</v>
      </c>
      <c r="F78">
        <v>168</v>
      </c>
      <c r="G78">
        <v>30</v>
      </c>
      <c r="H78">
        <v>75</v>
      </c>
      <c r="I78" t="s">
        <v>298</v>
      </c>
      <c r="J78">
        <v>-150</v>
      </c>
      <c r="K78">
        <v>228</v>
      </c>
      <c r="L78">
        <v>53</v>
      </c>
      <c r="M78">
        <v>44</v>
      </c>
      <c r="N78" t="s">
        <v>299</v>
      </c>
      <c r="O78" t="s">
        <v>300</v>
      </c>
    </row>
    <row r="79" spans="1:15" x14ac:dyDescent="0.35">
      <c r="A79" t="s">
        <v>97</v>
      </c>
      <c r="B79" t="s">
        <v>225</v>
      </c>
      <c r="C79">
        <v>190</v>
      </c>
      <c r="D79">
        <v>34</v>
      </c>
      <c r="E79" t="s">
        <v>21</v>
      </c>
      <c r="F79">
        <v>0</v>
      </c>
      <c r="G79">
        <v>0</v>
      </c>
      <c r="H79">
        <v>0</v>
      </c>
      <c r="I79" t="s">
        <v>18</v>
      </c>
      <c r="J79" t="s">
        <v>18</v>
      </c>
      <c r="K79">
        <v>34</v>
      </c>
      <c r="L79">
        <v>34</v>
      </c>
      <c r="M79">
        <v>34</v>
      </c>
      <c r="N79">
        <v>0</v>
      </c>
      <c r="O79">
        <v>0</v>
      </c>
    </row>
    <row r="80" spans="1:15" x14ac:dyDescent="0.35">
      <c r="A80" t="s">
        <v>97</v>
      </c>
      <c r="B80" t="s">
        <v>225</v>
      </c>
      <c r="C80">
        <v>190</v>
      </c>
      <c r="D80">
        <v>34</v>
      </c>
      <c r="E80" t="s">
        <v>22</v>
      </c>
      <c r="F80">
        <v>48</v>
      </c>
      <c r="G80">
        <v>9</v>
      </c>
      <c r="H80">
        <v>15</v>
      </c>
      <c r="I80" t="s">
        <v>301</v>
      </c>
      <c r="J80" t="s">
        <v>302</v>
      </c>
      <c r="K80">
        <v>138</v>
      </c>
      <c r="L80">
        <v>50</v>
      </c>
      <c r="M80">
        <v>42</v>
      </c>
      <c r="N80" t="s">
        <v>303</v>
      </c>
      <c r="O80">
        <v>16</v>
      </c>
    </row>
    <row r="81" spans="1:15" x14ac:dyDescent="0.35">
      <c r="A81" t="s">
        <v>97</v>
      </c>
      <c r="B81" t="s">
        <v>225</v>
      </c>
      <c r="C81">
        <v>190</v>
      </c>
      <c r="D81">
        <v>34</v>
      </c>
      <c r="E81" t="s">
        <v>544</v>
      </c>
      <c r="F81">
        <v>63</v>
      </c>
      <c r="G81">
        <v>6</v>
      </c>
      <c r="H81">
        <v>24</v>
      </c>
      <c r="I81" t="s">
        <v>557</v>
      </c>
      <c r="J81">
        <v>-300</v>
      </c>
      <c r="K81">
        <v>150</v>
      </c>
      <c r="L81">
        <v>53</v>
      </c>
      <c r="M81">
        <v>43</v>
      </c>
      <c r="N81" t="s">
        <v>556</v>
      </c>
      <c r="O81" t="s">
        <v>555</v>
      </c>
    </row>
    <row r="82" spans="1:15" x14ac:dyDescent="0.35">
      <c r="A82" t="s">
        <v>97</v>
      </c>
      <c r="B82" t="s">
        <v>225</v>
      </c>
      <c r="C82">
        <v>190</v>
      </c>
      <c r="D82">
        <v>34</v>
      </c>
      <c r="E82" t="s">
        <v>23</v>
      </c>
      <c r="F82">
        <v>63</v>
      </c>
      <c r="G82">
        <v>9</v>
      </c>
      <c r="H82">
        <v>78</v>
      </c>
      <c r="I82" t="s">
        <v>304</v>
      </c>
      <c r="J82" t="s">
        <v>305</v>
      </c>
      <c r="K82">
        <v>145</v>
      </c>
      <c r="L82">
        <v>45</v>
      </c>
      <c r="M82">
        <v>46</v>
      </c>
      <c r="N82" t="s">
        <v>306</v>
      </c>
      <c r="O82" t="s">
        <v>72</v>
      </c>
    </row>
    <row r="83" spans="1:15" x14ac:dyDescent="0.35">
      <c r="A83" t="s">
        <v>97</v>
      </c>
      <c r="B83" t="s">
        <v>225</v>
      </c>
      <c r="C83">
        <v>190</v>
      </c>
      <c r="D83">
        <v>34</v>
      </c>
      <c r="E83" t="s">
        <v>26</v>
      </c>
      <c r="F83">
        <v>96</v>
      </c>
      <c r="G83">
        <v>21</v>
      </c>
      <c r="H83">
        <v>33</v>
      </c>
      <c r="I83" t="s">
        <v>307</v>
      </c>
      <c r="J83" t="s">
        <v>86</v>
      </c>
      <c r="K83">
        <v>188</v>
      </c>
      <c r="L83">
        <v>53</v>
      </c>
      <c r="M83">
        <v>42</v>
      </c>
      <c r="N83" t="s">
        <v>308</v>
      </c>
      <c r="O83" t="s">
        <v>309</v>
      </c>
    </row>
    <row r="84" spans="1:15" x14ac:dyDescent="0.35">
      <c r="A84" t="s">
        <v>97</v>
      </c>
      <c r="B84" t="s">
        <v>225</v>
      </c>
      <c r="C84">
        <v>190</v>
      </c>
      <c r="D84">
        <v>34</v>
      </c>
      <c r="E84" t="s">
        <v>542</v>
      </c>
      <c r="F84">
        <v>96</v>
      </c>
      <c r="G84">
        <v>18</v>
      </c>
      <c r="H84">
        <v>33</v>
      </c>
      <c r="I84" t="s">
        <v>307</v>
      </c>
      <c r="J84" t="s">
        <v>163</v>
      </c>
      <c r="K84">
        <v>188</v>
      </c>
      <c r="L84">
        <v>53</v>
      </c>
      <c r="M84">
        <v>42</v>
      </c>
      <c r="N84" t="s">
        <v>308</v>
      </c>
      <c r="O84" t="s">
        <v>309</v>
      </c>
    </row>
    <row r="85" spans="1:15" x14ac:dyDescent="0.35">
      <c r="A85" t="s">
        <v>97</v>
      </c>
      <c r="B85" t="s">
        <v>225</v>
      </c>
      <c r="C85">
        <v>190</v>
      </c>
      <c r="D85">
        <v>34</v>
      </c>
      <c r="E85" t="s">
        <v>27</v>
      </c>
      <c r="F85">
        <v>120</v>
      </c>
      <c r="G85">
        <v>24</v>
      </c>
      <c r="H85">
        <v>66</v>
      </c>
      <c r="I85">
        <v>45</v>
      </c>
      <c r="J85">
        <v>-175</v>
      </c>
      <c r="K85">
        <v>154</v>
      </c>
      <c r="L85">
        <v>42</v>
      </c>
      <c r="M85">
        <v>48</v>
      </c>
      <c r="N85" t="s">
        <v>310</v>
      </c>
      <c r="O85" t="s">
        <v>25</v>
      </c>
    </row>
    <row r="86" spans="1:15" x14ac:dyDescent="0.35">
      <c r="A86" t="s">
        <v>97</v>
      </c>
      <c r="B86" t="s">
        <v>225</v>
      </c>
      <c r="C86">
        <v>190</v>
      </c>
      <c r="D86">
        <v>34</v>
      </c>
      <c r="E86" t="s">
        <v>28</v>
      </c>
      <c r="F86">
        <v>81</v>
      </c>
      <c r="G86">
        <v>6</v>
      </c>
      <c r="H86">
        <v>75</v>
      </c>
      <c r="I86" t="s">
        <v>311</v>
      </c>
      <c r="J86">
        <v>-1150</v>
      </c>
      <c r="K86">
        <v>158</v>
      </c>
      <c r="L86">
        <v>42</v>
      </c>
      <c r="M86">
        <v>56</v>
      </c>
      <c r="N86" t="s">
        <v>312</v>
      </c>
      <c r="O86" t="s">
        <v>46</v>
      </c>
    </row>
    <row r="87" spans="1:15" x14ac:dyDescent="0.35">
      <c r="A87" t="s">
        <v>97</v>
      </c>
      <c r="B87" t="s">
        <v>225</v>
      </c>
      <c r="C87">
        <v>190</v>
      </c>
      <c r="D87">
        <v>34</v>
      </c>
      <c r="E87" t="s">
        <v>543</v>
      </c>
      <c r="F87">
        <v>117</v>
      </c>
      <c r="G87">
        <v>15</v>
      </c>
      <c r="H87">
        <v>69</v>
      </c>
      <c r="I87" t="s">
        <v>559</v>
      </c>
      <c r="J87">
        <v>-360</v>
      </c>
      <c r="K87">
        <v>191</v>
      </c>
      <c r="L87">
        <v>50</v>
      </c>
      <c r="M87">
        <v>60</v>
      </c>
      <c r="N87" t="s">
        <v>558</v>
      </c>
      <c r="O87">
        <v>-20</v>
      </c>
    </row>
    <row r="88" spans="1:15" x14ac:dyDescent="0.35">
      <c r="A88" t="s">
        <v>97</v>
      </c>
      <c r="B88" t="s">
        <v>225</v>
      </c>
      <c r="C88">
        <v>190</v>
      </c>
      <c r="D88">
        <v>34</v>
      </c>
      <c r="E88" t="s">
        <v>29</v>
      </c>
      <c r="F88">
        <v>129</v>
      </c>
      <c r="G88">
        <v>24</v>
      </c>
      <c r="H88">
        <v>114</v>
      </c>
      <c r="I88" t="s">
        <v>313</v>
      </c>
      <c r="J88">
        <v>-375</v>
      </c>
      <c r="K88">
        <v>206</v>
      </c>
      <c r="L88">
        <v>53</v>
      </c>
      <c r="M88">
        <v>64</v>
      </c>
      <c r="N88" t="s">
        <v>314</v>
      </c>
      <c r="O88" t="s">
        <v>315</v>
      </c>
    </row>
    <row r="89" spans="1:15" x14ac:dyDescent="0.35">
      <c r="A89" t="s">
        <v>97</v>
      </c>
      <c r="B89" t="s">
        <v>225</v>
      </c>
      <c r="C89">
        <v>190</v>
      </c>
      <c r="D89">
        <v>34</v>
      </c>
      <c r="E89" t="s">
        <v>32</v>
      </c>
      <c r="F89">
        <v>114</v>
      </c>
      <c r="G89">
        <v>21</v>
      </c>
      <c r="H89">
        <v>111</v>
      </c>
      <c r="I89" t="s">
        <v>196</v>
      </c>
      <c r="J89" t="s">
        <v>316</v>
      </c>
      <c r="K89">
        <v>196</v>
      </c>
      <c r="L89">
        <v>53</v>
      </c>
      <c r="M89">
        <v>60</v>
      </c>
      <c r="N89" t="s">
        <v>317</v>
      </c>
      <c r="O89" t="s">
        <v>318</v>
      </c>
    </row>
    <row r="90" spans="1:15" s="2" customFormat="1" x14ac:dyDescent="0.35">
      <c r="H90" s="2">
        <f>COUNT(H77:H89)</f>
        <v>13</v>
      </c>
    </row>
    <row r="92" spans="1:15" x14ac:dyDescent="0.35">
      <c r="A92" t="s">
        <v>54</v>
      </c>
      <c r="B92" t="s">
        <v>225</v>
      </c>
      <c r="C92">
        <v>270</v>
      </c>
      <c r="D92">
        <v>78</v>
      </c>
      <c r="E92" t="s">
        <v>17</v>
      </c>
      <c r="F92">
        <v>0</v>
      </c>
      <c r="G92">
        <v>0</v>
      </c>
      <c r="H92">
        <v>0</v>
      </c>
      <c r="I92" t="s">
        <v>18</v>
      </c>
      <c r="J92" t="s">
        <v>18</v>
      </c>
      <c r="K92">
        <v>78</v>
      </c>
      <c r="L92">
        <v>78</v>
      </c>
      <c r="M92">
        <v>78</v>
      </c>
      <c r="N92">
        <v>0</v>
      </c>
      <c r="O92">
        <v>0</v>
      </c>
    </row>
    <row r="93" spans="1:15" x14ac:dyDescent="0.35">
      <c r="A93" t="s">
        <v>54</v>
      </c>
      <c r="B93" t="s">
        <v>225</v>
      </c>
      <c r="C93">
        <v>270</v>
      </c>
      <c r="D93">
        <v>78</v>
      </c>
      <c r="E93" t="s">
        <v>19</v>
      </c>
      <c r="F93">
        <v>780</v>
      </c>
      <c r="G93">
        <v>168</v>
      </c>
      <c r="H93">
        <v>195</v>
      </c>
      <c r="I93">
        <v>75</v>
      </c>
      <c r="J93" t="s">
        <v>319</v>
      </c>
      <c r="K93">
        <v>342</v>
      </c>
      <c r="L93">
        <v>184</v>
      </c>
      <c r="M93">
        <v>106</v>
      </c>
      <c r="N93" t="s">
        <v>320</v>
      </c>
      <c r="O93" t="s">
        <v>321</v>
      </c>
    </row>
    <row r="94" spans="1:15" x14ac:dyDescent="0.35">
      <c r="A94" t="s">
        <v>54</v>
      </c>
      <c r="B94" t="s">
        <v>225</v>
      </c>
      <c r="C94">
        <v>270</v>
      </c>
      <c r="D94">
        <v>78</v>
      </c>
      <c r="E94" t="s">
        <v>21</v>
      </c>
      <c r="F94">
        <v>0</v>
      </c>
      <c r="G94">
        <v>33</v>
      </c>
      <c r="H94">
        <v>0</v>
      </c>
      <c r="I94" t="s">
        <v>18</v>
      </c>
      <c r="J94">
        <v>100</v>
      </c>
      <c r="K94">
        <v>78</v>
      </c>
      <c r="L94">
        <v>151</v>
      </c>
      <c r="M94">
        <v>78</v>
      </c>
      <c r="N94">
        <v>0</v>
      </c>
      <c r="O94" t="s">
        <v>322</v>
      </c>
    </row>
    <row r="95" spans="1:15" x14ac:dyDescent="0.35">
      <c r="A95" t="s">
        <v>54</v>
      </c>
      <c r="B95" t="s">
        <v>225</v>
      </c>
      <c r="C95">
        <v>270</v>
      </c>
      <c r="D95">
        <v>78</v>
      </c>
      <c r="E95" t="s">
        <v>22</v>
      </c>
      <c r="F95">
        <v>168</v>
      </c>
      <c r="G95">
        <v>63</v>
      </c>
      <c r="H95">
        <v>150</v>
      </c>
      <c r="I95" t="s">
        <v>323</v>
      </c>
      <c r="J95" t="s">
        <v>324</v>
      </c>
      <c r="K95">
        <v>236</v>
      </c>
      <c r="L95">
        <v>170</v>
      </c>
      <c r="M95">
        <v>140</v>
      </c>
      <c r="N95" t="s">
        <v>325</v>
      </c>
      <c r="O95" t="s">
        <v>326</v>
      </c>
    </row>
    <row r="96" spans="1:15" x14ac:dyDescent="0.35">
      <c r="A96" t="s">
        <v>54</v>
      </c>
      <c r="B96" t="s">
        <v>225</v>
      </c>
      <c r="C96">
        <v>270</v>
      </c>
      <c r="D96">
        <v>78</v>
      </c>
      <c r="E96" t="s">
        <v>544</v>
      </c>
      <c r="F96">
        <v>198</v>
      </c>
      <c r="G96">
        <v>60</v>
      </c>
      <c r="H96">
        <v>90</v>
      </c>
      <c r="I96" t="s">
        <v>561</v>
      </c>
      <c r="J96">
        <v>-50</v>
      </c>
      <c r="K96">
        <v>280</v>
      </c>
      <c r="L96">
        <v>160</v>
      </c>
      <c r="M96">
        <v>117</v>
      </c>
      <c r="N96" t="s">
        <v>400</v>
      </c>
      <c r="O96" t="s">
        <v>560</v>
      </c>
    </row>
    <row r="97" spans="1:15" x14ac:dyDescent="0.35">
      <c r="A97" t="s">
        <v>54</v>
      </c>
      <c r="B97" t="s">
        <v>225</v>
      </c>
      <c r="C97">
        <v>270</v>
      </c>
      <c r="D97">
        <v>78</v>
      </c>
      <c r="E97" t="s">
        <v>23</v>
      </c>
      <c r="F97">
        <v>279</v>
      </c>
      <c r="G97">
        <v>96</v>
      </c>
      <c r="H97">
        <v>180</v>
      </c>
      <c r="I97" t="s">
        <v>327</v>
      </c>
      <c r="J97" t="s">
        <v>328</v>
      </c>
      <c r="K97">
        <v>288</v>
      </c>
      <c r="L97">
        <v>186</v>
      </c>
      <c r="M97">
        <v>120</v>
      </c>
      <c r="N97" t="s">
        <v>81</v>
      </c>
      <c r="O97" t="s">
        <v>327</v>
      </c>
    </row>
    <row r="98" spans="1:15" x14ac:dyDescent="0.35">
      <c r="A98" t="s">
        <v>54</v>
      </c>
      <c r="B98" t="s">
        <v>225</v>
      </c>
      <c r="C98">
        <v>270</v>
      </c>
      <c r="D98">
        <v>78</v>
      </c>
      <c r="E98" t="s">
        <v>26</v>
      </c>
      <c r="F98">
        <v>408</v>
      </c>
      <c r="G98">
        <v>93</v>
      </c>
      <c r="H98">
        <v>183</v>
      </c>
      <c r="I98" t="s">
        <v>329</v>
      </c>
      <c r="J98" t="s">
        <v>330</v>
      </c>
      <c r="K98">
        <v>318</v>
      </c>
      <c r="L98">
        <v>183</v>
      </c>
      <c r="M98">
        <v>119</v>
      </c>
      <c r="N98" t="s">
        <v>331</v>
      </c>
      <c r="O98" t="s">
        <v>332</v>
      </c>
    </row>
    <row r="99" spans="1:15" x14ac:dyDescent="0.35">
      <c r="A99" t="s">
        <v>54</v>
      </c>
      <c r="B99" t="s">
        <v>225</v>
      </c>
      <c r="C99">
        <v>270</v>
      </c>
      <c r="D99">
        <v>78</v>
      </c>
      <c r="E99" t="s">
        <v>542</v>
      </c>
      <c r="F99">
        <v>408</v>
      </c>
      <c r="G99">
        <v>93</v>
      </c>
      <c r="H99">
        <v>183</v>
      </c>
      <c r="I99" t="s">
        <v>329</v>
      </c>
      <c r="J99" t="s">
        <v>330</v>
      </c>
      <c r="K99">
        <v>318</v>
      </c>
      <c r="L99">
        <v>189</v>
      </c>
      <c r="M99">
        <v>119</v>
      </c>
      <c r="N99" t="s">
        <v>331</v>
      </c>
      <c r="O99" t="s">
        <v>562</v>
      </c>
    </row>
    <row r="100" spans="1:15" x14ac:dyDescent="0.35">
      <c r="A100" t="s">
        <v>54</v>
      </c>
      <c r="B100" t="s">
        <v>225</v>
      </c>
      <c r="C100">
        <v>270</v>
      </c>
      <c r="D100">
        <v>78</v>
      </c>
      <c r="E100" t="s">
        <v>27</v>
      </c>
      <c r="F100">
        <v>330</v>
      </c>
      <c r="G100">
        <v>147</v>
      </c>
      <c r="H100">
        <v>165</v>
      </c>
      <c r="I100">
        <v>50</v>
      </c>
      <c r="J100" t="s">
        <v>333</v>
      </c>
      <c r="K100">
        <v>233</v>
      </c>
      <c r="L100">
        <v>179</v>
      </c>
      <c r="M100">
        <v>104</v>
      </c>
      <c r="N100" t="s">
        <v>298</v>
      </c>
      <c r="O100" t="s">
        <v>334</v>
      </c>
    </row>
    <row r="101" spans="1:15" x14ac:dyDescent="0.35">
      <c r="A101" t="s">
        <v>54</v>
      </c>
      <c r="B101" t="s">
        <v>225</v>
      </c>
      <c r="C101">
        <v>270</v>
      </c>
      <c r="D101">
        <v>78</v>
      </c>
      <c r="E101" t="s">
        <v>28</v>
      </c>
      <c r="F101">
        <v>540</v>
      </c>
      <c r="G101">
        <v>108</v>
      </c>
      <c r="H101">
        <v>159</v>
      </c>
      <c r="I101" t="s">
        <v>335</v>
      </c>
      <c r="J101" t="s">
        <v>336</v>
      </c>
      <c r="K101">
        <v>319</v>
      </c>
      <c r="L101">
        <v>191</v>
      </c>
      <c r="M101">
        <v>116</v>
      </c>
      <c r="N101" t="s">
        <v>337</v>
      </c>
      <c r="O101" t="s">
        <v>338</v>
      </c>
    </row>
    <row r="102" spans="1:15" x14ac:dyDescent="0.35">
      <c r="A102" t="s">
        <v>54</v>
      </c>
      <c r="B102" t="s">
        <v>225</v>
      </c>
      <c r="C102">
        <v>270</v>
      </c>
      <c r="D102">
        <v>78</v>
      </c>
      <c r="E102" t="s">
        <v>543</v>
      </c>
      <c r="F102">
        <v>336</v>
      </c>
      <c r="G102">
        <v>123</v>
      </c>
      <c r="H102" t="s">
        <v>18</v>
      </c>
      <c r="I102" t="s">
        <v>18</v>
      </c>
      <c r="J102" t="s">
        <v>18</v>
      </c>
      <c r="K102">
        <v>258</v>
      </c>
      <c r="L102">
        <v>172</v>
      </c>
      <c r="M102" t="s">
        <v>18</v>
      </c>
      <c r="N102" t="s">
        <v>18</v>
      </c>
      <c r="O102" t="s">
        <v>18</v>
      </c>
    </row>
    <row r="103" spans="1:15" x14ac:dyDescent="0.35">
      <c r="A103" t="s">
        <v>54</v>
      </c>
      <c r="B103" t="s">
        <v>225</v>
      </c>
      <c r="C103">
        <v>270</v>
      </c>
      <c r="D103">
        <v>78</v>
      </c>
      <c r="E103" t="s">
        <v>29</v>
      </c>
      <c r="F103">
        <v>486</v>
      </c>
      <c r="G103">
        <v>162</v>
      </c>
      <c r="H103">
        <v>195</v>
      </c>
      <c r="I103" t="s">
        <v>339</v>
      </c>
      <c r="J103" t="s">
        <v>340</v>
      </c>
      <c r="K103">
        <v>331</v>
      </c>
      <c r="L103">
        <v>177</v>
      </c>
      <c r="M103">
        <v>106</v>
      </c>
      <c r="N103" t="s">
        <v>341</v>
      </c>
      <c r="O103" t="s">
        <v>342</v>
      </c>
    </row>
    <row r="104" spans="1:15" x14ac:dyDescent="0.35">
      <c r="A104" t="s">
        <v>54</v>
      </c>
      <c r="B104" t="s">
        <v>225</v>
      </c>
      <c r="C104">
        <v>270</v>
      </c>
      <c r="D104">
        <v>78</v>
      </c>
      <c r="E104" t="s">
        <v>32</v>
      </c>
      <c r="F104">
        <v>498</v>
      </c>
      <c r="G104">
        <v>138</v>
      </c>
      <c r="H104">
        <v>195</v>
      </c>
      <c r="I104" t="s">
        <v>343</v>
      </c>
      <c r="J104" t="s">
        <v>344</v>
      </c>
      <c r="K104">
        <v>273</v>
      </c>
      <c r="L104">
        <v>195</v>
      </c>
      <c r="M104">
        <v>106</v>
      </c>
      <c r="N104" t="s">
        <v>345</v>
      </c>
      <c r="O104" t="s">
        <v>346</v>
      </c>
    </row>
    <row r="105" spans="1:15" s="2" customFormat="1" x14ac:dyDescent="0.35">
      <c r="H105" s="2">
        <f>COUNT(H92:H104)</f>
        <v>12</v>
      </c>
    </row>
    <row r="107" spans="1:15" x14ac:dyDescent="0.35">
      <c r="A107" t="s">
        <v>76</v>
      </c>
      <c r="B107" t="s">
        <v>225</v>
      </c>
      <c r="C107">
        <v>282</v>
      </c>
      <c r="D107">
        <v>82</v>
      </c>
      <c r="E107" t="s">
        <v>17</v>
      </c>
      <c r="F107">
        <v>0</v>
      </c>
      <c r="G107">
        <v>0</v>
      </c>
      <c r="H107">
        <v>0</v>
      </c>
      <c r="I107" t="s">
        <v>18</v>
      </c>
      <c r="J107" t="s">
        <v>18</v>
      </c>
      <c r="K107">
        <v>82</v>
      </c>
      <c r="L107">
        <v>82</v>
      </c>
      <c r="M107">
        <v>82</v>
      </c>
      <c r="N107">
        <v>0</v>
      </c>
      <c r="O107">
        <v>0</v>
      </c>
    </row>
    <row r="108" spans="1:15" x14ac:dyDescent="0.35">
      <c r="A108" t="s">
        <v>76</v>
      </c>
      <c r="B108" t="s">
        <v>225</v>
      </c>
      <c r="C108">
        <v>282</v>
      </c>
      <c r="D108">
        <v>82</v>
      </c>
      <c r="E108" t="s">
        <v>19</v>
      </c>
      <c r="F108">
        <v>780</v>
      </c>
      <c r="G108">
        <v>195</v>
      </c>
      <c r="H108">
        <v>195</v>
      </c>
      <c r="I108">
        <v>75</v>
      </c>
      <c r="J108">
        <v>0</v>
      </c>
      <c r="K108">
        <v>346</v>
      </c>
      <c r="L108">
        <v>214</v>
      </c>
      <c r="M108">
        <v>110</v>
      </c>
      <c r="N108" t="s">
        <v>347</v>
      </c>
      <c r="O108" t="s">
        <v>348</v>
      </c>
    </row>
    <row r="109" spans="1:15" x14ac:dyDescent="0.35">
      <c r="A109" t="s">
        <v>76</v>
      </c>
      <c r="B109" t="s">
        <v>225</v>
      </c>
      <c r="C109">
        <v>282</v>
      </c>
      <c r="D109">
        <v>82</v>
      </c>
      <c r="E109" t="s">
        <v>21</v>
      </c>
      <c r="F109">
        <v>0</v>
      </c>
      <c r="G109">
        <v>36</v>
      </c>
      <c r="H109">
        <v>0</v>
      </c>
      <c r="I109" t="s">
        <v>18</v>
      </c>
      <c r="J109">
        <v>100</v>
      </c>
      <c r="K109">
        <v>82</v>
      </c>
      <c r="L109">
        <v>178</v>
      </c>
      <c r="M109">
        <v>82</v>
      </c>
      <c r="N109">
        <v>0</v>
      </c>
      <c r="O109" t="s">
        <v>349</v>
      </c>
    </row>
    <row r="110" spans="1:15" x14ac:dyDescent="0.35">
      <c r="A110" t="s">
        <v>76</v>
      </c>
      <c r="B110" t="s">
        <v>225</v>
      </c>
      <c r="C110">
        <v>282</v>
      </c>
      <c r="D110">
        <v>82</v>
      </c>
      <c r="E110" t="s">
        <v>22</v>
      </c>
      <c r="F110">
        <v>168</v>
      </c>
      <c r="G110">
        <v>51</v>
      </c>
      <c r="H110">
        <v>150</v>
      </c>
      <c r="I110" t="s">
        <v>323</v>
      </c>
      <c r="J110" t="s">
        <v>350</v>
      </c>
      <c r="K110">
        <v>240</v>
      </c>
      <c r="L110">
        <v>191</v>
      </c>
      <c r="M110">
        <v>144</v>
      </c>
      <c r="N110">
        <v>40</v>
      </c>
      <c r="O110" t="s">
        <v>351</v>
      </c>
    </row>
    <row r="111" spans="1:15" x14ac:dyDescent="0.35">
      <c r="A111" t="s">
        <v>76</v>
      </c>
      <c r="B111" t="s">
        <v>225</v>
      </c>
      <c r="C111">
        <v>282</v>
      </c>
      <c r="D111">
        <v>82</v>
      </c>
      <c r="E111" t="s">
        <v>544</v>
      </c>
      <c r="F111">
        <v>198</v>
      </c>
      <c r="G111">
        <v>63</v>
      </c>
      <c r="H111">
        <v>102</v>
      </c>
      <c r="I111" t="s">
        <v>564</v>
      </c>
      <c r="J111" t="s">
        <v>563</v>
      </c>
      <c r="K111">
        <v>284</v>
      </c>
      <c r="L111">
        <v>190</v>
      </c>
      <c r="M111">
        <v>114</v>
      </c>
      <c r="N111" t="s">
        <v>401</v>
      </c>
      <c r="O111">
        <v>40</v>
      </c>
    </row>
    <row r="112" spans="1:15" x14ac:dyDescent="0.35">
      <c r="A112" t="s">
        <v>76</v>
      </c>
      <c r="B112" t="s">
        <v>225</v>
      </c>
      <c r="C112">
        <v>282</v>
      </c>
      <c r="D112">
        <v>82</v>
      </c>
      <c r="E112" t="s">
        <v>23</v>
      </c>
      <c r="F112">
        <v>282</v>
      </c>
      <c r="G112">
        <v>102</v>
      </c>
      <c r="H112">
        <v>198</v>
      </c>
      <c r="I112" t="s">
        <v>352</v>
      </c>
      <c r="J112" t="s">
        <v>353</v>
      </c>
      <c r="K112">
        <v>288</v>
      </c>
      <c r="L112">
        <v>167</v>
      </c>
      <c r="M112">
        <v>135</v>
      </c>
      <c r="N112" t="s">
        <v>354</v>
      </c>
      <c r="O112" t="s">
        <v>355</v>
      </c>
    </row>
    <row r="113" spans="1:15" x14ac:dyDescent="0.35">
      <c r="A113" t="s">
        <v>76</v>
      </c>
      <c r="B113" t="s">
        <v>225</v>
      </c>
      <c r="C113">
        <v>282</v>
      </c>
      <c r="D113">
        <v>82</v>
      </c>
      <c r="E113" t="s">
        <v>26</v>
      </c>
      <c r="F113">
        <v>393</v>
      </c>
      <c r="G113">
        <v>102</v>
      </c>
      <c r="H113">
        <v>201</v>
      </c>
      <c r="I113" t="s">
        <v>356</v>
      </c>
      <c r="J113" t="s">
        <v>357</v>
      </c>
      <c r="K113">
        <v>314</v>
      </c>
      <c r="L113">
        <v>175</v>
      </c>
      <c r="M113">
        <v>138</v>
      </c>
      <c r="N113" t="s">
        <v>358</v>
      </c>
      <c r="O113" t="s">
        <v>359</v>
      </c>
    </row>
    <row r="114" spans="1:15" x14ac:dyDescent="0.35">
      <c r="A114" t="s">
        <v>76</v>
      </c>
      <c r="B114" t="s">
        <v>225</v>
      </c>
      <c r="C114">
        <v>282</v>
      </c>
      <c r="D114">
        <v>82</v>
      </c>
      <c r="E114" t="s">
        <v>542</v>
      </c>
      <c r="F114">
        <v>393</v>
      </c>
      <c r="G114">
        <v>111</v>
      </c>
      <c r="H114">
        <v>201</v>
      </c>
      <c r="I114" t="s">
        <v>356</v>
      </c>
      <c r="J114" t="s">
        <v>566</v>
      </c>
      <c r="K114">
        <v>314</v>
      </c>
      <c r="L114">
        <v>189</v>
      </c>
      <c r="M114">
        <v>138</v>
      </c>
      <c r="N114" t="s">
        <v>358</v>
      </c>
      <c r="O114" t="s">
        <v>565</v>
      </c>
    </row>
    <row r="115" spans="1:15" x14ac:dyDescent="0.35">
      <c r="A115" t="s">
        <v>76</v>
      </c>
      <c r="B115" t="s">
        <v>225</v>
      </c>
      <c r="C115">
        <v>282</v>
      </c>
      <c r="D115">
        <v>82</v>
      </c>
      <c r="E115" t="s">
        <v>27</v>
      </c>
      <c r="F115">
        <v>330</v>
      </c>
      <c r="G115">
        <v>153</v>
      </c>
      <c r="H115">
        <v>165</v>
      </c>
      <c r="I115">
        <v>50</v>
      </c>
      <c r="J115" t="s">
        <v>360</v>
      </c>
      <c r="K115">
        <v>237</v>
      </c>
      <c r="L115">
        <v>219</v>
      </c>
      <c r="M115">
        <v>107</v>
      </c>
      <c r="N115" t="s">
        <v>361</v>
      </c>
      <c r="O115" t="s">
        <v>362</v>
      </c>
    </row>
    <row r="116" spans="1:15" x14ac:dyDescent="0.35">
      <c r="A116" t="s">
        <v>76</v>
      </c>
      <c r="B116" t="s">
        <v>225</v>
      </c>
      <c r="C116">
        <v>282</v>
      </c>
      <c r="D116">
        <v>82</v>
      </c>
      <c r="E116" t="s">
        <v>28</v>
      </c>
      <c r="F116">
        <v>540</v>
      </c>
      <c r="G116">
        <v>138</v>
      </c>
      <c r="H116" t="s">
        <v>18</v>
      </c>
      <c r="I116" t="s">
        <v>18</v>
      </c>
      <c r="J116" t="s">
        <v>18</v>
      </c>
      <c r="K116">
        <v>323</v>
      </c>
      <c r="L116">
        <v>239</v>
      </c>
      <c r="M116" t="s">
        <v>18</v>
      </c>
      <c r="N116" t="s">
        <v>18</v>
      </c>
      <c r="O116" t="s">
        <v>18</v>
      </c>
    </row>
    <row r="117" spans="1:15" x14ac:dyDescent="0.35">
      <c r="A117" t="s">
        <v>76</v>
      </c>
      <c r="B117" t="s">
        <v>225</v>
      </c>
      <c r="C117">
        <v>282</v>
      </c>
      <c r="D117">
        <v>82</v>
      </c>
      <c r="E117" t="s">
        <v>543</v>
      </c>
      <c r="F117">
        <v>336</v>
      </c>
      <c r="G117">
        <v>144</v>
      </c>
      <c r="H117">
        <v>195</v>
      </c>
      <c r="I117" t="s">
        <v>570</v>
      </c>
      <c r="J117" t="s">
        <v>569</v>
      </c>
      <c r="K117">
        <v>262</v>
      </c>
      <c r="L117">
        <v>214</v>
      </c>
      <c r="M117">
        <v>137</v>
      </c>
      <c r="N117" t="s">
        <v>568</v>
      </c>
      <c r="O117" t="s">
        <v>567</v>
      </c>
    </row>
    <row r="118" spans="1:15" x14ac:dyDescent="0.35">
      <c r="A118" t="s">
        <v>76</v>
      </c>
      <c r="B118" t="s">
        <v>225</v>
      </c>
      <c r="C118">
        <v>282</v>
      </c>
      <c r="D118">
        <v>82</v>
      </c>
      <c r="E118" t="s">
        <v>29</v>
      </c>
      <c r="F118">
        <v>510</v>
      </c>
      <c r="G118">
        <v>150</v>
      </c>
      <c r="H118">
        <v>195</v>
      </c>
      <c r="I118" t="s">
        <v>363</v>
      </c>
      <c r="J118">
        <v>-30</v>
      </c>
      <c r="K118">
        <v>313</v>
      </c>
      <c r="L118">
        <v>185</v>
      </c>
      <c r="M118">
        <v>110</v>
      </c>
      <c r="N118" t="s">
        <v>364</v>
      </c>
      <c r="O118" t="s">
        <v>365</v>
      </c>
    </row>
    <row r="119" spans="1:15" x14ac:dyDescent="0.35">
      <c r="A119" t="s">
        <v>76</v>
      </c>
      <c r="B119" t="s">
        <v>225</v>
      </c>
      <c r="C119">
        <v>282</v>
      </c>
      <c r="D119">
        <v>82</v>
      </c>
      <c r="E119" t="s">
        <v>32</v>
      </c>
      <c r="F119">
        <v>510</v>
      </c>
      <c r="G119">
        <v>150</v>
      </c>
      <c r="H119">
        <v>195</v>
      </c>
      <c r="I119" t="s">
        <v>363</v>
      </c>
      <c r="J119">
        <v>-30</v>
      </c>
      <c r="K119">
        <v>309</v>
      </c>
      <c r="L119">
        <v>198</v>
      </c>
      <c r="M119">
        <v>110</v>
      </c>
      <c r="N119" t="s">
        <v>366</v>
      </c>
      <c r="O119" t="s">
        <v>367</v>
      </c>
    </row>
    <row r="120" spans="1:15" s="2" customFormat="1" x14ac:dyDescent="0.35">
      <c r="H120" s="2">
        <f>COUNT(H107:H119)</f>
        <v>12</v>
      </c>
    </row>
    <row r="122" spans="1:15" x14ac:dyDescent="0.35">
      <c r="A122" t="s">
        <v>114</v>
      </c>
      <c r="B122" t="s">
        <v>225</v>
      </c>
      <c r="C122">
        <v>335</v>
      </c>
      <c r="D122">
        <v>57</v>
      </c>
      <c r="E122" t="s">
        <v>17</v>
      </c>
      <c r="F122">
        <v>0</v>
      </c>
      <c r="G122">
        <v>0</v>
      </c>
      <c r="H122">
        <v>0</v>
      </c>
      <c r="I122" t="s">
        <v>18</v>
      </c>
      <c r="J122" t="s">
        <v>18</v>
      </c>
      <c r="K122">
        <v>57</v>
      </c>
      <c r="L122">
        <v>57</v>
      </c>
      <c r="M122">
        <v>57</v>
      </c>
      <c r="N122">
        <v>0</v>
      </c>
      <c r="O122">
        <v>0</v>
      </c>
    </row>
    <row r="123" spans="1:15" x14ac:dyDescent="0.35">
      <c r="A123" t="s">
        <v>114</v>
      </c>
      <c r="B123" t="s">
        <v>225</v>
      </c>
      <c r="C123">
        <v>335</v>
      </c>
      <c r="D123">
        <v>57</v>
      </c>
      <c r="E123" t="s">
        <v>19</v>
      </c>
      <c r="F123">
        <v>2160</v>
      </c>
      <c r="G123">
        <v>372</v>
      </c>
      <c r="H123">
        <v>396</v>
      </c>
      <c r="I123" t="s">
        <v>368</v>
      </c>
      <c r="J123" t="s">
        <v>288</v>
      </c>
      <c r="K123">
        <v>876</v>
      </c>
      <c r="L123">
        <v>272</v>
      </c>
      <c r="M123">
        <v>112</v>
      </c>
      <c r="N123" t="s">
        <v>369</v>
      </c>
      <c r="O123" t="s">
        <v>370</v>
      </c>
    </row>
    <row r="124" spans="1:15" x14ac:dyDescent="0.35">
      <c r="A124" t="s">
        <v>114</v>
      </c>
      <c r="B124" t="s">
        <v>225</v>
      </c>
      <c r="C124">
        <v>335</v>
      </c>
      <c r="D124">
        <v>57</v>
      </c>
      <c r="E124" t="s">
        <v>21</v>
      </c>
      <c r="F124">
        <v>0</v>
      </c>
      <c r="G124">
        <v>99</v>
      </c>
      <c r="H124">
        <v>0</v>
      </c>
      <c r="I124" t="s">
        <v>18</v>
      </c>
      <c r="J124">
        <v>100</v>
      </c>
      <c r="K124">
        <v>57</v>
      </c>
      <c r="L124">
        <v>223</v>
      </c>
      <c r="M124">
        <v>57</v>
      </c>
      <c r="N124">
        <v>0</v>
      </c>
      <c r="O124" t="s">
        <v>371</v>
      </c>
    </row>
    <row r="125" spans="1:15" x14ac:dyDescent="0.35">
      <c r="A125" t="s">
        <v>114</v>
      </c>
      <c r="B125" t="s">
        <v>225</v>
      </c>
      <c r="C125">
        <v>335</v>
      </c>
      <c r="D125">
        <v>57</v>
      </c>
      <c r="E125" t="s">
        <v>22</v>
      </c>
      <c r="F125">
        <v>471</v>
      </c>
      <c r="G125">
        <v>219</v>
      </c>
      <c r="H125">
        <v>141</v>
      </c>
      <c r="I125" t="s">
        <v>372</v>
      </c>
      <c r="J125" t="s">
        <v>373</v>
      </c>
      <c r="K125">
        <v>632</v>
      </c>
      <c r="L125">
        <v>299</v>
      </c>
      <c r="M125">
        <v>130</v>
      </c>
      <c r="N125" t="s">
        <v>374</v>
      </c>
      <c r="O125" t="s">
        <v>375</v>
      </c>
    </row>
    <row r="126" spans="1:15" x14ac:dyDescent="0.35">
      <c r="A126" t="s">
        <v>114</v>
      </c>
      <c r="B126" t="s">
        <v>225</v>
      </c>
      <c r="C126">
        <v>335</v>
      </c>
      <c r="D126">
        <v>57</v>
      </c>
      <c r="E126" t="s">
        <v>544</v>
      </c>
      <c r="F126">
        <v>531</v>
      </c>
      <c r="G126">
        <v>192</v>
      </c>
      <c r="H126">
        <v>180</v>
      </c>
      <c r="I126" t="s">
        <v>573</v>
      </c>
      <c r="J126" t="s">
        <v>110</v>
      </c>
      <c r="K126">
        <v>644</v>
      </c>
      <c r="L126">
        <v>260</v>
      </c>
      <c r="M126">
        <v>137</v>
      </c>
      <c r="N126" t="s">
        <v>572</v>
      </c>
      <c r="O126" t="s">
        <v>571</v>
      </c>
    </row>
    <row r="127" spans="1:15" x14ac:dyDescent="0.35">
      <c r="A127" t="s">
        <v>114</v>
      </c>
      <c r="B127" t="s">
        <v>225</v>
      </c>
      <c r="C127">
        <v>335</v>
      </c>
      <c r="D127">
        <v>57</v>
      </c>
      <c r="E127" t="s">
        <v>23</v>
      </c>
      <c r="F127">
        <v>690</v>
      </c>
      <c r="G127">
        <v>222</v>
      </c>
      <c r="H127">
        <v>321</v>
      </c>
      <c r="I127" t="s">
        <v>376</v>
      </c>
      <c r="J127" t="s">
        <v>377</v>
      </c>
      <c r="K127">
        <v>591</v>
      </c>
      <c r="L127">
        <v>250</v>
      </c>
      <c r="M127">
        <v>151</v>
      </c>
      <c r="N127" t="s">
        <v>378</v>
      </c>
      <c r="O127" t="s">
        <v>379</v>
      </c>
    </row>
    <row r="128" spans="1:15" x14ac:dyDescent="0.35">
      <c r="A128" t="s">
        <v>114</v>
      </c>
      <c r="B128" t="s">
        <v>225</v>
      </c>
      <c r="C128">
        <v>335</v>
      </c>
      <c r="D128">
        <v>57</v>
      </c>
      <c r="E128" t="s">
        <v>26</v>
      </c>
      <c r="F128">
        <v>828</v>
      </c>
      <c r="G128">
        <v>225</v>
      </c>
      <c r="H128">
        <v>249</v>
      </c>
      <c r="I128" t="s">
        <v>380</v>
      </c>
      <c r="J128" t="s">
        <v>381</v>
      </c>
      <c r="K128">
        <v>669</v>
      </c>
      <c r="L128">
        <v>245</v>
      </c>
      <c r="M128">
        <v>120</v>
      </c>
      <c r="N128" t="s">
        <v>382</v>
      </c>
      <c r="O128" t="s">
        <v>383</v>
      </c>
    </row>
    <row r="129" spans="1:15" x14ac:dyDescent="0.35">
      <c r="A129" t="s">
        <v>114</v>
      </c>
      <c r="B129" t="s">
        <v>225</v>
      </c>
      <c r="C129">
        <v>335</v>
      </c>
      <c r="D129">
        <v>57</v>
      </c>
      <c r="E129" t="s">
        <v>542</v>
      </c>
      <c r="F129">
        <v>828</v>
      </c>
      <c r="G129">
        <v>282</v>
      </c>
      <c r="H129">
        <v>249</v>
      </c>
      <c r="I129" t="s">
        <v>380</v>
      </c>
      <c r="J129" t="s">
        <v>575</v>
      </c>
      <c r="K129">
        <v>669</v>
      </c>
      <c r="L129">
        <v>294</v>
      </c>
      <c r="M129">
        <v>120</v>
      </c>
      <c r="N129" t="s">
        <v>382</v>
      </c>
      <c r="O129" t="s">
        <v>574</v>
      </c>
    </row>
    <row r="130" spans="1:15" x14ac:dyDescent="0.35">
      <c r="A130" t="s">
        <v>114</v>
      </c>
      <c r="B130" t="s">
        <v>225</v>
      </c>
      <c r="C130">
        <v>335</v>
      </c>
      <c r="D130">
        <v>57</v>
      </c>
      <c r="E130" t="s">
        <v>27</v>
      </c>
      <c r="F130">
        <v>885</v>
      </c>
      <c r="G130">
        <v>390</v>
      </c>
      <c r="H130">
        <v>516</v>
      </c>
      <c r="I130" t="s">
        <v>384</v>
      </c>
      <c r="J130" t="s">
        <v>385</v>
      </c>
      <c r="K130">
        <v>522</v>
      </c>
      <c r="L130">
        <v>360</v>
      </c>
      <c r="M130">
        <v>215</v>
      </c>
      <c r="N130" t="s">
        <v>386</v>
      </c>
      <c r="O130" t="s">
        <v>387</v>
      </c>
    </row>
    <row r="131" spans="1:15" x14ac:dyDescent="0.35">
      <c r="A131" t="s">
        <v>114</v>
      </c>
      <c r="B131" t="s">
        <v>225</v>
      </c>
      <c r="C131">
        <v>335</v>
      </c>
      <c r="D131">
        <v>57</v>
      </c>
      <c r="E131" t="s">
        <v>28</v>
      </c>
      <c r="F131">
        <v>1299</v>
      </c>
      <c r="G131">
        <v>342</v>
      </c>
      <c r="H131">
        <v>435</v>
      </c>
      <c r="I131" t="s">
        <v>388</v>
      </c>
      <c r="J131" t="s">
        <v>389</v>
      </c>
      <c r="K131">
        <v>799</v>
      </c>
      <c r="L131">
        <v>338</v>
      </c>
      <c r="M131">
        <v>167</v>
      </c>
      <c r="N131" t="s">
        <v>390</v>
      </c>
      <c r="O131" t="s">
        <v>391</v>
      </c>
    </row>
    <row r="132" spans="1:15" x14ac:dyDescent="0.35">
      <c r="A132" t="s">
        <v>114</v>
      </c>
      <c r="B132" t="s">
        <v>225</v>
      </c>
      <c r="C132">
        <v>335</v>
      </c>
      <c r="D132">
        <v>57</v>
      </c>
      <c r="E132" t="s">
        <v>543</v>
      </c>
      <c r="F132">
        <v>852</v>
      </c>
      <c r="G132">
        <v>318</v>
      </c>
      <c r="H132" t="s">
        <v>18</v>
      </c>
      <c r="I132" t="s">
        <v>18</v>
      </c>
      <c r="J132" t="s">
        <v>18</v>
      </c>
      <c r="K132">
        <v>624</v>
      </c>
      <c r="L132">
        <v>327</v>
      </c>
      <c r="M132" t="s">
        <v>18</v>
      </c>
      <c r="N132" t="s">
        <v>18</v>
      </c>
      <c r="O132" t="s">
        <v>18</v>
      </c>
    </row>
    <row r="133" spans="1:15" x14ac:dyDescent="0.35">
      <c r="A133" t="s">
        <v>114</v>
      </c>
      <c r="B133" t="s">
        <v>225</v>
      </c>
      <c r="C133">
        <v>335</v>
      </c>
      <c r="D133">
        <v>57</v>
      </c>
      <c r="E133" t="s">
        <v>29</v>
      </c>
      <c r="F133">
        <v>1614</v>
      </c>
      <c r="G133">
        <v>366</v>
      </c>
      <c r="H133">
        <v>414</v>
      </c>
      <c r="I133" t="s">
        <v>392</v>
      </c>
      <c r="J133" t="s">
        <v>393</v>
      </c>
      <c r="K133">
        <v>840</v>
      </c>
      <c r="L133">
        <v>270</v>
      </c>
      <c r="M133">
        <v>143</v>
      </c>
      <c r="N133" t="s">
        <v>394</v>
      </c>
      <c r="O133" t="s">
        <v>395</v>
      </c>
    </row>
    <row r="134" spans="1:15" x14ac:dyDescent="0.35">
      <c r="A134" t="s">
        <v>114</v>
      </c>
      <c r="B134" t="s">
        <v>225</v>
      </c>
      <c r="C134">
        <v>335</v>
      </c>
      <c r="D134">
        <v>57</v>
      </c>
      <c r="E134" t="s">
        <v>32</v>
      </c>
      <c r="F134">
        <v>1515</v>
      </c>
      <c r="G134">
        <v>378</v>
      </c>
      <c r="H134">
        <v>447</v>
      </c>
      <c r="I134" t="s">
        <v>396</v>
      </c>
      <c r="J134" t="s">
        <v>397</v>
      </c>
      <c r="K134">
        <v>835</v>
      </c>
      <c r="L134">
        <v>304</v>
      </c>
      <c r="M134">
        <v>154</v>
      </c>
      <c r="N134" t="s">
        <v>398</v>
      </c>
      <c r="O134" t="s">
        <v>399</v>
      </c>
    </row>
    <row r="135" spans="1:15" s="2" customFormat="1" x14ac:dyDescent="0.35">
      <c r="H135" s="2">
        <f>COUNT(H122:H134)</f>
        <v>12</v>
      </c>
    </row>
    <row r="137" spans="1:15" x14ac:dyDescent="0.35">
      <c r="A137" t="s">
        <v>132</v>
      </c>
      <c r="B137" t="s">
        <v>225</v>
      </c>
      <c r="C137">
        <v>335</v>
      </c>
      <c r="D137">
        <v>57</v>
      </c>
      <c r="E137" t="s">
        <v>17</v>
      </c>
      <c r="F137">
        <v>0</v>
      </c>
      <c r="G137">
        <v>0</v>
      </c>
      <c r="H137">
        <v>0</v>
      </c>
      <c r="I137" t="s">
        <v>18</v>
      </c>
      <c r="J137" t="s">
        <v>18</v>
      </c>
      <c r="K137">
        <v>57</v>
      </c>
      <c r="L137">
        <v>57</v>
      </c>
      <c r="M137">
        <v>57</v>
      </c>
      <c r="N137">
        <v>0</v>
      </c>
      <c r="O137">
        <v>0</v>
      </c>
    </row>
    <row r="138" spans="1:15" x14ac:dyDescent="0.35">
      <c r="A138" t="s">
        <v>132</v>
      </c>
      <c r="B138" t="s">
        <v>225</v>
      </c>
      <c r="C138">
        <v>335</v>
      </c>
      <c r="D138">
        <v>57</v>
      </c>
      <c r="E138" t="s">
        <v>19</v>
      </c>
      <c r="F138">
        <v>2160</v>
      </c>
      <c r="G138">
        <v>360</v>
      </c>
      <c r="H138">
        <v>396</v>
      </c>
      <c r="I138" t="s">
        <v>368</v>
      </c>
      <c r="J138">
        <v>-10</v>
      </c>
      <c r="K138">
        <v>876</v>
      </c>
      <c r="L138">
        <v>268</v>
      </c>
      <c r="M138">
        <v>112</v>
      </c>
      <c r="N138" t="s">
        <v>369</v>
      </c>
      <c r="O138" t="s">
        <v>400</v>
      </c>
    </row>
    <row r="139" spans="1:15" x14ac:dyDescent="0.35">
      <c r="A139" t="s">
        <v>132</v>
      </c>
      <c r="B139" t="s">
        <v>225</v>
      </c>
      <c r="C139">
        <v>335</v>
      </c>
      <c r="D139">
        <v>57</v>
      </c>
      <c r="E139" t="s">
        <v>21</v>
      </c>
      <c r="F139">
        <v>0</v>
      </c>
      <c r="G139">
        <v>51</v>
      </c>
      <c r="H139">
        <v>0</v>
      </c>
      <c r="I139" t="s">
        <v>18</v>
      </c>
      <c r="J139">
        <v>100</v>
      </c>
      <c r="K139">
        <v>57</v>
      </c>
      <c r="L139">
        <v>142</v>
      </c>
      <c r="M139">
        <v>57</v>
      </c>
      <c r="N139">
        <v>0</v>
      </c>
      <c r="O139" t="s">
        <v>401</v>
      </c>
    </row>
    <row r="140" spans="1:15" x14ac:dyDescent="0.35">
      <c r="A140" t="s">
        <v>132</v>
      </c>
      <c r="B140" t="s">
        <v>225</v>
      </c>
      <c r="C140">
        <v>335</v>
      </c>
      <c r="D140">
        <v>57</v>
      </c>
      <c r="E140" t="s">
        <v>22</v>
      </c>
      <c r="F140">
        <v>471</v>
      </c>
      <c r="G140">
        <v>135</v>
      </c>
      <c r="H140">
        <v>141</v>
      </c>
      <c r="I140" t="s">
        <v>372</v>
      </c>
      <c r="J140" t="s">
        <v>402</v>
      </c>
      <c r="K140">
        <v>632</v>
      </c>
      <c r="L140">
        <v>266</v>
      </c>
      <c r="M140">
        <v>130</v>
      </c>
      <c r="N140" t="s">
        <v>374</v>
      </c>
      <c r="O140" t="s">
        <v>403</v>
      </c>
    </row>
    <row r="141" spans="1:15" x14ac:dyDescent="0.35">
      <c r="A141" t="s">
        <v>132</v>
      </c>
      <c r="B141" t="s">
        <v>225</v>
      </c>
      <c r="C141">
        <v>335</v>
      </c>
      <c r="D141">
        <v>57</v>
      </c>
      <c r="E141" t="s">
        <v>544</v>
      </c>
      <c r="F141">
        <v>531</v>
      </c>
      <c r="G141">
        <v>240</v>
      </c>
      <c r="H141">
        <v>180</v>
      </c>
      <c r="I141" t="s">
        <v>573</v>
      </c>
      <c r="J141">
        <v>25</v>
      </c>
      <c r="K141">
        <v>644</v>
      </c>
      <c r="L141">
        <v>277</v>
      </c>
      <c r="M141">
        <v>137</v>
      </c>
      <c r="N141" t="s">
        <v>572</v>
      </c>
      <c r="O141" t="s">
        <v>596</v>
      </c>
    </row>
    <row r="142" spans="1:15" x14ac:dyDescent="0.35">
      <c r="A142" t="s">
        <v>132</v>
      </c>
      <c r="B142" t="s">
        <v>225</v>
      </c>
      <c r="C142">
        <v>335</v>
      </c>
      <c r="D142">
        <v>57</v>
      </c>
      <c r="E142" t="s">
        <v>23</v>
      </c>
      <c r="F142">
        <v>690</v>
      </c>
      <c r="G142">
        <v>273</v>
      </c>
      <c r="H142">
        <v>321</v>
      </c>
      <c r="I142" t="s">
        <v>376</v>
      </c>
      <c r="J142" t="s">
        <v>404</v>
      </c>
      <c r="K142">
        <v>591</v>
      </c>
      <c r="L142">
        <v>307</v>
      </c>
      <c r="M142">
        <v>151</v>
      </c>
      <c r="N142" t="s">
        <v>378</v>
      </c>
      <c r="O142" t="s">
        <v>405</v>
      </c>
    </row>
    <row r="143" spans="1:15" x14ac:dyDescent="0.35">
      <c r="A143" t="s">
        <v>132</v>
      </c>
      <c r="B143" t="s">
        <v>225</v>
      </c>
      <c r="C143">
        <v>335</v>
      </c>
      <c r="D143">
        <v>57</v>
      </c>
      <c r="E143" t="s">
        <v>26</v>
      </c>
      <c r="F143">
        <v>828</v>
      </c>
      <c r="G143">
        <v>228</v>
      </c>
      <c r="H143">
        <v>249</v>
      </c>
      <c r="I143" t="s">
        <v>380</v>
      </c>
      <c r="J143" t="s">
        <v>406</v>
      </c>
      <c r="K143">
        <v>669</v>
      </c>
      <c r="L143">
        <v>234</v>
      </c>
      <c r="M143">
        <v>120</v>
      </c>
      <c r="N143" t="s">
        <v>382</v>
      </c>
      <c r="O143" t="s">
        <v>127</v>
      </c>
    </row>
    <row r="144" spans="1:15" x14ac:dyDescent="0.35">
      <c r="A144" t="s">
        <v>132</v>
      </c>
      <c r="B144" t="s">
        <v>225</v>
      </c>
      <c r="C144">
        <v>335</v>
      </c>
      <c r="D144">
        <v>57</v>
      </c>
      <c r="E144" t="s">
        <v>542</v>
      </c>
      <c r="F144">
        <v>828</v>
      </c>
      <c r="G144">
        <v>222</v>
      </c>
      <c r="H144">
        <v>249</v>
      </c>
      <c r="I144" t="s">
        <v>380</v>
      </c>
      <c r="J144" t="s">
        <v>598</v>
      </c>
      <c r="K144">
        <v>669</v>
      </c>
      <c r="L144">
        <v>217</v>
      </c>
      <c r="M144">
        <v>120</v>
      </c>
      <c r="N144" t="s">
        <v>382</v>
      </c>
      <c r="O144" t="s">
        <v>597</v>
      </c>
    </row>
    <row r="145" spans="1:15" x14ac:dyDescent="0.35">
      <c r="A145" t="s">
        <v>132</v>
      </c>
      <c r="B145" t="s">
        <v>225</v>
      </c>
      <c r="C145">
        <v>335</v>
      </c>
      <c r="D145">
        <v>57</v>
      </c>
      <c r="E145" t="s">
        <v>27</v>
      </c>
      <c r="F145">
        <v>885</v>
      </c>
      <c r="G145">
        <v>414</v>
      </c>
      <c r="H145">
        <v>516</v>
      </c>
      <c r="I145" t="s">
        <v>384</v>
      </c>
      <c r="J145" t="s">
        <v>407</v>
      </c>
      <c r="K145">
        <v>522</v>
      </c>
      <c r="L145">
        <v>406</v>
      </c>
      <c r="M145">
        <v>215</v>
      </c>
      <c r="N145" t="s">
        <v>386</v>
      </c>
      <c r="O145" t="s">
        <v>395</v>
      </c>
    </row>
    <row r="146" spans="1:15" x14ac:dyDescent="0.35">
      <c r="A146" t="s">
        <v>132</v>
      </c>
      <c r="B146" t="s">
        <v>225</v>
      </c>
      <c r="C146">
        <v>335</v>
      </c>
      <c r="D146">
        <v>57</v>
      </c>
      <c r="E146" t="s">
        <v>28</v>
      </c>
      <c r="F146">
        <v>1299</v>
      </c>
      <c r="G146">
        <v>330</v>
      </c>
      <c r="H146">
        <v>435</v>
      </c>
      <c r="I146" t="s">
        <v>388</v>
      </c>
      <c r="J146" t="s">
        <v>408</v>
      </c>
      <c r="K146">
        <v>799</v>
      </c>
      <c r="L146">
        <v>365</v>
      </c>
      <c r="M146">
        <v>167</v>
      </c>
      <c r="N146" t="s">
        <v>390</v>
      </c>
      <c r="O146" t="s">
        <v>409</v>
      </c>
    </row>
    <row r="147" spans="1:15" x14ac:dyDescent="0.35">
      <c r="A147" t="s">
        <v>132</v>
      </c>
      <c r="B147" t="s">
        <v>225</v>
      </c>
      <c r="C147">
        <v>335</v>
      </c>
      <c r="D147">
        <v>57</v>
      </c>
      <c r="E147" t="s">
        <v>543</v>
      </c>
      <c r="F147">
        <v>852</v>
      </c>
      <c r="G147">
        <v>351</v>
      </c>
      <c r="H147" t="s">
        <v>18</v>
      </c>
      <c r="I147" t="s">
        <v>18</v>
      </c>
      <c r="J147" t="s">
        <v>18</v>
      </c>
      <c r="K147">
        <v>624</v>
      </c>
      <c r="L147">
        <v>343</v>
      </c>
      <c r="M147" t="s">
        <v>18</v>
      </c>
      <c r="N147" t="s">
        <v>18</v>
      </c>
      <c r="O147" t="s">
        <v>18</v>
      </c>
    </row>
    <row r="148" spans="1:15" x14ac:dyDescent="0.35">
      <c r="A148" t="s">
        <v>132</v>
      </c>
      <c r="B148" t="s">
        <v>225</v>
      </c>
      <c r="C148">
        <v>335</v>
      </c>
      <c r="D148">
        <v>57</v>
      </c>
      <c r="E148" t="s">
        <v>29</v>
      </c>
      <c r="F148">
        <v>1614</v>
      </c>
      <c r="G148">
        <v>360</v>
      </c>
      <c r="H148">
        <v>414</v>
      </c>
      <c r="I148" t="s">
        <v>392</v>
      </c>
      <c r="J148">
        <v>-15</v>
      </c>
      <c r="K148">
        <v>840</v>
      </c>
      <c r="L148">
        <v>268</v>
      </c>
      <c r="M148">
        <v>143</v>
      </c>
      <c r="N148" t="s">
        <v>394</v>
      </c>
      <c r="O148" t="s">
        <v>410</v>
      </c>
    </row>
    <row r="149" spans="1:15" x14ac:dyDescent="0.35">
      <c r="A149" t="s">
        <v>132</v>
      </c>
      <c r="B149" t="s">
        <v>225</v>
      </c>
      <c r="C149">
        <v>335</v>
      </c>
      <c r="D149">
        <v>57</v>
      </c>
      <c r="E149" t="s">
        <v>32</v>
      </c>
      <c r="F149">
        <v>1515</v>
      </c>
      <c r="G149">
        <v>384</v>
      </c>
      <c r="H149">
        <v>447</v>
      </c>
      <c r="I149" t="s">
        <v>396</v>
      </c>
      <c r="J149" t="s">
        <v>411</v>
      </c>
      <c r="K149">
        <v>835</v>
      </c>
      <c r="L149">
        <v>287</v>
      </c>
      <c r="M149">
        <v>154</v>
      </c>
      <c r="N149" t="s">
        <v>398</v>
      </c>
      <c r="O149" t="s">
        <v>412</v>
      </c>
    </row>
    <row r="150" spans="1:15" s="2" customFormat="1" x14ac:dyDescent="0.35">
      <c r="H150" s="2">
        <f>COUNT(H137:H149)</f>
        <v>12</v>
      </c>
    </row>
    <row r="152" spans="1:15" x14ac:dyDescent="0.35">
      <c r="A152" t="s">
        <v>134</v>
      </c>
      <c r="B152" t="s">
        <v>225</v>
      </c>
      <c r="C152">
        <v>375</v>
      </c>
      <c r="D152">
        <v>61</v>
      </c>
      <c r="E152" t="s">
        <v>17</v>
      </c>
      <c r="F152">
        <v>0</v>
      </c>
      <c r="G152">
        <v>0</v>
      </c>
      <c r="H152">
        <v>0</v>
      </c>
      <c r="I152" t="s">
        <v>18</v>
      </c>
      <c r="J152" t="s">
        <v>18</v>
      </c>
      <c r="K152">
        <v>61</v>
      </c>
      <c r="L152">
        <v>61</v>
      </c>
      <c r="M152">
        <v>61</v>
      </c>
      <c r="N152">
        <v>0</v>
      </c>
      <c r="O152">
        <v>0</v>
      </c>
    </row>
    <row r="153" spans="1:15" x14ac:dyDescent="0.35">
      <c r="A153" t="s">
        <v>134</v>
      </c>
      <c r="B153" t="s">
        <v>225</v>
      </c>
      <c r="C153">
        <v>375</v>
      </c>
      <c r="D153">
        <v>61</v>
      </c>
      <c r="E153" t="s">
        <v>19</v>
      </c>
      <c r="F153">
        <v>2160</v>
      </c>
      <c r="G153">
        <v>360</v>
      </c>
      <c r="H153">
        <v>396</v>
      </c>
      <c r="I153" t="s">
        <v>368</v>
      </c>
      <c r="J153">
        <v>-10</v>
      </c>
      <c r="K153">
        <v>904</v>
      </c>
      <c r="L153">
        <v>291</v>
      </c>
      <c r="M153">
        <v>116</v>
      </c>
      <c r="N153" t="s">
        <v>413</v>
      </c>
      <c r="O153" t="s">
        <v>414</v>
      </c>
    </row>
    <row r="154" spans="1:15" x14ac:dyDescent="0.35">
      <c r="A154" t="s">
        <v>134</v>
      </c>
      <c r="B154" t="s">
        <v>225</v>
      </c>
      <c r="C154">
        <v>375</v>
      </c>
      <c r="D154">
        <v>61</v>
      </c>
      <c r="E154" t="s">
        <v>21</v>
      </c>
      <c r="F154">
        <v>0</v>
      </c>
      <c r="G154">
        <v>96</v>
      </c>
      <c r="H154">
        <v>0</v>
      </c>
      <c r="I154" t="s">
        <v>18</v>
      </c>
      <c r="J154">
        <v>100</v>
      </c>
      <c r="K154">
        <v>61</v>
      </c>
      <c r="L154">
        <v>245</v>
      </c>
      <c r="M154">
        <v>61</v>
      </c>
      <c r="N154">
        <v>0</v>
      </c>
      <c r="O154" t="s">
        <v>415</v>
      </c>
    </row>
    <row r="155" spans="1:15" x14ac:dyDescent="0.35">
      <c r="A155" t="s">
        <v>134</v>
      </c>
      <c r="B155" t="s">
        <v>225</v>
      </c>
      <c r="C155">
        <v>375</v>
      </c>
      <c r="D155">
        <v>61</v>
      </c>
      <c r="E155" t="s">
        <v>22</v>
      </c>
      <c r="F155">
        <v>471</v>
      </c>
      <c r="G155">
        <v>195</v>
      </c>
      <c r="H155">
        <v>141</v>
      </c>
      <c r="I155" t="s">
        <v>372</v>
      </c>
      <c r="J155" t="s">
        <v>416</v>
      </c>
      <c r="K155">
        <v>657</v>
      </c>
      <c r="L155">
        <v>262</v>
      </c>
      <c r="M155">
        <v>135</v>
      </c>
      <c r="N155" t="s">
        <v>417</v>
      </c>
      <c r="O155" t="s">
        <v>418</v>
      </c>
    </row>
    <row r="156" spans="1:15" x14ac:dyDescent="0.35">
      <c r="A156" t="s">
        <v>134</v>
      </c>
      <c r="B156" t="s">
        <v>225</v>
      </c>
      <c r="C156">
        <v>375</v>
      </c>
      <c r="D156">
        <v>61</v>
      </c>
      <c r="E156" t="s">
        <v>544</v>
      </c>
      <c r="F156">
        <v>531</v>
      </c>
      <c r="G156">
        <v>270</v>
      </c>
      <c r="H156">
        <v>180</v>
      </c>
      <c r="I156" t="s">
        <v>573</v>
      </c>
      <c r="J156" t="s">
        <v>30</v>
      </c>
      <c r="K156">
        <v>663</v>
      </c>
      <c r="L156">
        <v>378</v>
      </c>
      <c r="M156">
        <v>142</v>
      </c>
      <c r="N156" t="s">
        <v>600</v>
      </c>
      <c r="O156" t="s">
        <v>599</v>
      </c>
    </row>
    <row r="157" spans="1:15" x14ac:dyDescent="0.35">
      <c r="A157" t="s">
        <v>134</v>
      </c>
      <c r="B157" t="s">
        <v>225</v>
      </c>
      <c r="C157">
        <v>375</v>
      </c>
      <c r="D157">
        <v>61</v>
      </c>
      <c r="E157" t="s">
        <v>23</v>
      </c>
      <c r="F157">
        <v>690</v>
      </c>
      <c r="G157">
        <v>288</v>
      </c>
      <c r="H157">
        <v>321</v>
      </c>
      <c r="I157" t="s">
        <v>376</v>
      </c>
      <c r="J157" t="s">
        <v>419</v>
      </c>
      <c r="K157">
        <v>619</v>
      </c>
      <c r="L157">
        <v>290</v>
      </c>
      <c r="M157">
        <v>157</v>
      </c>
      <c r="N157" t="s">
        <v>420</v>
      </c>
      <c r="O157" t="s">
        <v>421</v>
      </c>
    </row>
    <row r="158" spans="1:15" x14ac:dyDescent="0.35">
      <c r="A158" t="s">
        <v>134</v>
      </c>
      <c r="B158" t="s">
        <v>225</v>
      </c>
      <c r="C158">
        <v>375</v>
      </c>
      <c r="D158">
        <v>61</v>
      </c>
      <c r="E158" t="s">
        <v>26</v>
      </c>
      <c r="F158">
        <v>828</v>
      </c>
      <c r="G158">
        <v>234</v>
      </c>
      <c r="H158">
        <v>249</v>
      </c>
      <c r="I158" t="s">
        <v>380</v>
      </c>
      <c r="J158" t="s">
        <v>422</v>
      </c>
      <c r="K158">
        <v>690</v>
      </c>
      <c r="L158">
        <v>260</v>
      </c>
      <c r="M158">
        <v>123</v>
      </c>
      <c r="N158" t="s">
        <v>423</v>
      </c>
      <c r="O158" t="s">
        <v>424</v>
      </c>
    </row>
    <row r="159" spans="1:15" x14ac:dyDescent="0.35">
      <c r="A159" t="s">
        <v>134</v>
      </c>
      <c r="B159" t="s">
        <v>225</v>
      </c>
      <c r="C159">
        <v>375</v>
      </c>
      <c r="D159">
        <v>61</v>
      </c>
      <c r="E159" t="s">
        <v>542</v>
      </c>
      <c r="F159">
        <v>828</v>
      </c>
      <c r="G159">
        <v>243</v>
      </c>
      <c r="H159">
        <v>249</v>
      </c>
      <c r="I159" t="s">
        <v>380</v>
      </c>
      <c r="J159" t="s">
        <v>602</v>
      </c>
      <c r="K159">
        <v>690</v>
      </c>
      <c r="L159">
        <v>269</v>
      </c>
      <c r="M159">
        <v>123</v>
      </c>
      <c r="N159" t="s">
        <v>423</v>
      </c>
      <c r="O159" t="s">
        <v>601</v>
      </c>
    </row>
    <row r="160" spans="1:15" x14ac:dyDescent="0.35">
      <c r="A160" t="s">
        <v>134</v>
      </c>
      <c r="B160" t="s">
        <v>225</v>
      </c>
      <c r="C160">
        <v>375</v>
      </c>
      <c r="D160">
        <v>61</v>
      </c>
      <c r="E160" t="s">
        <v>27</v>
      </c>
      <c r="F160">
        <v>885</v>
      </c>
      <c r="G160">
        <v>366</v>
      </c>
      <c r="H160">
        <v>537</v>
      </c>
      <c r="I160" t="s">
        <v>425</v>
      </c>
      <c r="J160" t="s">
        <v>426</v>
      </c>
      <c r="K160">
        <v>543</v>
      </c>
      <c r="L160">
        <v>336</v>
      </c>
      <c r="M160">
        <v>224</v>
      </c>
      <c r="N160" t="s">
        <v>427</v>
      </c>
      <c r="O160" t="s">
        <v>30</v>
      </c>
    </row>
    <row r="161" spans="1:15" x14ac:dyDescent="0.35">
      <c r="A161" t="s">
        <v>134</v>
      </c>
      <c r="B161" t="s">
        <v>225</v>
      </c>
      <c r="C161">
        <v>375</v>
      </c>
      <c r="D161">
        <v>61</v>
      </c>
      <c r="E161" t="s">
        <v>28</v>
      </c>
      <c r="F161">
        <v>1299</v>
      </c>
      <c r="G161">
        <v>345</v>
      </c>
      <c r="H161">
        <v>435</v>
      </c>
      <c r="I161" t="s">
        <v>388</v>
      </c>
      <c r="J161" t="s">
        <v>428</v>
      </c>
      <c r="K161">
        <v>827</v>
      </c>
      <c r="L161">
        <v>344</v>
      </c>
      <c r="M161">
        <v>172</v>
      </c>
      <c r="N161" t="s">
        <v>429</v>
      </c>
      <c r="O161">
        <v>50</v>
      </c>
    </row>
    <row r="162" spans="1:15" x14ac:dyDescent="0.35">
      <c r="A162" t="s">
        <v>134</v>
      </c>
      <c r="B162" t="s">
        <v>225</v>
      </c>
      <c r="C162">
        <v>375</v>
      </c>
      <c r="D162">
        <v>61</v>
      </c>
      <c r="E162" t="s">
        <v>543</v>
      </c>
      <c r="F162">
        <v>852</v>
      </c>
      <c r="G162">
        <v>339</v>
      </c>
      <c r="H162" t="s">
        <v>18</v>
      </c>
      <c r="I162" t="s">
        <v>18</v>
      </c>
      <c r="J162" t="s">
        <v>18</v>
      </c>
      <c r="K162">
        <v>646</v>
      </c>
      <c r="L162">
        <v>346</v>
      </c>
      <c r="M162" t="s">
        <v>18</v>
      </c>
      <c r="N162" t="s">
        <v>18</v>
      </c>
      <c r="O162" t="s">
        <v>18</v>
      </c>
    </row>
    <row r="163" spans="1:15" x14ac:dyDescent="0.35">
      <c r="A163" t="s">
        <v>134</v>
      </c>
      <c r="B163" t="s">
        <v>225</v>
      </c>
      <c r="C163">
        <v>375</v>
      </c>
      <c r="D163">
        <v>61</v>
      </c>
      <c r="E163" t="s">
        <v>29</v>
      </c>
      <c r="F163">
        <v>1614</v>
      </c>
      <c r="G163">
        <v>381</v>
      </c>
      <c r="H163">
        <v>414</v>
      </c>
      <c r="I163" t="s">
        <v>392</v>
      </c>
      <c r="J163" t="s">
        <v>430</v>
      </c>
      <c r="K163">
        <v>868</v>
      </c>
      <c r="L163">
        <v>271</v>
      </c>
      <c r="M163">
        <v>147</v>
      </c>
      <c r="N163" t="s">
        <v>431</v>
      </c>
      <c r="O163" t="s">
        <v>432</v>
      </c>
    </row>
    <row r="164" spans="1:15" x14ac:dyDescent="0.35">
      <c r="A164" t="s">
        <v>134</v>
      </c>
      <c r="B164" t="s">
        <v>225</v>
      </c>
      <c r="C164">
        <v>375</v>
      </c>
      <c r="D164">
        <v>61</v>
      </c>
      <c r="E164" t="s">
        <v>32</v>
      </c>
      <c r="F164">
        <v>1515</v>
      </c>
      <c r="G164">
        <v>429</v>
      </c>
      <c r="H164">
        <v>447</v>
      </c>
      <c r="I164" t="s">
        <v>396</v>
      </c>
      <c r="J164" t="s">
        <v>433</v>
      </c>
      <c r="K164">
        <v>863</v>
      </c>
      <c r="L164">
        <v>374</v>
      </c>
      <c r="M164">
        <v>160</v>
      </c>
      <c r="N164" t="s">
        <v>434</v>
      </c>
      <c r="O164" t="s">
        <v>435</v>
      </c>
    </row>
    <row r="165" spans="1:15" s="2" customFormat="1" x14ac:dyDescent="0.35">
      <c r="H165" s="2">
        <f>COUNT(H152:H164)</f>
        <v>12</v>
      </c>
    </row>
    <row r="167" spans="1:15" x14ac:dyDescent="0.35">
      <c r="A167" t="s">
        <v>152</v>
      </c>
      <c r="B167" t="s">
        <v>225</v>
      </c>
      <c r="C167">
        <v>459</v>
      </c>
      <c r="D167">
        <v>108</v>
      </c>
      <c r="E167" t="s">
        <v>17</v>
      </c>
      <c r="F167">
        <v>0</v>
      </c>
      <c r="G167">
        <v>0</v>
      </c>
      <c r="H167">
        <v>0</v>
      </c>
      <c r="I167" t="s">
        <v>18</v>
      </c>
      <c r="J167" t="s">
        <v>18</v>
      </c>
      <c r="K167">
        <v>108</v>
      </c>
      <c r="L167">
        <v>108</v>
      </c>
      <c r="M167">
        <v>108</v>
      </c>
      <c r="N167">
        <v>0</v>
      </c>
      <c r="O167">
        <v>0</v>
      </c>
    </row>
    <row r="168" spans="1:15" x14ac:dyDescent="0.35">
      <c r="A168" t="s">
        <v>152</v>
      </c>
      <c r="B168" t="s">
        <v>225</v>
      </c>
      <c r="C168">
        <v>459</v>
      </c>
      <c r="D168">
        <v>108</v>
      </c>
      <c r="E168" t="s">
        <v>19</v>
      </c>
      <c r="F168">
        <v>1440</v>
      </c>
      <c r="G168">
        <v>258</v>
      </c>
      <c r="H168">
        <v>327</v>
      </c>
      <c r="I168" t="s">
        <v>436</v>
      </c>
      <c r="J168" t="s">
        <v>437</v>
      </c>
      <c r="K168">
        <v>657</v>
      </c>
      <c r="L168">
        <v>296</v>
      </c>
      <c r="M168">
        <v>155</v>
      </c>
      <c r="N168" t="s">
        <v>438</v>
      </c>
      <c r="O168" t="s">
        <v>439</v>
      </c>
    </row>
    <row r="169" spans="1:15" x14ac:dyDescent="0.35">
      <c r="A169" t="s">
        <v>152</v>
      </c>
      <c r="B169" t="s">
        <v>225</v>
      </c>
      <c r="C169">
        <v>459</v>
      </c>
      <c r="D169">
        <v>108</v>
      </c>
      <c r="E169" t="s">
        <v>21</v>
      </c>
      <c r="F169">
        <v>0</v>
      </c>
      <c r="G169">
        <v>78</v>
      </c>
      <c r="H169">
        <v>0</v>
      </c>
      <c r="I169" t="s">
        <v>18</v>
      </c>
      <c r="J169">
        <v>100</v>
      </c>
      <c r="K169">
        <v>108</v>
      </c>
      <c r="L169">
        <v>280</v>
      </c>
      <c r="M169">
        <v>108</v>
      </c>
      <c r="N169">
        <v>0</v>
      </c>
      <c r="O169" t="s">
        <v>440</v>
      </c>
    </row>
    <row r="170" spans="1:15" x14ac:dyDescent="0.35">
      <c r="A170" t="s">
        <v>152</v>
      </c>
      <c r="B170" t="s">
        <v>225</v>
      </c>
      <c r="C170">
        <v>459</v>
      </c>
      <c r="D170">
        <v>108</v>
      </c>
      <c r="E170" t="s">
        <v>22</v>
      </c>
      <c r="F170">
        <v>294</v>
      </c>
      <c r="G170">
        <v>132</v>
      </c>
      <c r="H170">
        <v>249</v>
      </c>
      <c r="I170" t="s">
        <v>441</v>
      </c>
      <c r="J170" t="s">
        <v>442</v>
      </c>
      <c r="K170">
        <v>531</v>
      </c>
      <c r="L170">
        <v>366</v>
      </c>
      <c r="M170">
        <v>214</v>
      </c>
      <c r="N170" t="s">
        <v>443</v>
      </c>
      <c r="O170" t="s">
        <v>444</v>
      </c>
    </row>
    <row r="171" spans="1:15" x14ac:dyDescent="0.35">
      <c r="A171" t="s">
        <v>152</v>
      </c>
      <c r="B171" t="s">
        <v>225</v>
      </c>
      <c r="C171">
        <v>459</v>
      </c>
      <c r="D171">
        <v>108</v>
      </c>
      <c r="E171" t="s">
        <v>544</v>
      </c>
      <c r="F171">
        <v>345</v>
      </c>
      <c r="G171">
        <v>156</v>
      </c>
      <c r="H171">
        <v>144</v>
      </c>
      <c r="I171" t="s">
        <v>577</v>
      </c>
      <c r="J171" t="s">
        <v>538</v>
      </c>
      <c r="K171">
        <v>513</v>
      </c>
      <c r="L171">
        <v>328</v>
      </c>
      <c r="M171">
        <v>159</v>
      </c>
      <c r="N171" t="s">
        <v>320</v>
      </c>
      <c r="O171" t="s">
        <v>576</v>
      </c>
    </row>
    <row r="172" spans="1:15" x14ac:dyDescent="0.35">
      <c r="A172" t="s">
        <v>152</v>
      </c>
      <c r="B172" t="s">
        <v>225</v>
      </c>
      <c r="C172">
        <v>459</v>
      </c>
      <c r="D172">
        <v>108</v>
      </c>
      <c r="E172" t="s">
        <v>23</v>
      </c>
      <c r="F172">
        <v>456</v>
      </c>
      <c r="G172">
        <v>165</v>
      </c>
      <c r="H172">
        <v>240</v>
      </c>
      <c r="I172" t="s">
        <v>445</v>
      </c>
      <c r="J172" t="s">
        <v>446</v>
      </c>
      <c r="K172">
        <v>537</v>
      </c>
      <c r="L172">
        <v>251</v>
      </c>
      <c r="M172">
        <v>174</v>
      </c>
      <c r="N172" t="s">
        <v>447</v>
      </c>
      <c r="O172" t="s">
        <v>448</v>
      </c>
    </row>
    <row r="173" spans="1:15" x14ac:dyDescent="0.35">
      <c r="A173" t="s">
        <v>152</v>
      </c>
      <c r="B173" t="s">
        <v>225</v>
      </c>
      <c r="C173">
        <v>459</v>
      </c>
      <c r="D173">
        <v>108</v>
      </c>
      <c r="E173" t="s">
        <v>26</v>
      </c>
      <c r="F173">
        <v>618</v>
      </c>
      <c r="G173">
        <v>198</v>
      </c>
      <c r="H173">
        <v>288</v>
      </c>
      <c r="I173" t="s">
        <v>449</v>
      </c>
      <c r="J173" t="s">
        <v>446</v>
      </c>
      <c r="K173">
        <v>594</v>
      </c>
      <c r="L173">
        <v>315</v>
      </c>
      <c r="M173">
        <v>181</v>
      </c>
      <c r="N173" t="s">
        <v>450</v>
      </c>
      <c r="O173" t="s">
        <v>451</v>
      </c>
    </row>
    <row r="174" spans="1:15" x14ac:dyDescent="0.35">
      <c r="A174" t="s">
        <v>152</v>
      </c>
      <c r="B174" t="s">
        <v>225</v>
      </c>
      <c r="C174">
        <v>459</v>
      </c>
      <c r="D174">
        <v>108</v>
      </c>
      <c r="E174" t="s">
        <v>542</v>
      </c>
      <c r="F174">
        <v>618</v>
      </c>
      <c r="G174">
        <v>186</v>
      </c>
      <c r="H174">
        <v>288</v>
      </c>
      <c r="I174" t="s">
        <v>449</v>
      </c>
      <c r="J174" t="s">
        <v>579</v>
      </c>
      <c r="K174">
        <v>594</v>
      </c>
      <c r="L174">
        <v>301</v>
      </c>
      <c r="M174">
        <v>181</v>
      </c>
      <c r="N174" t="s">
        <v>450</v>
      </c>
      <c r="O174" t="s">
        <v>578</v>
      </c>
    </row>
    <row r="175" spans="1:15" x14ac:dyDescent="0.35">
      <c r="A175" t="s">
        <v>152</v>
      </c>
      <c r="B175" t="s">
        <v>225</v>
      </c>
      <c r="C175">
        <v>459</v>
      </c>
      <c r="D175">
        <v>108</v>
      </c>
      <c r="E175" t="s">
        <v>27</v>
      </c>
      <c r="F175">
        <v>663</v>
      </c>
      <c r="G175">
        <v>267</v>
      </c>
      <c r="H175">
        <v>432</v>
      </c>
      <c r="I175" t="s">
        <v>452</v>
      </c>
      <c r="J175" t="s">
        <v>453</v>
      </c>
      <c r="K175">
        <v>440</v>
      </c>
      <c r="L175">
        <v>390</v>
      </c>
      <c r="M175">
        <v>232</v>
      </c>
      <c r="N175" t="s">
        <v>454</v>
      </c>
      <c r="O175" t="s">
        <v>455</v>
      </c>
    </row>
    <row r="176" spans="1:15" x14ac:dyDescent="0.35">
      <c r="A176" t="s">
        <v>152</v>
      </c>
      <c r="B176" t="s">
        <v>225</v>
      </c>
      <c r="C176">
        <v>459</v>
      </c>
      <c r="D176">
        <v>108</v>
      </c>
      <c r="E176" t="s">
        <v>28</v>
      </c>
      <c r="F176">
        <v>816</v>
      </c>
      <c r="G176">
        <v>240</v>
      </c>
      <c r="H176" t="s">
        <v>18</v>
      </c>
      <c r="I176" t="s">
        <v>18</v>
      </c>
      <c r="J176" t="s">
        <v>18</v>
      </c>
      <c r="K176">
        <v>597</v>
      </c>
      <c r="L176">
        <v>343</v>
      </c>
      <c r="M176" t="s">
        <v>18</v>
      </c>
      <c r="N176" t="s">
        <v>18</v>
      </c>
      <c r="O176" t="s">
        <v>18</v>
      </c>
    </row>
    <row r="177" spans="1:15" x14ac:dyDescent="0.35">
      <c r="A177" t="s">
        <v>152</v>
      </c>
      <c r="B177" t="s">
        <v>225</v>
      </c>
      <c r="C177">
        <v>459</v>
      </c>
      <c r="D177">
        <v>108</v>
      </c>
      <c r="E177" t="s">
        <v>543</v>
      </c>
      <c r="F177">
        <v>603</v>
      </c>
      <c r="G177">
        <v>255</v>
      </c>
      <c r="H177" t="s">
        <v>18</v>
      </c>
      <c r="I177" t="s">
        <v>18</v>
      </c>
      <c r="J177" t="s">
        <v>18</v>
      </c>
      <c r="K177">
        <v>538</v>
      </c>
      <c r="L177">
        <v>312</v>
      </c>
      <c r="M177" t="s">
        <v>18</v>
      </c>
      <c r="N177" t="s">
        <v>18</v>
      </c>
      <c r="O177" t="s">
        <v>18</v>
      </c>
    </row>
    <row r="178" spans="1:15" x14ac:dyDescent="0.35">
      <c r="A178" t="s">
        <v>152</v>
      </c>
      <c r="B178" t="s">
        <v>225</v>
      </c>
      <c r="C178">
        <v>459</v>
      </c>
      <c r="D178">
        <v>108</v>
      </c>
      <c r="E178" t="s">
        <v>29</v>
      </c>
      <c r="F178">
        <v>1056</v>
      </c>
      <c r="G178">
        <v>264</v>
      </c>
      <c r="H178">
        <v>402</v>
      </c>
      <c r="I178" t="s">
        <v>456</v>
      </c>
      <c r="J178" t="s">
        <v>457</v>
      </c>
      <c r="K178">
        <v>662</v>
      </c>
      <c r="L178">
        <v>288</v>
      </c>
      <c r="M178">
        <v>194</v>
      </c>
      <c r="N178" t="s">
        <v>458</v>
      </c>
      <c r="O178" t="s">
        <v>459</v>
      </c>
    </row>
    <row r="179" spans="1:15" x14ac:dyDescent="0.35">
      <c r="A179" t="s">
        <v>152</v>
      </c>
      <c r="B179" t="s">
        <v>225</v>
      </c>
      <c r="C179">
        <v>459</v>
      </c>
      <c r="D179">
        <v>108</v>
      </c>
      <c r="E179" t="s">
        <v>32</v>
      </c>
      <c r="F179">
        <v>1002</v>
      </c>
      <c r="G179">
        <v>249</v>
      </c>
      <c r="H179">
        <v>423</v>
      </c>
      <c r="I179" t="s">
        <v>460</v>
      </c>
      <c r="J179" t="s">
        <v>461</v>
      </c>
      <c r="K179">
        <v>662</v>
      </c>
      <c r="L179">
        <v>258</v>
      </c>
      <c r="M179">
        <v>204</v>
      </c>
      <c r="N179" t="s">
        <v>462</v>
      </c>
      <c r="O179" t="s">
        <v>463</v>
      </c>
    </row>
    <row r="180" spans="1:15" s="2" customFormat="1" x14ac:dyDescent="0.35">
      <c r="H180" s="2">
        <f>COUNT(H167:H179)</f>
        <v>11</v>
      </c>
    </row>
    <row r="182" spans="1:15" x14ac:dyDescent="0.35">
      <c r="A182" t="s">
        <v>167</v>
      </c>
      <c r="B182" t="s">
        <v>225</v>
      </c>
      <c r="C182">
        <v>615</v>
      </c>
      <c r="D182">
        <v>132</v>
      </c>
      <c r="E182" t="s">
        <v>17</v>
      </c>
      <c r="F182">
        <v>0</v>
      </c>
      <c r="G182">
        <v>0</v>
      </c>
      <c r="H182">
        <v>0</v>
      </c>
      <c r="I182" t="s">
        <v>18</v>
      </c>
      <c r="J182" t="s">
        <v>18</v>
      </c>
      <c r="K182">
        <v>132</v>
      </c>
      <c r="L182">
        <v>132</v>
      </c>
      <c r="M182">
        <v>132</v>
      </c>
      <c r="N182">
        <v>0</v>
      </c>
      <c r="O182">
        <v>0</v>
      </c>
    </row>
    <row r="183" spans="1:15" x14ac:dyDescent="0.35">
      <c r="A183" t="s">
        <v>167</v>
      </c>
      <c r="B183" t="s">
        <v>225</v>
      </c>
      <c r="C183">
        <v>615</v>
      </c>
      <c r="D183">
        <v>132</v>
      </c>
      <c r="E183" t="s">
        <v>19</v>
      </c>
      <c r="F183">
        <v>2160</v>
      </c>
      <c r="G183">
        <v>360</v>
      </c>
      <c r="H183">
        <v>408</v>
      </c>
      <c r="I183" t="s">
        <v>464</v>
      </c>
      <c r="J183" t="s">
        <v>465</v>
      </c>
      <c r="K183">
        <v>985</v>
      </c>
      <c r="L183">
        <v>380</v>
      </c>
      <c r="M183">
        <v>176</v>
      </c>
      <c r="N183" t="s">
        <v>466</v>
      </c>
      <c r="O183" t="s">
        <v>467</v>
      </c>
    </row>
    <row r="184" spans="1:15" x14ac:dyDescent="0.35">
      <c r="A184" t="s">
        <v>167</v>
      </c>
      <c r="B184" t="s">
        <v>225</v>
      </c>
      <c r="C184">
        <v>615</v>
      </c>
      <c r="D184">
        <v>132</v>
      </c>
      <c r="E184" t="s">
        <v>21</v>
      </c>
      <c r="F184">
        <v>0</v>
      </c>
      <c r="G184">
        <v>81</v>
      </c>
      <c r="H184">
        <v>0</v>
      </c>
      <c r="I184" t="s">
        <v>18</v>
      </c>
      <c r="J184">
        <v>100</v>
      </c>
      <c r="K184">
        <v>132</v>
      </c>
      <c r="L184">
        <v>363</v>
      </c>
      <c r="M184">
        <v>132</v>
      </c>
      <c r="N184">
        <v>0</v>
      </c>
      <c r="O184" t="s">
        <v>337</v>
      </c>
    </row>
    <row r="185" spans="1:15" x14ac:dyDescent="0.35">
      <c r="A185" t="s">
        <v>167</v>
      </c>
      <c r="B185" t="s">
        <v>225</v>
      </c>
      <c r="C185">
        <v>615</v>
      </c>
      <c r="D185">
        <v>132</v>
      </c>
      <c r="E185" t="s">
        <v>22</v>
      </c>
      <c r="F185">
        <v>471</v>
      </c>
      <c r="G185">
        <v>180</v>
      </c>
      <c r="H185">
        <v>231</v>
      </c>
      <c r="I185" t="s">
        <v>468</v>
      </c>
      <c r="J185" t="s">
        <v>469</v>
      </c>
      <c r="K185">
        <v>845</v>
      </c>
      <c r="L185">
        <v>406</v>
      </c>
      <c r="M185">
        <v>239</v>
      </c>
      <c r="N185" t="s">
        <v>470</v>
      </c>
      <c r="O185" t="s">
        <v>471</v>
      </c>
    </row>
    <row r="186" spans="1:15" x14ac:dyDescent="0.35">
      <c r="A186" t="s">
        <v>167</v>
      </c>
      <c r="B186" t="s">
        <v>225</v>
      </c>
      <c r="C186">
        <v>612</v>
      </c>
      <c r="D186">
        <v>132</v>
      </c>
      <c r="E186" t="s">
        <v>544</v>
      </c>
      <c r="F186">
        <v>531</v>
      </c>
      <c r="G186">
        <v>237</v>
      </c>
      <c r="H186">
        <v>297</v>
      </c>
      <c r="I186" t="s">
        <v>589</v>
      </c>
      <c r="J186" t="s">
        <v>588</v>
      </c>
      <c r="K186">
        <v>781</v>
      </c>
      <c r="L186">
        <v>432</v>
      </c>
      <c r="M186">
        <v>239</v>
      </c>
      <c r="N186" t="s">
        <v>587</v>
      </c>
      <c r="O186" t="s">
        <v>253</v>
      </c>
    </row>
    <row r="187" spans="1:15" x14ac:dyDescent="0.35">
      <c r="A187" t="s">
        <v>167</v>
      </c>
      <c r="B187" t="s">
        <v>225</v>
      </c>
      <c r="C187">
        <v>615</v>
      </c>
      <c r="D187">
        <v>132</v>
      </c>
      <c r="E187" t="s">
        <v>23</v>
      </c>
      <c r="F187">
        <v>690</v>
      </c>
      <c r="G187">
        <v>234</v>
      </c>
      <c r="H187">
        <v>384</v>
      </c>
      <c r="I187" t="s">
        <v>472</v>
      </c>
      <c r="J187" t="s">
        <v>473</v>
      </c>
      <c r="K187">
        <v>803</v>
      </c>
      <c r="L187">
        <v>347</v>
      </c>
      <c r="M187">
        <v>248</v>
      </c>
      <c r="N187" t="s">
        <v>474</v>
      </c>
      <c r="O187" t="s">
        <v>475</v>
      </c>
    </row>
    <row r="188" spans="1:15" x14ac:dyDescent="0.35">
      <c r="A188" t="s">
        <v>167</v>
      </c>
      <c r="B188" t="s">
        <v>225</v>
      </c>
      <c r="C188">
        <v>615</v>
      </c>
      <c r="D188">
        <v>132</v>
      </c>
      <c r="E188" t="s">
        <v>26</v>
      </c>
      <c r="F188">
        <v>828</v>
      </c>
      <c r="G188">
        <v>249</v>
      </c>
      <c r="H188">
        <v>450</v>
      </c>
      <c r="I188" t="s">
        <v>476</v>
      </c>
      <c r="J188" t="s">
        <v>477</v>
      </c>
      <c r="K188">
        <v>818</v>
      </c>
      <c r="L188">
        <v>402</v>
      </c>
      <c r="M188">
        <v>273</v>
      </c>
      <c r="N188" t="s">
        <v>478</v>
      </c>
      <c r="O188" t="s">
        <v>479</v>
      </c>
    </row>
    <row r="189" spans="1:15" x14ac:dyDescent="0.35">
      <c r="A189" t="s">
        <v>167</v>
      </c>
      <c r="B189" t="s">
        <v>225</v>
      </c>
      <c r="C189">
        <v>612</v>
      </c>
      <c r="D189">
        <v>132</v>
      </c>
      <c r="E189" t="s">
        <v>542</v>
      </c>
      <c r="F189">
        <v>828</v>
      </c>
      <c r="G189">
        <v>225</v>
      </c>
      <c r="H189">
        <v>450</v>
      </c>
      <c r="I189" t="s">
        <v>476</v>
      </c>
      <c r="J189">
        <v>-100</v>
      </c>
      <c r="K189">
        <v>816</v>
      </c>
      <c r="L189">
        <v>341</v>
      </c>
      <c r="M189">
        <v>273</v>
      </c>
      <c r="N189" t="s">
        <v>586</v>
      </c>
      <c r="O189" t="s">
        <v>585</v>
      </c>
    </row>
    <row r="190" spans="1:15" x14ac:dyDescent="0.35">
      <c r="A190" t="s">
        <v>167</v>
      </c>
      <c r="B190" t="s">
        <v>225</v>
      </c>
      <c r="C190">
        <v>615</v>
      </c>
      <c r="D190">
        <v>132</v>
      </c>
      <c r="E190" t="s">
        <v>27</v>
      </c>
      <c r="F190">
        <v>885</v>
      </c>
      <c r="G190">
        <v>342</v>
      </c>
      <c r="H190">
        <v>594</v>
      </c>
      <c r="I190" t="s">
        <v>83</v>
      </c>
      <c r="J190" t="s">
        <v>480</v>
      </c>
      <c r="K190">
        <v>606</v>
      </c>
      <c r="L190">
        <v>443</v>
      </c>
      <c r="M190">
        <v>292</v>
      </c>
      <c r="N190" t="s">
        <v>284</v>
      </c>
      <c r="O190" t="s">
        <v>481</v>
      </c>
    </row>
    <row r="191" spans="1:15" x14ac:dyDescent="0.35">
      <c r="A191" t="s">
        <v>167</v>
      </c>
      <c r="B191" t="s">
        <v>225</v>
      </c>
      <c r="C191">
        <v>615</v>
      </c>
      <c r="D191">
        <v>132</v>
      </c>
      <c r="E191" t="s">
        <v>28</v>
      </c>
      <c r="F191">
        <v>1299</v>
      </c>
      <c r="G191">
        <v>348</v>
      </c>
      <c r="H191" t="s">
        <v>18</v>
      </c>
      <c r="I191" t="s">
        <v>18</v>
      </c>
      <c r="J191" t="s">
        <v>18</v>
      </c>
      <c r="K191">
        <v>925</v>
      </c>
      <c r="L191">
        <v>482</v>
      </c>
      <c r="M191" t="s">
        <v>18</v>
      </c>
      <c r="N191" t="s">
        <v>18</v>
      </c>
      <c r="O191" t="s">
        <v>18</v>
      </c>
    </row>
    <row r="192" spans="1:15" x14ac:dyDescent="0.35">
      <c r="A192" t="s">
        <v>167</v>
      </c>
      <c r="B192" t="s">
        <v>225</v>
      </c>
      <c r="C192">
        <v>612</v>
      </c>
      <c r="D192">
        <v>132</v>
      </c>
      <c r="E192" t="s">
        <v>543</v>
      </c>
      <c r="F192">
        <v>852</v>
      </c>
      <c r="G192">
        <v>321</v>
      </c>
      <c r="H192" t="s">
        <v>18</v>
      </c>
      <c r="I192" t="s">
        <v>18</v>
      </c>
      <c r="J192" t="s">
        <v>18</v>
      </c>
      <c r="K192">
        <v>796</v>
      </c>
      <c r="L192">
        <v>476</v>
      </c>
      <c r="M192" t="s">
        <v>18</v>
      </c>
      <c r="N192" t="s">
        <v>18</v>
      </c>
      <c r="O192" t="s">
        <v>18</v>
      </c>
    </row>
    <row r="193" spans="1:15" x14ac:dyDescent="0.35">
      <c r="A193" t="s">
        <v>167</v>
      </c>
      <c r="B193" t="s">
        <v>225</v>
      </c>
      <c r="C193">
        <v>615</v>
      </c>
      <c r="D193">
        <v>132</v>
      </c>
      <c r="E193" t="s">
        <v>29</v>
      </c>
      <c r="F193">
        <v>1614</v>
      </c>
      <c r="G193">
        <v>360</v>
      </c>
      <c r="H193">
        <v>489</v>
      </c>
      <c r="I193" t="s">
        <v>482</v>
      </c>
      <c r="J193" t="s">
        <v>483</v>
      </c>
      <c r="K193">
        <v>979</v>
      </c>
      <c r="L193">
        <v>380</v>
      </c>
      <c r="M193">
        <v>238</v>
      </c>
      <c r="N193" t="s">
        <v>484</v>
      </c>
      <c r="O193" t="s">
        <v>485</v>
      </c>
    </row>
    <row r="194" spans="1:15" x14ac:dyDescent="0.35">
      <c r="A194" t="s">
        <v>167</v>
      </c>
      <c r="B194" t="s">
        <v>225</v>
      </c>
      <c r="C194">
        <v>615</v>
      </c>
      <c r="D194">
        <v>132</v>
      </c>
      <c r="E194" t="s">
        <v>32</v>
      </c>
      <c r="F194">
        <v>1515</v>
      </c>
      <c r="G194">
        <v>354</v>
      </c>
      <c r="H194">
        <v>504</v>
      </c>
      <c r="I194" t="s">
        <v>486</v>
      </c>
      <c r="J194" t="s">
        <v>487</v>
      </c>
      <c r="K194">
        <v>976</v>
      </c>
      <c r="L194">
        <v>394</v>
      </c>
      <c r="M194">
        <v>255</v>
      </c>
      <c r="N194" t="s">
        <v>488</v>
      </c>
      <c r="O194" t="s">
        <v>489</v>
      </c>
    </row>
    <row r="195" spans="1:15" s="2" customFormat="1" x14ac:dyDescent="0.35">
      <c r="H195" s="2">
        <f>COUNT(H182:H194)</f>
        <v>11</v>
      </c>
    </row>
    <row r="197" spans="1:15" x14ac:dyDescent="0.35">
      <c r="A197" t="s">
        <v>190</v>
      </c>
      <c r="B197" t="s">
        <v>225</v>
      </c>
      <c r="C197">
        <v>646</v>
      </c>
      <c r="D197">
        <v>155</v>
      </c>
      <c r="E197" t="s">
        <v>17</v>
      </c>
      <c r="F197">
        <v>0</v>
      </c>
      <c r="G197">
        <v>0</v>
      </c>
      <c r="H197">
        <v>0</v>
      </c>
      <c r="I197" t="s">
        <v>18</v>
      </c>
      <c r="J197" t="s">
        <v>18</v>
      </c>
      <c r="K197">
        <v>155</v>
      </c>
      <c r="L197">
        <v>155</v>
      </c>
      <c r="M197">
        <v>155</v>
      </c>
      <c r="N197">
        <v>0</v>
      </c>
      <c r="O197">
        <v>0</v>
      </c>
    </row>
    <row r="198" spans="1:15" x14ac:dyDescent="0.35">
      <c r="A198" t="s">
        <v>190</v>
      </c>
      <c r="B198" t="s">
        <v>225</v>
      </c>
      <c r="C198">
        <v>646</v>
      </c>
      <c r="D198">
        <v>155</v>
      </c>
      <c r="E198" t="s">
        <v>19</v>
      </c>
      <c r="F198">
        <v>582</v>
      </c>
      <c r="G198">
        <v>312</v>
      </c>
      <c r="H198">
        <v>435</v>
      </c>
      <c r="I198" t="s">
        <v>490</v>
      </c>
      <c r="J198" t="s">
        <v>491</v>
      </c>
      <c r="K198">
        <v>708</v>
      </c>
      <c r="L198">
        <v>404</v>
      </c>
      <c r="M198">
        <v>225</v>
      </c>
      <c r="N198" t="s">
        <v>492</v>
      </c>
      <c r="O198" t="s">
        <v>493</v>
      </c>
    </row>
    <row r="199" spans="1:15" x14ac:dyDescent="0.35">
      <c r="A199" t="s">
        <v>190</v>
      </c>
      <c r="B199" t="s">
        <v>225</v>
      </c>
      <c r="C199">
        <v>646</v>
      </c>
      <c r="D199">
        <v>155</v>
      </c>
      <c r="E199" t="s">
        <v>21</v>
      </c>
      <c r="F199">
        <v>0</v>
      </c>
      <c r="G199">
        <v>78</v>
      </c>
      <c r="H199">
        <v>0</v>
      </c>
      <c r="I199" t="s">
        <v>18</v>
      </c>
      <c r="J199">
        <v>100</v>
      </c>
      <c r="K199">
        <v>155</v>
      </c>
      <c r="L199">
        <v>353</v>
      </c>
      <c r="M199">
        <v>155</v>
      </c>
      <c r="N199">
        <v>0</v>
      </c>
      <c r="O199" t="s">
        <v>494</v>
      </c>
    </row>
    <row r="200" spans="1:15" x14ac:dyDescent="0.35">
      <c r="A200" t="s">
        <v>190</v>
      </c>
      <c r="B200" t="s">
        <v>225</v>
      </c>
      <c r="C200">
        <v>646</v>
      </c>
      <c r="D200">
        <v>155</v>
      </c>
      <c r="E200" t="s">
        <v>22</v>
      </c>
      <c r="F200">
        <v>159</v>
      </c>
      <c r="G200">
        <v>102</v>
      </c>
      <c r="H200">
        <v>132</v>
      </c>
      <c r="I200" t="s">
        <v>300</v>
      </c>
      <c r="J200" t="s">
        <v>495</v>
      </c>
      <c r="K200">
        <v>419</v>
      </c>
      <c r="L200">
        <v>358</v>
      </c>
      <c r="M200">
        <v>179</v>
      </c>
      <c r="N200" t="s">
        <v>496</v>
      </c>
      <c r="O200">
        <v>50</v>
      </c>
    </row>
    <row r="201" spans="1:15" x14ac:dyDescent="0.35">
      <c r="A201" t="s">
        <v>190</v>
      </c>
      <c r="B201" t="s">
        <v>225</v>
      </c>
      <c r="C201">
        <v>646</v>
      </c>
      <c r="D201">
        <v>155</v>
      </c>
      <c r="E201" t="s">
        <v>544</v>
      </c>
      <c r="F201">
        <v>225</v>
      </c>
      <c r="G201">
        <v>132</v>
      </c>
      <c r="H201">
        <v>228</v>
      </c>
      <c r="I201" t="s">
        <v>584</v>
      </c>
      <c r="J201" t="s">
        <v>583</v>
      </c>
      <c r="K201">
        <v>512</v>
      </c>
      <c r="L201">
        <v>293</v>
      </c>
      <c r="M201">
        <v>198</v>
      </c>
      <c r="N201" t="s">
        <v>582</v>
      </c>
      <c r="O201" t="s">
        <v>581</v>
      </c>
    </row>
    <row r="202" spans="1:15" x14ac:dyDescent="0.35">
      <c r="A202" t="s">
        <v>190</v>
      </c>
      <c r="B202" t="s">
        <v>225</v>
      </c>
      <c r="C202">
        <v>646</v>
      </c>
      <c r="D202">
        <v>155</v>
      </c>
      <c r="E202" t="s">
        <v>23</v>
      </c>
      <c r="F202">
        <v>285</v>
      </c>
      <c r="G202">
        <v>177</v>
      </c>
      <c r="H202">
        <v>225</v>
      </c>
      <c r="I202" t="s">
        <v>497</v>
      </c>
      <c r="J202" t="s">
        <v>498</v>
      </c>
      <c r="K202">
        <v>455</v>
      </c>
      <c r="L202">
        <v>309</v>
      </c>
      <c r="M202">
        <v>185</v>
      </c>
      <c r="N202" t="s">
        <v>499</v>
      </c>
      <c r="O202" t="s">
        <v>500</v>
      </c>
    </row>
    <row r="203" spans="1:15" x14ac:dyDescent="0.35">
      <c r="A203" t="s">
        <v>190</v>
      </c>
      <c r="B203" t="s">
        <v>225</v>
      </c>
      <c r="C203">
        <v>646</v>
      </c>
      <c r="D203">
        <v>155</v>
      </c>
      <c r="E203" t="s">
        <v>26</v>
      </c>
      <c r="F203">
        <v>327</v>
      </c>
      <c r="G203">
        <v>165</v>
      </c>
      <c r="H203">
        <v>306</v>
      </c>
      <c r="I203" t="s">
        <v>501</v>
      </c>
      <c r="J203" t="s">
        <v>502</v>
      </c>
      <c r="K203">
        <v>492</v>
      </c>
      <c r="L203">
        <v>350</v>
      </c>
      <c r="M203">
        <v>208</v>
      </c>
      <c r="N203" t="s">
        <v>503</v>
      </c>
      <c r="O203" t="s">
        <v>504</v>
      </c>
    </row>
    <row r="204" spans="1:15" x14ac:dyDescent="0.35">
      <c r="A204" t="s">
        <v>190</v>
      </c>
      <c r="B204" t="s">
        <v>225</v>
      </c>
      <c r="C204">
        <v>646</v>
      </c>
      <c r="D204">
        <v>155</v>
      </c>
      <c r="E204" t="s">
        <v>542</v>
      </c>
      <c r="F204">
        <v>327</v>
      </c>
      <c r="G204">
        <v>162</v>
      </c>
      <c r="H204">
        <v>306</v>
      </c>
      <c r="I204" t="s">
        <v>501</v>
      </c>
      <c r="J204" t="s">
        <v>262</v>
      </c>
      <c r="K204">
        <v>492</v>
      </c>
      <c r="L204">
        <v>324</v>
      </c>
      <c r="M204">
        <v>208</v>
      </c>
      <c r="N204" t="s">
        <v>503</v>
      </c>
      <c r="O204" t="s">
        <v>580</v>
      </c>
    </row>
    <row r="205" spans="1:15" x14ac:dyDescent="0.35">
      <c r="A205" t="s">
        <v>190</v>
      </c>
      <c r="B205" t="s">
        <v>225</v>
      </c>
      <c r="C205">
        <v>646</v>
      </c>
      <c r="D205">
        <v>155</v>
      </c>
      <c r="E205" t="s">
        <v>27</v>
      </c>
      <c r="F205">
        <v>402</v>
      </c>
      <c r="G205">
        <v>225</v>
      </c>
      <c r="H205">
        <v>423</v>
      </c>
      <c r="I205" t="s">
        <v>505</v>
      </c>
      <c r="J205">
        <v>-88</v>
      </c>
      <c r="K205">
        <v>493</v>
      </c>
      <c r="L205">
        <v>379</v>
      </c>
      <c r="M205">
        <v>244</v>
      </c>
      <c r="N205" t="s">
        <v>506</v>
      </c>
      <c r="O205" t="s">
        <v>373</v>
      </c>
    </row>
    <row r="206" spans="1:15" x14ac:dyDescent="0.35">
      <c r="A206" t="s">
        <v>190</v>
      </c>
      <c r="B206" t="s">
        <v>225</v>
      </c>
      <c r="C206">
        <v>646</v>
      </c>
      <c r="D206">
        <v>155</v>
      </c>
      <c r="E206" t="s">
        <v>28</v>
      </c>
      <c r="F206">
        <v>417</v>
      </c>
      <c r="G206">
        <v>213</v>
      </c>
      <c r="H206" t="s">
        <v>18</v>
      </c>
      <c r="I206" t="s">
        <v>18</v>
      </c>
      <c r="J206" t="s">
        <v>18</v>
      </c>
      <c r="K206">
        <v>555</v>
      </c>
      <c r="L206">
        <v>369</v>
      </c>
      <c r="M206" t="s">
        <v>18</v>
      </c>
      <c r="N206" t="s">
        <v>18</v>
      </c>
      <c r="O206" t="s">
        <v>18</v>
      </c>
    </row>
    <row r="207" spans="1:15" x14ac:dyDescent="0.35">
      <c r="A207" t="s">
        <v>190</v>
      </c>
      <c r="B207" t="s">
        <v>225</v>
      </c>
      <c r="C207">
        <v>646</v>
      </c>
      <c r="D207">
        <v>155</v>
      </c>
      <c r="E207" t="s">
        <v>543</v>
      </c>
      <c r="F207">
        <v>378</v>
      </c>
      <c r="G207">
        <v>237</v>
      </c>
      <c r="H207" t="s">
        <v>18</v>
      </c>
      <c r="I207" t="s">
        <v>18</v>
      </c>
      <c r="J207" t="s">
        <v>18</v>
      </c>
      <c r="K207">
        <v>547</v>
      </c>
      <c r="L207">
        <v>409</v>
      </c>
      <c r="M207" t="s">
        <v>18</v>
      </c>
      <c r="N207" t="s">
        <v>18</v>
      </c>
      <c r="O207" t="s">
        <v>18</v>
      </c>
    </row>
    <row r="208" spans="1:15" x14ac:dyDescent="0.35">
      <c r="A208" t="s">
        <v>190</v>
      </c>
      <c r="B208" t="s">
        <v>225</v>
      </c>
      <c r="C208">
        <v>646</v>
      </c>
      <c r="D208">
        <v>155</v>
      </c>
      <c r="E208" t="s">
        <v>29</v>
      </c>
      <c r="F208">
        <v>522</v>
      </c>
      <c r="G208">
        <v>279</v>
      </c>
      <c r="H208">
        <v>402</v>
      </c>
      <c r="I208" t="s">
        <v>507</v>
      </c>
      <c r="J208" t="s">
        <v>508</v>
      </c>
      <c r="K208">
        <v>660</v>
      </c>
      <c r="L208">
        <v>345</v>
      </c>
      <c r="M208">
        <v>231</v>
      </c>
      <c r="N208">
        <v>65</v>
      </c>
      <c r="O208" t="s">
        <v>509</v>
      </c>
    </row>
    <row r="209" spans="1:15" x14ac:dyDescent="0.35">
      <c r="A209" t="s">
        <v>190</v>
      </c>
      <c r="B209" t="s">
        <v>225</v>
      </c>
      <c r="C209">
        <v>646</v>
      </c>
      <c r="D209">
        <v>155</v>
      </c>
      <c r="E209" t="s">
        <v>32</v>
      </c>
      <c r="F209">
        <v>525</v>
      </c>
      <c r="G209">
        <v>270</v>
      </c>
      <c r="H209">
        <v>381</v>
      </c>
      <c r="I209" t="s">
        <v>510</v>
      </c>
      <c r="J209" t="s">
        <v>511</v>
      </c>
      <c r="K209">
        <v>710</v>
      </c>
      <c r="L209">
        <v>344</v>
      </c>
      <c r="M209">
        <v>228</v>
      </c>
      <c r="N209" t="s">
        <v>512</v>
      </c>
      <c r="O209" t="s">
        <v>513</v>
      </c>
    </row>
    <row r="210" spans="1:15" s="2" customFormat="1" x14ac:dyDescent="0.35">
      <c r="H210" s="2">
        <f>COUNT(H197:H209)</f>
        <v>11</v>
      </c>
    </row>
    <row r="212" spans="1:15" x14ac:dyDescent="0.35">
      <c r="A212" t="s">
        <v>203</v>
      </c>
      <c r="B212" t="s">
        <v>225</v>
      </c>
      <c r="C212">
        <v>1145</v>
      </c>
      <c r="D212">
        <v>217</v>
      </c>
      <c r="E212" t="s">
        <v>17</v>
      </c>
      <c r="F212">
        <v>0</v>
      </c>
      <c r="G212">
        <v>0</v>
      </c>
      <c r="H212">
        <v>0</v>
      </c>
      <c r="I212" t="s">
        <v>18</v>
      </c>
      <c r="J212" t="s">
        <v>18</v>
      </c>
      <c r="K212">
        <v>217</v>
      </c>
      <c r="L212">
        <v>217</v>
      </c>
      <c r="M212">
        <v>217</v>
      </c>
      <c r="N212">
        <v>0</v>
      </c>
      <c r="O212">
        <v>0</v>
      </c>
    </row>
    <row r="213" spans="1:15" x14ac:dyDescent="0.35">
      <c r="A213" t="s">
        <v>203</v>
      </c>
      <c r="B213" t="s">
        <v>225</v>
      </c>
      <c r="C213">
        <v>1145</v>
      </c>
      <c r="D213">
        <v>217</v>
      </c>
      <c r="E213" t="s">
        <v>19</v>
      </c>
      <c r="F213">
        <v>2160</v>
      </c>
      <c r="G213">
        <v>360</v>
      </c>
      <c r="H213">
        <v>408</v>
      </c>
      <c r="I213" t="s">
        <v>464</v>
      </c>
      <c r="J213" t="s">
        <v>465</v>
      </c>
      <c r="K213">
        <v>1007</v>
      </c>
      <c r="L213">
        <v>402</v>
      </c>
      <c r="M213">
        <v>255</v>
      </c>
      <c r="N213" t="s">
        <v>514</v>
      </c>
      <c r="O213" t="s">
        <v>515</v>
      </c>
    </row>
    <row r="214" spans="1:15" x14ac:dyDescent="0.35">
      <c r="A214" t="s">
        <v>203</v>
      </c>
      <c r="B214" t="s">
        <v>225</v>
      </c>
      <c r="C214">
        <v>1145</v>
      </c>
      <c r="D214">
        <v>217</v>
      </c>
      <c r="E214" t="s">
        <v>21</v>
      </c>
      <c r="F214">
        <v>0</v>
      </c>
      <c r="G214">
        <v>18</v>
      </c>
      <c r="H214">
        <v>0</v>
      </c>
      <c r="I214" t="s">
        <v>18</v>
      </c>
      <c r="J214">
        <v>100</v>
      </c>
      <c r="K214">
        <v>217</v>
      </c>
      <c r="L214">
        <v>261</v>
      </c>
      <c r="M214">
        <v>217</v>
      </c>
      <c r="N214">
        <v>0</v>
      </c>
      <c r="O214" t="s">
        <v>516</v>
      </c>
    </row>
    <row r="215" spans="1:15" x14ac:dyDescent="0.35">
      <c r="A215" t="s">
        <v>203</v>
      </c>
      <c r="B215" t="s">
        <v>225</v>
      </c>
      <c r="C215">
        <v>1145</v>
      </c>
      <c r="D215">
        <v>217</v>
      </c>
      <c r="E215" t="s">
        <v>22</v>
      </c>
      <c r="F215">
        <v>471</v>
      </c>
      <c r="G215">
        <v>132</v>
      </c>
      <c r="H215">
        <v>255</v>
      </c>
      <c r="I215" t="s">
        <v>421</v>
      </c>
      <c r="J215" t="s">
        <v>517</v>
      </c>
      <c r="K215">
        <v>878</v>
      </c>
      <c r="L215">
        <v>499</v>
      </c>
      <c r="M215">
        <v>308</v>
      </c>
      <c r="N215" t="s">
        <v>518</v>
      </c>
      <c r="O215" t="s">
        <v>519</v>
      </c>
    </row>
    <row r="216" spans="1:15" x14ac:dyDescent="0.35">
      <c r="A216" t="s">
        <v>203</v>
      </c>
      <c r="B216" t="s">
        <v>225</v>
      </c>
      <c r="C216">
        <v>1145</v>
      </c>
      <c r="D216">
        <v>217</v>
      </c>
      <c r="E216" t="s">
        <v>544</v>
      </c>
      <c r="F216">
        <v>531</v>
      </c>
      <c r="G216">
        <v>246</v>
      </c>
      <c r="H216">
        <v>240</v>
      </c>
      <c r="I216" t="s">
        <v>593</v>
      </c>
      <c r="J216" t="s">
        <v>592</v>
      </c>
      <c r="K216">
        <v>818</v>
      </c>
      <c r="L216">
        <v>671</v>
      </c>
      <c r="M216">
        <v>279</v>
      </c>
      <c r="N216" t="s">
        <v>591</v>
      </c>
      <c r="O216" t="s">
        <v>590</v>
      </c>
    </row>
    <row r="217" spans="1:15" x14ac:dyDescent="0.35">
      <c r="A217" t="s">
        <v>203</v>
      </c>
      <c r="B217" t="s">
        <v>225</v>
      </c>
      <c r="C217">
        <v>1145</v>
      </c>
      <c r="D217">
        <v>217</v>
      </c>
      <c r="E217" t="s">
        <v>23</v>
      </c>
      <c r="F217">
        <v>690</v>
      </c>
      <c r="G217">
        <v>276</v>
      </c>
      <c r="H217">
        <v>387</v>
      </c>
      <c r="I217" t="s">
        <v>520</v>
      </c>
      <c r="J217" t="s">
        <v>521</v>
      </c>
      <c r="K217">
        <v>951</v>
      </c>
      <c r="L217">
        <v>530</v>
      </c>
      <c r="M217">
        <v>284</v>
      </c>
      <c r="N217" t="s">
        <v>522</v>
      </c>
      <c r="O217" t="s">
        <v>523</v>
      </c>
    </row>
    <row r="218" spans="1:15" x14ac:dyDescent="0.35">
      <c r="A218" t="s">
        <v>203</v>
      </c>
      <c r="B218" t="s">
        <v>225</v>
      </c>
      <c r="C218">
        <v>1145</v>
      </c>
      <c r="D218">
        <v>217</v>
      </c>
      <c r="E218" t="s">
        <v>26</v>
      </c>
      <c r="F218">
        <v>828</v>
      </c>
      <c r="G218">
        <v>255</v>
      </c>
      <c r="H218">
        <v>291</v>
      </c>
      <c r="I218" t="s">
        <v>364</v>
      </c>
      <c r="J218" t="s">
        <v>524</v>
      </c>
      <c r="K218">
        <v>890</v>
      </c>
      <c r="L218">
        <v>477</v>
      </c>
      <c r="M218">
        <v>251</v>
      </c>
      <c r="N218" t="s">
        <v>525</v>
      </c>
      <c r="O218" t="s">
        <v>526</v>
      </c>
    </row>
    <row r="219" spans="1:15" x14ac:dyDescent="0.35">
      <c r="A219" t="s">
        <v>203</v>
      </c>
      <c r="B219" t="s">
        <v>225</v>
      </c>
      <c r="C219">
        <v>1145</v>
      </c>
      <c r="D219">
        <v>217</v>
      </c>
      <c r="E219" t="s">
        <v>542</v>
      </c>
      <c r="F219">
        <v>828</v>
      </c>
      <c r="G219">
        <v>219</v>
      </c>
      <c r="H219">
        <v>291</v>
      </c>
      <c r="I219" t="s">
        <v>364</v>
      </c>
      <c r="J219" t="s">
        <v>595</v>
      </c>
      <c r="K219">
        <v>890</v>
      </c>
      <c r="L219">
        <v>496</v>
      </c>
      <c r="M219">
        <v>251</v>
      </c>
      <c r="N219" t="s">
        <v>525</v>
      </c>
      <c r="O219" t="s">
        <v>594</v>
      </c>
    </row>
    <row r="220" spans="1:15" x14ac:dyDescent="0.35">
      <c r="A220" t="s">
        <v>203</v>
      </c>
      <c r="B220" t="s">
        <v>225</v>
      </c>
      <c r="C220">
        <v>1145</v>
      </c>
      <c r="D220">
        <v>217</v>
      </c>
      <c r="E220" t="s">
        <v>27</v>
      </c>
      <c r="F220">
        <v>885</v>
      </c>
      <c r="G220">
        <v>405</v>
      </c>
      <c r="H220">
        <v>636</v>
      </c>
      <c r="I220" t="s">
        <v>527</v>
      </c>
      <c r="J220" t="s">
        <v>528</v>
      </c>
      <c r="K220">
        <v>636</v>
      </c>
      <c r="L220">
        <v>617</v>
      </c>
      <c r="M220">
        <v>298</v>
      </c>
      <c r="N220" t="s">
        <v>529</v>
      </c>
      <c r="O220" t="s">
        <v>530</v>
      </c>
    </row>
    <row r="221" spans="1:15" x14ac:dyDescent="0.35">
      <c r="A221" t="s">
        <v>203</v>
      </c>
      <c r="B221" t="s">
        <v>225</v>
      </c>
      <c r="C221">
        <v>1145</v>
      </c>
      <c r="D221">
        <v>217</v>
      </c>
      <c r="E221" t="s">
        <v>28</v>
      </c>
      <c r="F221">
        <v>1299</v>
      </c>
      <c r="G221">
        <v>360</v>
      </c>
      <c r="H221" t="s">
        <v>18</v>
      </c>
      <c r="I221" t="s">
        <v>18</v>
      </c>
      <c r="J221" t="s">
        <v>18</v>
      </c>
      <c r="K221">
        <v>947</v>
      </c>
      <c r="L221">
        <v>600</v>
      </c>
      <c r="M221" t="s">
        <v>18</v>
      </c>
      <c r="N221" t="s">
        <v>18</v>
      </c>
      <c r="O221" t="s">
        <v>18</v>
      </c>
    </row>
    <row r="222" spans="1:15" x14ac:dyDescent="0.35">
      <c r="A222" t="s">
        <v>203</v>
      </c>
      <c r="B222" t="s">
        <v>225</v>
      </c>
      <c r="C222">
        <v>1145</v>
      </c>
      <c r="D222">
        <v>217</v>
      </c>
      <c r="E222" t="s">
        <v>543</v>
      </c>
      <c r="F222">
        <v>852</v>
      </c>
      <c r="G222">
        <v>387</v>
      </c>
      <c r="H222" t="s">
        <v>18</v>
      </c>
      <c r="I222" t="s">
        <v>18</v>
      </c>
      <c r="J222" t="s">
        <v>18</v>
      </c>
      <c r="K222">
        <v>894</v>
      </c>
      <c r="L222">
        <v>574</v>
      </c>
      <c r="M222" t="s">
        <v>18</v>
      </c>
      <c r="N222" t="s">
        <v>18</v>
      </c>
      <c r="O222" t="s">
        <v>18</v>
      </c>
    </row>
    <row r="223" spans="1:15" x14ac:dyDescent="0.35">
      <c r="A223" t="s">
        <v>203</v>
      </c>
      <c r="B223" t="s">
        <v>225</v>
      </c>
      <c r="C223">
        <v>1145</v>
      </c>
      <c r="D223">
        <v>217</v>
      </c>
      <c r="E223" t="s">
        <v>29</v>
      </c>
      <c r="F223">
        <v>1614</v>
      </c>
      <c r="G223">
        <v>372</v>
      </c>
      <c r="H223">
        <v>441</v>
      </c>
      <c r="I223" t="s">
        <v>531</v>
      </c>
      <c r="J223" t="s">
        <v>532</v>
      </c>
      <c r="K223">
        <v>1001</v>
      </c>
      <c r="L223">
        <v>424</v>
      </c>
      <c r="M223">
        <v>276</v>
      </c>
      <c r="N223" t="s">
        <v>533</v>
      </c>
      <c r="O223" t="s">
        <v>534</v>
      </c>
    </row>
    <row r="224" spans="1:15" x14ac:dyDescent="0.35">
      <c r="A224" t="s">
        <v>203</v>
      </c>
      <c r="B224" t="s">
        <v>225</v>
      </c>
      <c r="C224">
        <v>1145</v>
      </c>
      <c r="D224">
        <v>217</v>
      </c>
      <c r="E224" t="s">
        <v>32</v>
      </c>
      <c r="F224">
        <v>1515</v>
      </c>
      <c r="G224">
        <v>366</v>
      </c>
      <c r="H224">
        <v>507</v>
      </c>
      <c r="I224" t="s">
        <v>535</v>
      </c>
      <c r="J224" t="s">
        <v>536</v>
      </c>
      <c r="K224">
        <v>997</v>
      </c>
      <c r="L224">
        <v>508</v>
      </c>
      <c r="M224">
        <v>282</v>
      </c>
      <c r="N224" t="s">
        <v>470</v>
      </c>
      <c r="O224" t="s">
        <v>537</v>
      </c>
    </row>
    <row r="225" spans="8:8" s="2" customFormat="1" x14ac:dyDescent="0.35">
      <c r="H225" s="2">
        <f>COUNT(H212:H224)</f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zoomScale="85" zoomScaleNormal="85" workbookViewId="0">
      <pane ySplit="1" topLeftCell="A2" activePane="bottomLeft" state="frozen"/>
      <selection pane="bottomLeft" activeCell="M24" sqref="M24"/>
    </sheetView>
  </sheetViews>
  <sheetFormatPr defaultRowHeight="14.5" x14ac:dyDescent="0.35"/>
  <cols>
    <col min="18" max="18" width="27.36328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4" t="s">
        <v>635</v>
      </c>
      <c r="S1" s="4" t="s">
        <v>632</v>
      </c>
      <c r="T1" s="4" t="s">
        <v>633</v>
      </c>
      <c r="U1" s="4" t="s">
        <v>634</v>
      </c>
    </row>
    <row r="2" spans="1:21" x14ac:dyDescent="0.35">
      <c r="A2" t="s">
        <v>15</v>
      </c>
      <c r="B2" t="s">
        <v>16</v>
      </c>
      <c r="C2">
        <v>7</v>
      </c>
      <c r="D2">
        <v>7</v>
      </c>
      <c r="E2" t="s">
        <v>17</v>
      </c>
      <c r="F2">
        <v>0</v>
      </c>
      <c r="G2">
        <v>0</v>
      </c>
      <c r="H2">
        <v>0</v>
      </c>
      <c r="I2">
        <f>H2</f>
        <v>0</v>
      </c>
      <c r="J2">
        <f>H2</f>
        <v>0</v>
      </c>
      <c r="K2">
        <v>7</v>
      </c>
      <c r="L2">
        <v>7</v>
      </c>
      <c r="M2">
        <v>7</v>
      </c>
      <c r="N2">
        <v>0</v>
      </c>
      <c r="O2">
        <v>0</v>
      </c>
      <c r="R2" t="str">
        <f>A2&amp;" ("&amp;C2&amp;", "&amp;'n = 10'!C2 &amp;", "&amp;'n = 15'!C2&amp;")"</f>
        <v>ghz (7, 12, 17)</v>
      </c>
      <c r="S2">
        <f>$H$15</f>
        <v>13</v>
      </c>
      <c r="T2">
        <f>'n = 10'!$H$15</f>
        <v>13</v>
      </c>
      <c r="U2">
        <f>'n = 15'!$H$15</f>
        <v>12</v>
      </c>
    </row>
    <row r="3" spans="1:21" x14ac:dyDescent="0.35">
      <c r="A3" t="s">
        <v>15</v>
      </c>
      <c r="B3" t="s">
        <v>16</v>
      </c>
      <c r="C3">
        <v>7</v>
      </c>
      <c r="D3">
        <v>7</v>
      </c>
      <c r="E3" t="s">
        <v>19</v>
      </c>
      <c r="F3">
        <v>0</v>
      </c>
      <c r="G3">
        <v>0</v>
      </c>
      <c r="H3">
        <v>18</v>
      </c>
      <c r="I3">
        <f t="shared" ref="I3:I6" si="0">H3</f>
        <v>18</v>
      </c>
      <c r="J3">
        <f t="shared" ref="J3:J7" si="1">H3</f>
        <v>18</v>
      </c>
      <c r="K3">
        <v>7</v>
      </c>
      <c r="L3">
        <v>7</v>
      </c>
      <c r="M3">
        <v>9</v>
      </c>
      <c r="N3" t="s">
        <v>20</v>
      </c>
      <c r="O3" t="s">
        <v>20</v>
      </c>
      <c r="R3" t="str">
        <f>A17&amp;" ("&amp;C17&amp;", "&amp;'n = 10'!C17&amp;", "&amp;'n = 15'!C17&amp;")"</f>
        <v>dj (36, 79, 118)</v>
      </c>
      <c r="S3">
        <f>$H$30</f>
        <v>13</v>
      </c>
      <c r="T3" s="2">
        <f>'n = 10'!$H$30</f>
        <v>13</v>
      </c>
      <c r="U3">
        <f>'n = 15'!$H$30</f>
        <v>13</v>
      </c>
    </row>
    <row r="4" spans="1:21" x14ac:dyDescent="0.35">
      <c r="A4" t="s">
        <v>15</v>
      </c>
      <c r="B4" t="s">
        <v>16</v>
      </c>
      <c r="C4">
        <v>7</v>
      </c>
      <c r="D4">
        <v>7</v>
      </c>
      <c r="E4" t="s">
        <v>21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v>7</v>
      </c>
      <c r="L4">
        <v>7</v>
      </c>
      <c r="M4">
        <v>7</v>
      </c>
      <c r="N4">
        <v>0</v>
      </c>
      <c r="O4">
        <v>0</v>
      </c>
      <c r="R4" t="str">
        <f>A32&amp;" ("&amp;C32&amp;", "&amp;'n = 10'!C32&amp;", "&amp;'n = 15'!C32&amp;")"</f>
        <v>graphstate (50, 100, 150)</v>
      </c>
      <c r="S4">
        <f>$H$45</f>
        <v>13</v>
      </c>
      <c r="T4">
        <v>13</v>
      </c>
      <c r="U4">
        <f>'n = 15'!$H$45</f>
        <v>13</v>
      </c>
    </row>
    <row r="5" spans="1:21" x14ac:dyDescent="0.35">
      <c r="A5" t="s">
        <v>15</v>
      </c>
      <c r="B5" t="s">
        <v>16</v>
      </c>
      <c r="C5">
        <v>7</v>
      </c>
      <c r="D5">
        <v>7</v>
      </c>
      <c r="E5" t="s">
        <v>22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v>7</v>
      </c>
      <c r="L5">
        <v>7</v>
      </c>
      <c r="M5">
        <v>7</v>
      </c>
      <c r="N5">
        <v>0</v>
      </c>
      <c r="O5">
        <v>0</v>
      </c>
      <c r="R5" t="str">
        <f>A47&amp;" ("&amp;C47&amp;", "&amp;'n = 10'!C92&amp;", "&amp;'n = 15'!C92&amp;")"</f>
        <v>qft (71, 270, 591)</v>
      </c>
      <c r="S5">
        <f>$H$60</f>
        <v>13</v>
      </c>
      <c r="T5">
        <f>'n = 10'!$H$105</f>
        <v>12</v>
      </c>
      <c r="U5">
        <f>'n = 15'!$H$105</f>
        <v>10</v>
      </c>
    </row>
    <row r="6" spans="1:21" x14ac:dyDescent="0.35">
      <c r="A6" t="s">
        <v>15</v>
      </c>
      <c r="B6" t="s">
        <v>16</v>
      </c>
      <c r="C6">
        <v>7</v>
      </c>
      <c r="D6">
        <v>7</v>
      </c>
      <c r="E6" t="s">
        <v>544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v>7</v>
      </c>
      <c r="L6">
        <v>7</v>
      </c>
      <c r="M6">
        <v>7</v>
      </c>
      <c r="N6">
        <v>0</v>
      </c>
      <c r="O6">
        <v>0</v>
      </c>
      <c r="R6" t="str">
        <f>A62&amp;" ("&amp;C62&amp;", "&amp;'n = 10'!C47&amp;", "&amp;'n = 15'!C62&amp;")"</f>
        <v>wstate (73, 163, 253)</v>
      </c>
      <c r="S6">
        <f>$H$75</f>
        <v>13</v>
      </c>
      <c r="T6">
        <f>'n = 10'!$H$60</f>
        <v>13</v>
      </c>
      <c r="U6">
        <f>'n = 15'!$H$75</f>
        <v>12</v>
      </c>
    </row>
    <row r="7" spans="1:21" x14ac:dyDescent="0.35">
      <c r="A7" t="s">
        <v>15</v>
      </c>
      <c r="B7" t="s">
        <v>16</v>
      </c>
      <c r="C7">
        <v>7</v>
      </c>
      <c r="D7">
        <v>7</v>
      </c>
      <c r="E7" t="s">
        <v>23</v>
      </c>
      <c r="F7">
        <v>6</v>
      </c>
      <c r="G7">
        <v>0</v>
      </c>
      <c r="H7">
        <v>6</v>
      </c>
      <c r="I7">
        <v>0</v>
      </c>
      <c r="J7">
        <f t="shared" si="1"/>
        <v>6</v>
      </c>
      <c r="K7">
        <v>13</v>
      </c>
      <c r="L7">
        <v>7</v>
      </c>
      <c r="M7">
        <v>8</v>
      </c>
      <c r="N7" t="s">
        <v>24</v>
      </c>
      <c r="O7" t="s">
        <v>25</v>
      </c>
      <c r="R7" t="str">
        <f>A77&amp;" ("&amp;C77&amp;", "&amp;'n = 10'!C108&amp;", "&amp;'n = 15'!C107&amp;")"</f>
        <v>qftentangled (78, 282, 608)</v>
      </c>
      <c r="S7">
        <f>$H$90</f>
        <v>13</v>
      </c>
      <c r="T7">
        <f>'n = 10'!$H$120</f>
        <v>12</v>
      </c>
      <c r="U7">
        <f>'n = 15'!$H$120</f>
        <v>10</v>
      </c>
    </row>
    <row r="8" spans="1:21" x14ac:dyDescent="0.35">
      <c r="A8" t="s">
        <v>15</v>
      </c>
      <c r="B8" t="s">
        <v>16</v>
      </c>
      <c r="C8">
        <v>7</v>
      </c>
      <c r="D8">
        <v>7</v>
      </c>
      <c r="E8" t="s">
        <v>26</v>
      </c>
      <c r="F8">
        <v>6</v>
      </c>
      <c r="G8">
        <v>3</v>
      </c>
      <c r="H8">
        <v>3</v>
      </c>
      <c r="I8">
        <v>50</v>
      </c>
      <c r="J8">
        <v>0</v>
      </c>
      <c r="K8">
        <v>13</v>
      </c>
      <c r="L8">
        <v>10</v>
      </c>
      <c r="M8">
        <v>8</v>
      </c>
      <c r="N8" t="s">
        <v>24</v>
      </c>
      <c r="O8">
        <v>20</v>
      </c>
      <c r="R8" t="str">
        <f>A92&amp;" ("&amp;C92&amp;", "&amp;'n = 10'!C62&amp;", "&amp;'n = 15'!C47&amp;")"</f>
        <v>vqe (83, 168, 253)</v>
      </c>
      <c r="S8">
        <f>$H$105</f>
        <v>13</v>
      </c>
      <c r="T8">
        <f>'n = 10'!$H$75</f>
        <v>13</v>
      </c>
      <c r="U8">
        <f>'n = 15'!$H$60</f>
        <v>10</v>
      </c>
    </row>
    <row r="9" spans="1:21" x14ac:dyDescent="0.35">
      <c r="A9" t="s">
        <v>15</v>
      </c>
      <c r="B9" t="s">
        <v>16</v>
      </c>
      <c r="C9">
        <v>7</v>
      </c>
      <c r="D9">
        <v>7</v>
      </c>
      <c r="E9" t="s">
        <v>542</v>
      </c>
      <c r="F9">
        <v>6</v>
      </c>
      <c r="G9">
        <v>0</v>
      </c>
      <c r="H9">
        <v>3</v>
      </c>
      <c r="I9">
        <v>50</v>
      </c>
      <c r="J9">
        <f>H9</f>
        <v>3</v>
      </c>
      <c r="K9">
        <v>13</v>
      </c>
      <c r="L9">
        <v>7</v>
      </c>
      <c r="M9">
        <v>8</v>
      </c>
      <c r="N9" t="s">
        <v>24</v>
      </c>
      <c r="O9" t="s">
        <v>25</v>
      </c>
      <c r="R9" t="str">
        <f>A107&amp;" ("&amp;C107&amp;", "&amp;'n = 10'!C77&amp;", "&amp;'n = 15'!C77&amp;")"</f>
        <v>qaoa (95, 190, 285)</v>
      </c>
      <c r="S9" s="2">
        <f>$H$120</f>
        <v>13</v>
      </c>
      <c r="T9">
        <f>'n = 10'!$H$90</f>
        <v>13</v>
      </c>
      <c r="U9">
        <f>'n = 15'!$H$90</f>
        <v>13</v>
      </c>
    </row>
    <row r="10" spans="1:21" x14ac:dyDescent="0.35">
      <c r="A10" t="s">
        <v>15</v>
      </c>
      <c r="B10" t="s">
        <v>16</v>
      </c>
      <c r="C10">
        <v>7</v>
      </c>
      <c r="D10">
        <v>7</v>
      </c>
      <c r="E10" t="s">
        <v>27</v>
      </c>
      <c r="F10">
        <v>0</v>
      </c>
      <c r="G10">
        <v>0</v>
      </c>
      <c r="H10">
        <v>9</v>
      </c>
      <c r="I10">
        <f>H10</f>
        <v>9</v>
      </c>
      <c r="J10">
        <f>H10</f>
        <v>9</v>
      </c>
      <c r="K10">
        <v>7</v>
      </c>
      <c r="L10">
        <v>7</v>
      </c>
      <c r="M10">
        <v>8</v>
      </c>
      <c r="N10" t="s">
        <v>25</v>
      </c>
      <c r="O10" t="s">
        <v>25</v>
      </c>
      <c r="R10" t="str">
        <f>A122&amp;" ("&amp;C122&amp;", "&amp;'n = 10'!C122&amp;", "&amp;'n = 15'!C122&amp;")"</f>
        <v>realamprandom (130, 335, 615)</v>
      </c>
      <c r="S10">
        <f>$H$135</f>
        <v>13</v>
      </c>
      <c r="T10">
        <f>'n = 10'!$H$135</f>
        <v>12</v>
      </c>
      <c r="U10">
        <f>'n = 15'!$H$135</f>
        <v>10</v>
      </c>
    </row>
    <row r="11" spans="1:21" x14ac:dyDescent="0.35">
      <c r="A11" t="s">
        <v>15</v>
      </c>
      <c r="B11" t="s">
        <v>16</v>
      </c>
      <c r="C11">
        <v>7</v>
      </c>
      <c r="D11">
        <v>7</v>
      </c>
      <c r="E11" t="s">
        <v>28</v>
      </c>
      <c r="F11">
        <v>0</v>
      </c>
      <c r="G11">
        <v>3</v>
      </c>
      <c r="H11">
        <v>9</v>
      </c>
      <c r="I11">
        <f>H11</f>
        <v>9</v>
      </c>
      <c r="J11">
        <v>-200</v>
      </c>
      <c r="K11">
        <v>7</v>
      </c>
      <c r="L11">
        <v>10</v>
      </c>
      <c r="M11">
        <v>8</v>
      </c>
      <c r="N11" t="s">
        <v>25</v>
      </c>
      <c r="O11">
        <v>20</v>
      </c>
      <c r="Q11" t="s">
        <v>636</v>
      </c>
      <c r="R11" t="str">
        <f>A137&amp;" ("&amp;C137&amp;", "&amp;'n = 10'!C137&amp;", "&amp;'n = 15'!C137&amp;")"</f>
        <v>twolocalrandom (130, 335, 615)</v>
      </c>
      <c r="S11">
        <f>$H$150</f>
        <v>13</v>
      </c>
      <c r="T11">
        <f>'n = 10'!$H$150</f>
        <v>12</v>
      </c>
      <c r="U11">
        <f>'n = 15'!$H$150</f>
        <v>10</v>
      </c>
    </row>
    <row r="12" spans="1:21" x14ac:dyDescent="0.35">
      <c r="A12" t="s">
        <v>15</v>
      </c>
      <c r="B12" t="s">
        <v>16</v>
      </c>
      <c r="C12">
        <v>7</v>
      </c>
      <c r="D12">
        <v>7</v>
      </c>
      <c r="E12" t="s">
        <v>543</v>
      </c>
      <c r="F12">
        <v>0</v>
      </c>
      <c r="G12">
        <v>0</v>
      </c>
      <c r="H12">
        <v>9</v>
      </c>
      <c r="I12">
        <f>H12</f>
        <v>9</v>
      </c>
      <c r="J12">
        <f>H12</f>
        <v>9</v>
      </c>
      <c r="K12">
        <v>7</v>
      </c>
      <c r="L12">
        <v>7</v>
      </c>
      <c r="M12">
        <v>8</v>
      </c>
      <c r="N12" t="s">
        <v>25</v>
      </c>
      <c r="O12" t="s">
        <v>25</v>
      </c>
      <c r="R12" t="str">
        <f>A152&amp;" ("&amp;C152&amp;", "&amp;'n = 10'!C152&amp;", "&amp;'n = 15'!C152&amp;")"</f>
        <v>su2random (150, 375, 675)</v>
      </c>
      <c r="S12">
        <f>$H$165</f>
        <v>13</v>
      </c>
      <c r="T12">
        <f>'n = 10'!$H$165</f>
        <v>12</v>
      </c>
      <c r="U12">
        <f>'n = 15'!$H$165</f>
        <v>9</v>
      </c>
    </row>
    <row r="13" spans="1:21" x14ac:dyDescent="0.35">
      <c r="A13" t="s">
        <v>15</v>
      </c>
      <c r="B13" t="s">
        <v>16</v>
      </c>
      <c r="C13">
        <v>7</v>
      </c>
      <c r="D13">
        <v>7</v>
      </c>
      <c r="E13" t="s">
        <v>29</v>
      </c>
      <c r="F13">
        <v>9</v>
      </c>
      <c r="G13">
        <v>3</v>
      </c>
      <c r="H13">
        <v>6</v>
      </c>
      <c r="I13" t="s">
        <v>30</v>
      </c>
      <c r="J13">
        <v>-100</v>
      </c>
      <c r="K13">
        <v>16</v>
      </c>
      <c r="L13">
        <v>10</v>
      </c>
      <c r="M13">
        <v>9</v>
      </c>
      <c r="N13" t="s">
        <v>31</v>
      </c>
      <c r="O13">
        <v>10</v>
      </c>
      <c r="R13" t="str">
        <f>A167&amp;" ("&amp;C167&amp;", "&amp;'n = 10'!C167&amp;", "&amp;'n = 15'!C167&amp;")"</f>
        <v>qnn (154, 459, 914)</v>
      </c>
      <c r="S13">
        <f>$H$180</f>
        <v>12</v>
      </c>
      <c r="T13">
        <f>'n = 10'!$H$180</f>
        <v>11</v>
      </c>
      <c r="U13" s="2">
        <f>'n = 15'!$H$180</f>
        <v>9</v>
      </c>
    </row>
    <row r="14" spans="1:21" x14ac:dyDescent="0.35">
      <c r="A14" t="s">
        <v>15</v>
      </c>
      <c r="B14" t="s">
        <v>16</v>
      </c>
      <c r="C14">
        <v>7</v>
      </c>
      <c r="D14">
        <v>7</v>
      </c>
      <c r="E14" t="s">
        <v>32</v>
      </c>
      <c r="F14">
        <v>9</v>
      </c>
      <c r="G14">
        <v>3</v>
      </c>
      <c r="H14">
        <v>6</v>
      </c>
      <c r="I14" t="s">
        <v>30</v>
      </c>
      <c r="J14">
        <v>-100</v>
      </c>
      <c r="K14">
        <v>16</v>
      </c>
      <c r="L14">
        <v>10</v>
      </c>
      <c r="M14">
        <v>9</v>
      </c>
      <c r="N14" t="s">
        <v>31</v>
      </c>
      <c r="O14">
        <v>10</v>
      </c>
      <c r="R14" t="str">
        <f>A182&amp;" ("&amp;C182&amp;", "&amp;'n = 10'!C182&amp;", "&amp;'n = 15'!C182&amp;")"</f>
        <v>portfolioqaoa (195, 615, 1260)</v>
      </c>
      <c r="S14">
        <f>$H$195</f>
        <v>13</v>
      </c>
      <c r="T14">
        <f>'n = 10'!$H$195</f>
        <v>11</v>
      </c>
      <c r="U14">
        <f>'n = 15'!$H$195</f>
        <v>9</v>
      </c>
    </row>
    <row r="15" spans="1:21" s="2" customFormat="1" x14ac:dyDescent="0.35">
      <c r="H15" s="2">
        <f>COUNT(H2:H14)</f>
        <v>13</v>
      </c>
      <c r="R15" s="2" t="str">
        <f>A197&amp;" ("&amp;C197&amp;", "&amp;'n = 10'!C197&amp;", "&amp;'n = 15'!C197&amp;")"</f>
        <v>random (223, 646, 1992)</v>
      </c>
      <c r="S15" s="2">
        <f>$H$210</f>
        <v>13</v>
      </c>
      <c r="T15" s="2">
        <f>'n = 10'!$H$210</f>
        <v>11</v>
      </c>
      <c r="U15" s="2">
        <f>'n = 15'!$H$210</f>
        <v>9</v>
      </c>
    </row>
    <row r="16" spans="1:21" x14ac:dyDescent="0.35">
      <c r="R16" t="str">
        <f>A212&amp;" ("&amp;C212&amp;", "&amp;'n = 10'!C212&amp;", "&amp;'n = 15'!C212&amp;")"</f>
        <v>portfoliovqe (310, 1145, 2505)</v>
      </c>
      <c r="S16">
        <f>$H$225</f>
        <v>13</v>
      </c>
      <c r="T16">
        <f>'n = 10'!$H$225</f>
        <v>11</v>
      </c>
      <c r="U16">
        <f>'n = 15'!$H$225</f>
        <v>11</v>
      </c>
    </row>
    <row r="17" spans="1:15" x14ac:dyDescent="0.35">
      <c r="A17" t="s">
        <v>33</v>
      </c>
      <c r="B17" t="s">
        <v>16</v>
      </c>
      <c r="C17">
        <v>36</v>
      </c>
      <c r="D17">
        <v>11</v>
      </c>
      <c r="E17" t="s">
        <v>17</v>
      </c>
      <c r="F17">
        <v>0</v>
      </c>
      <c r="G17">
        <v>0</v>
      </c>
      <c r="H17">
        <v>0</v>
      </c>
      <c r="I17" t="s">
        <v>18</v>
      </c>
      <c r="J17" t="s">
        <v>18</v>
      </c>
      <c r="K17">
        <v>11</v>
      </c>
      <c r="L17">
        <v>11</v>
      </c>
      <c r="M17">
        <v>11</v>
      </c>
      <c r="N17">
        <v>0</v>
      </c>
      <c r="O17">
        <v>0</v>
      </c>
    </row>
    <row r="18" spans="1:15" x14ac:dyDescent="0.35">
      <c r="A18" t="s">
        <v>33</v>
      </c>
      <c r="B18" t="s">
        <v>16</v>
      </c>
      <c r="C18">
        <v>36</v>
      </c>
      <c r="D18">
        <v>11</v>
      </c>
      <c r="E18" t="s">
        <v>19</v>
      </c>
      <c r="F18">
        <v>36</v>
      </c>
      <c r="G18">
        <v>6</v>
      </c>
      <c r="H18">
        <v>6</v>
      </c>
      <c r="I18" t="s">
        <v>34</v>
      </c>
      <c r="J18">
        <v>0</v>
      </c>
      <c r="K18">
        <v>40</v>
      </c>
      <c r="L18">
        <v>24</v>
      </c>
      <c r="M18">
        <v>14</v>
      </c>
      <c r="N18">
        <v>65</v>
      </c>
      <c r="O18" t="s">
        <v>35</v>
      </c>
    </row>
    <row r="19" spans="1:15" x14ac:dyDescent="0.35">
      <c r="A19" t="s">
        <v>33</v>
      </c>
      <c r="B19" t="s">
        <v>16</v>
      </c>
      <c r="C19">
        <v>36</v>
      </c>
      <c r="D19">
        <v>11</v>
      </c>
      <c r="E19" t="s">
        <v>21</v>
      </c>
      <c r="F19">
        <v>0</v>
      </c>
      <c r="G19">
        <v>3</v>
      </c>
      <c r="H19">
        <v>0</v>
      </c>
      <c r="I19" t="s">
        <v>18</v>
      </c>
      <c r="J19">
        <v>100</v>
      </c>
      <c r="K19">
        <v>11</v>
      </c>
      <c r="L19">
        <v>17</v>
      </c>
      <c r="M19">
        <v>11</v>
      </c>
      <c r="N19">
        <v>0</v>
      </c>
      <c r="O19" t="s">
        <v>36</v>
      </c>
    </row>
    <row r="20" spans="1:15" x14ac:dyDescent="0.35">
      <c r="A20" t="s">
        <v>33</v>
      </c>
      <c r="B20" t="s">
        <v>16</v>
      </c>
      <c r="C20">
        <v>36</v>
      </c>
      <c r="D20">
        <v>11</v>
      </c>
      <c r="E20" t="s">
        <v>22</v>
      </c>
      <c r="F20">
        <v>0</v>
      </c>
      <c r="G20">
        <v>0</v>
      </c>
      <c r="H20">
        <v>0</v>
      </c>
      <c r="I20" t="s">
        <v>18</v>
      </c>
      <c r="J20" t="s">
        <v>18</v>
      </c>
      <c r="K20">
        <v>11</v>
      </c>
      <c r="L20">
        <v>11</v>
      </c>
      <c r="M20">
        <v>11</v>
      </c>
      <c r="N20">
        <v>0</v>
      </c>
      <c r="O20">
        <v>0</v>
      </c>
    </row>
    <row r="21" spans="1:15" x14ac:dyDescent="0.35">
      <c r="A21" t="s">
        <v>33</v>
      </c>
      <c r="B21" t="s">
        <v>16</v>
      </c>
      <c r="C21">
        <v>36</v>
      </c>
      <c r="D21">
        <v>11</v>
      </c>
      <c r="E21" t="s">
        <v>544</v>
      </c>
      <c r="F21">
        <v>0</v>
      </c>
      <c r="G21">
        <v>3</v>
      </c>
      <c r="H21">
        <v>0</v>
      </c>
      <c r="I21" t="s">
        <v>18</v>
      </c>
      <c r="J21">
        <v>100</v>
      </c>
      <c r="K21">
        <v>11</v>
      </c>
      <c r="L21">
        <v>14</v>
      </c>
      <c r="M21">
        <v>11</v>
      </c>
      <c r="N21">
        <v>0</v>
      </c>
      <c r="O21" t="s">
        <v>38</v>
      </c>
    </row>
    <row r="22" spans="1:15" x14ac:dyDescent="0.35">
      <c r="A22" t="s">
        <v>33</v>
      </c>
      <c r="B22" t="s">
        <v>16</v>
      </c>
      <c r="C22">
        <v>36</v>
      </c>
      <c r="D22">
        <v>11</v>
      </c>
      <c r="E22" t="s">
        <v>23</v>
      </c>
      <c r="F22">
        <v>9</v>
      </c>
      <c r="G22">
        <v>3</v>
      </c>
      <c r="H22">
        <v>0</v>
      </c>
      <c r="I22">
        <v>100</v>
      </c>
      <c r="J22">
        <v>100</v>
      </c>
      <c r="K22">
        <v>21</v>
      </c>
      <c r="L22">
        <v>14</v>
      </c>
      <c r="M22">
        <v>11</v>
      </c>
      <c r="N22" t="s">
        <v>37</v>
      </c>
      <c r="O22" t="s">
        <v>38</v>
      </c>
    </row>
    <row r="23" spans="1:15" x14ac:dyDescent="0.35">
      <c r="A23" t="s">
        <v>33</v>
      </c>
      <c r="B23" t="s">
        <v>16</v>
      </c>
      <c r="C23">
        <v>36</v>
      </c>
      <c r="D23">
        <v>11</v>
      </c>
      <c r="E23" t="s">
        <v>26</v>
      </c>
      <c r="F23">
        <v>18</v>
      </c>
      <c r="G23">
        <v>3</v>
      </c>
      <c r="H23">
        <v>3</v>
      </c>
      <c r="I23" t="s">
        <v>34</v>
      </c>
      <c r="J23">
        <v>0</v>
      </c>
      <c r="K23">
        <v>22</v>
      </c>
      <c r="L23">
        <v>17</v>
      </c>
      <c r="M23">
        <v>12</v>
      </c>
      <c r="N23" t="s">
        <v>39</v>
      </c>
      <c r="O23" t="s">
        <v>40</v>
      </c>
    </row>
    <row r="24" spans="1:15" x14ac:dyDescent="0.35">
      <c r="A24" t="s">
        <v>33</v>
      </c>
      <c r="B24" t="s">
        <v>16</v>
      </c>
      <c r="C24">
        <v>36</v>
      </c>
      <c r="D24">
        <v>11</v>
      </c>
      <c r="E24" t="s">
        <v>542</v>
      </c>
      <c r="F24">
        <v>18</v>
      </c>
      <c r="G24">
        <v>9</v>
      </c>
      <c r="H24">
        <v>3</v>
      </c>
      <c r="I24" t="s">
        <v>34</v>
      </c>
      <c r="J24" t="s">
        <v>55</v>
      </c>
      <c r="K24">
        <v>22</v>
      </c>
      <c r="L24">
        <v>20</v>
      </c>
      <c r="M24">
        <v>12</v>
      </c>
      <c r="N24" t="s">
        <v>39</v>
      </c>
      <c r="O24">
        <v>40</v>
      </c>
    </row>
    <row r="25" spans="1:15" x14ac:dyDescent="0.35">
      <c r="A25" t="s">
        <v>33</v>
      </c>
      <c r="B25" t="s">
        <v>16</v>
      </c>
      <c r="C25">
        <v>36</v>
      </c>
      <c r="D25">
        <v>11</v>
      </c>
      <c r="E25" t="s">
        <v>27</v>
      </c>
      <c r="F25">
        <v>36</v>
      </c>
      <c r="G25">
        <v>3</v>
      </c>
      <c r="H25">
        <v>3</v>
      </c>
      <c r="I25" t="s">
        <v>41</v>
      </c>
      <c r="J25">
        <v>0</v>
      </c>
      <c r="K25">
        <v>40</v>
      </c>
      <c r="L25">
        <v>17</v>
      </c>
      <c r="M25">
        <v>12</v>
      </c>
      <c r="N25">
        <v>70</v>
      </c>
      <c r="O25" t="s">
        <v>40</v>
      </c>
    </row>
    <row r="26" spans="1:15" x14ac:dyDescent="0.35">
      <c r="A26" t="s">
        <v>33</v>
      </c>
      <c r="B26" t="s">
        <v>16</v>
      </c>
      <c r="C26">
        <v>36</v>
      </c>
      <c r="D26">
        <v>11</v>
      </c>
      <c r="E26" t="s">
        <v>28</v>
      </c>
      <c r="F26">
        <v>24</v>
      </c>
      <c r="G26">
        <v>3</v>
      </c>
      <c r="H26">
        <v>3</v>
      </c>
      <c r="I26" t="s">
        <v>42</v>
      </c>
      <c r="J26">
        <v>0</v>
      </c>
      <c r="K26">
        <v>30</v>
      </c>
      <c r="L26">
        <v>16</v>
      </c>
      <c r="M26">
        <v>12</v>
      </c>
      <c r="N26">
        <v>60</v>
      </c>
      <c r="O26">
        <v>25</v>
      </c>
    </row>
    <row r="27" spans="1:15" x14ac:dyDescent="0.35">
      <c r="A27" t="s">
        <v>33</v>
      </c>
      <c r="B27" t="s">
        <v>16</v>
      </c>
      <c r="C27">
        <v>36</v>
      </c>
      <c r="D27">
        <v>11</v>
      </c>
      <c r="E27" t="s">
        <v>543</v>
      </c>
      <c r="F27">
        <v>9</v>
      </c>
      <c r="G27">
        <v>3</v>
      </c>
      <c r="H27">
        <v>3</v>
      </c>
      <c r="I27" t="s">
        <v>55</v>
      </c>
      <c r="J27">
        <v>0</v>
      </c>
      <c r="K27">
        <v>24</v>
      </c>
      <c r="L27">
        <v>18</v>
      </c>
      <c r="M27">
        <v>12</v>
      </c>
      <c r="N27">
        <v>50</v>
      </c>
      <c r="O27" t="s">
        <v>30</v>
      </c>
    </row>
    <row r="28" spans="1:15" x14ac:dyDescent="0.35">
      <c r="A28" t="s">
        <v>33</v>
      </c>
      <c r="B28" t="s">
        <v>16</v>
      </c>
      <c r="C28">
        <v>36</v>
      </c>
      <c r="D28">
        <v>11</v>
      </c>
      <c r="E28" t="s">
        <v>29</v>
      </c>
      <c r="F28">
        <v>24</v>
      </c>
      <c r="G28">
        <v>3</v>
      </c>
      <c r="H28">
        <v>3</v>
      </c>
      <c r="I28" t="s">
        <v>42</v>
      </c>
      <c r="J28">
        <v>0</v>
      </c>
      <c r="K28">
        <v>37</v>
      </c>
      <c r="L28">
        <v>14</v>
      </c>
      <c r="M28">
        <v>12</v>
      </c>
      <c r="N28" t="s">
        <v>43</v>
      </c>
      <c r="O28" t="s">
        <v>44</v>
      </c>
    </row>
    <row r="29" spans="1:15" x14ac:dyDescent="0.35">
      <c r="A29" t="s">
        <v>33</v>
      </c>
      <c r="B29" t="s">
        <v>16</v>
      </c>
      <c r="C29">
        <v>36</v>
      </c>
      <c r="D29">
        <v>11</v>
      </c>
      <c r="E29" t="s">
        <v>32</v>
      </c>
      <c r="F29">
        <v>24</v>
      </c>
      <c r="G29">
        <v>3</v>
      </c>
      <c r="H29">
        <v>3</v>
      </c>
      <c r="I29" t="s">
        <v>42</v>
      </c>
      <c r="J29">
        <v>0</v>
      </c>
      <c r="K29">
        <v>37</v>
      </c>
      <c r="L29">
        <v>18</v>
      </c>
      <c r="M29">
        <v>12</v>
      </c>
      <c r="N29" t="s">
        <v>43</v>
      </c>
      <c r="O29" t="s">
        <v>30</v>
      </c>
    </row>
    <row r="30" spans="1:15" s="2" customFormat="1" x14ac:dyDescent="0.35">
      <c r="H30" s="2">
        <f>COUNT(H17:H29)</f>
        <v>13</v>
      </c>
    </row>
    <row r="32" spans="1:15" x14ac:dyDescent="0.35">
      <c r="A32" t="s">
        <v>45</v>
      </c>
      <c r="B32" t="s">
        <v>16</v>
      </c>
      <c r="C32">
        <v>50</v>
      </c>
      <c r="D32">
        <v>22</v>
      </c>
      <c r="E32" t="s">
        <v>17</v>
      </c>
      <c r="F32">
        <v>0</v>
      </c>
      <c r="G32">
        <v>0</v>
      </c>
      <c r="H32">
        <v>0</v>
      </c>
      <c r="I32" t="s">
        <v>18</v>
      </c>
      <c r="J32" t="s">
        <v>18</v>
      </c>
      <c r="K32">
        <v>22</v>
      </c>
      <c r="L32">
        <v>22</v>
      </c>
      <c r="M32">
        <v>22</v>
      </c>
      <c r="N32">
        <v>0</v>
      </c>
      <c r="O32">
        <v>0</v>
      </c>
    </row>
    <row r="33" spans="1:15" x14ac:dyDescent="0.35">
      <c r="A33" t="s">
        <v>45</v>
      </c>
      <c r="B33" t="s">
        <v>16</v>
      </c>
      <c r="C33">
        <v>50</v>
      </c>
      <c r="D33">
        <v>22</v>
      </c>
      <c r="E33" t="s">
        <v>19</v>
      </c>
      <c r="F33">
        <v>12</v>
      </c>
      <c r="G33">
        <v>9</v>
      </c>
      <c r="H33">
        <v>12</v>
      </c>
      <c r="I33">
        <v>0</v>
      </c>
      <c r="J33" t="s">
        <v>46</v>
      </c>
      <c r="K33">
        <v>32</v>
      </c>
      <c r="L33">
        <v>28</v>
      </c>
      <c r="M33">
        <v>21</v>
      </c>
      <c r="N33" t="s">
        <v>47</v>
      </c>
      <c r="O33">
        <v>25</v>
      </c>
    </row>
    <row r="34" spans="1:15" x14ac:dyDescent="0.35">
      <c r="A34" t="s">
        <v>45</v>
      </c>
      <c r="B34" t="s">
        <v>16</v>
      </c>
      <c r="C34">
        <v>50</v>
      </c>
      <c r="D34">
        <v>22</v>
      </c>
      <c r="E34" t="s">
        <v>21</v>
      </c>
      <c r="F34">
        <v>0</v>
      </c>
      <c r="G34">
        <v>0</v>
      </c>
      <c r="H34">
        <v>0</v>
      </c>
      <c r="I34" t="s">
        <v>18</v>
      </c>
      <c r="J34" t="s">
        <v>18</v>
      </c>
      <c r="K34">
        <v>22</v>
      </c>
      <c r="L34">
        <v>22</v>
      </c>
      <c r="M34">
        <v>22</v>
      </c>
      <c r="N34">
        <v>0</v>
      </c>
      <c r="O34">
        <v>0</v>
      </c>
    </row>
    <row r="35" spans="1:15" x14ac:dyDescent="0.35">
      <c r="A35" t="s">
        <v>45</v>
      </c>
      <c r="B35" t="s">
        <v>16</v>
      </c>
      <c r="C35">
        <v>50</v>
      </c>
      <c r="D35">
        <v>22</v>
      </c>
      <c r="E35" t="s">
        <v>22</v>
      </c>
      <c r="F35">
        <v>0</v>
      </c>
      <c r="G35">
        <v>0</v>
      </c>
      <c r="H35">
        <v>0</v>
      </c>
      <c r="I35" t="s">
        <v>18</v>
      </c>
      <c r="J35" t="s">
        <v>18</v>
      </c>
      <c r="K35">
        <v>22</v>
      </c>
      <c r="L35">
        <v>22</v>
      </c>
      <c r="M35">
        <v>22</v>
      </c>
      <c r="N35">
        <v>0</v>
      </c>
      <c r="O35">
        <v>0</v>
      </c>
    </row>
    <row r="36" spans="1:15" x14ac:dyDescent="0.35">
      <c r="A36" t="s">
        <v>45</v>
      </c>
      <c r="B36" t="s">
        <v>16</v>
      </c>
      <c r="C36">
        <v>50</v>
      </c>
      <c r="D36">
        <v>21</v>
      </c>
      <c r="E36" t="s">
        <v>544</v>
      </c>
      <c r="F36">
        <v>0</v>
      </c>
      <c r="G36">
        <v>6</v>
      </c>
      <c r="H36">
        <v>0</v>
      </c>
      <c r="I36" t="s">
        <v>18</v>
      </c>
      <c r="J36">
        <v>100</v>
      </c>
      <c r="K36">
        <v>21</v>
      </c>
      <c r="L36">
        <v>26</v>
      </c>
      <c r="M36">
        <v>21</v>
      </c>
      <c r="N36">
        <v>0</v>
      </c>
      <c r="O36" t="s">
        <v>603</v>
      </c>
    </row>
    <row r="37" spans="1:15" x14ac:dyDescent="0.35">
      <c r="A37" t="s">
        <v>45</v>
      </c>
      <c r="B37" t="s">
        <v>16</v>
      </c>
      <c r="C37">
        <v>50</v>
      </c>
      <c r="D37">
        <v>22</v>
      </c>
      <c r="E37" t="s">
        <v>23</v>
      </c>
      <c r="F37">
        <v>15</v>
      </c>
      <c r="G37">
        <v>3</v>
      </c>
      <c r="H37">
        <v>6</v>
      </c>
      <c r="I37">
        <v>60</v>
      </c>
      <c r="J37">
        <v>-100</v>
      </c>
      <c r="K37">
        <v>37</v>
      </c>
      <c r="L37">
        <v>25</v>
      </c>
      <c r="M37">
        <v>20</v>
      </c>
      <c r="N37" t="s">
        <v>48</v>
      </c>
      <c r="O37">
        <v>20</v>
      </c>
    </row>
    <row r="38" spans="1:15" x14ac:dyDescent="0.35">
      <c r="A38" t="s">
        <v>45</v>
      </c>
      <c r="B38" t="s">
        <v>16</v>
      </c>
      <c r="C38">
        <v>50</v>
      </c>
      <c r="D38">
        <v>22</v>
      </c>
      <c r="E38" t="s">
        <v>26</v>
      </c>
      <c r="F38">
        <v>15</v>
      </c>
      <c r="G38">
        <v>9</v>
      </c>
      <c r="H38">
        <v>9</v>
      </c>
      <c r="I38">
        <v>40</v>
      </c>
      <c r="J38">
        <v>0</v>
      </c>
      <c r="K38">
        <v>34</v>
      </c>
      <c r="L38">
        <v>32</v>
      </c>
      <c r="M38">
        <v>21</v>
      </c>
      <c r="N38" t="s">
        <v>49</v>
      </c>
      <c r="O38" t="s">
        <v>47</v>
      </c>
    </row>
    <row r="39" spans="1:15" x14ac:dyDescent="0.35">
      <c r="A39" t="s">
        <v>45</v>
      </c>
      <c r="B39" t="s">
        <v>16</v>
      </c>
      <c r="C39">
        <v>50</v>
      </c>
      <c r="D39">
        <v>21</v>
      </c>
      <c r="E39" t="s">
        <v>542</v>
      </c>
      <c r="F39">
        <v>12</v>
      </c>
      <c r="G39">
        <v>3</v>
      </c>
      <c r="H39">
        <v>3</v>
      </c>
      <c r="I39">
        <v>75</v>
      </c>
      <c r="J39">
        <v>0</v>
      </c>
      <c r="K39">
        <v>32</v>
      </c>
      <c r="L39">
        <v>24</v>
      </c>
      <c r="M39">
        <v>21</v>
      </c>
      <c r="N39" t="s">
        <v>47</v>
      </c>
      <c r="O39" t="s">
        <v>228</v>
      </c>
    </row>
    <row r="40" spans="1:15" x14ac:dyDescent="0.35">
      <c r="A40" t="s">
        <v>45</v>
      </c>
      <c r="B40" t="s">
        <v>16</v>
      </c>
      <c r="C40">
        <v>50</v>
      </c>
      <c r="D40">
        <v>22</v>
      </c>
      <c r="E40" t="s">
        <v>27</v>
      </c>
      <c r="F40">
        <v>12</v>
      </c>
      <c r="G40">
        <v>6</v>
      </c>
      <c r="H40">
        <v>9</v>
      </c>
      <c r="I40">
        <v>25</v>
      </c>
      <c r="J40">
        <v>-50</v>
      </c>
      <c r="K40">
        <v>32</v>
      </c>
      <c r="L40">
        <v>25</v>
      </c>
      <c r="M40">
        <v>20</v>
      </c>
      <c r="N40" t="s">
        <v>50</v>
      </c>
      <c r="O40">
        <v>20</v>
      </c>
    </row>
    <row r="41" spans="1:15" x14ac:dyDescent="0.35">
      <c r="A41" t="s">
        <v>45</v>
      </c>
      <c r="B41" t="s">
        <v>16</v>
      </c>
      <c r="C41">
        <v>50</v>
      </c>
      <c r="D41">
        <v>22</v>
      </c>
      <c r="E41" t="s">
        <v>28</v>
      </c>
      <c r="F41">
        <v>6</v>
      </c>
      <c r="G41">
        <v>6</v>
      </c>
      <c r="H41">
        <v>9</v>
      </c>
      <c r="I41">
        <v>-50</v>
      </c>
      <c r="J41">
        <v>-50</v>
      </c>
      <c r="K41">
        <v>24</v>
      </c>
      <c r="L41">
        <v>28</v>
      </c>
      <c r="M41">
        <v>20</v>
      </c>
      <c r="N41" t="s">
        <v>51</v>
      </c>
      <c r="O41" t="s">
        <v>52</v>
      </c>
    </row>
    <row r="42" spans="1:15" x14ac:dyDescent="0.35">
      <c r="A42" t="s">
        <v>45</v>
      </c>
      <c r="B42" t="s">
        <v>16</v>
      </c>
      <c r="C42">
        <v>50</v>
      </c>
      <c r="D42">
        <v>21</v>
      </c>
      <c r="E42" t="s">
        <v>543</v>
      </c>
      <c r="F42">
        <v>3</v>
      </c>
      <c r="G42">
        <v>6</v>
      </c>
      <c r="H42">
        <v>6</v>
      </c>
      <c r="I42">
        <v>-100</v>
      </c>
      <c r="J42">
        <v>0</v>
      </c>
      <c r="K42">
        <v>25</v>
      </c>
      <c r="L42">
        <v>22</v>
      </c>
      <c r="M42">
        <v>21</v>
      </c>
      <c r="N42">
        <v>16</v>
      </c>
      <c r="O42" t="s">
        <v>604</v>
      </c>
    </row>
    <row r="43" spans="1:15" x14ac:dyDescent="0.35">
      <c r="A43" t="s">
        <v>45</v>
      </c>
      <c r="B43" t="s">
        <v>16</v>
      </c>
      <c r="C43">
        <v>50</v>
      </c>
      <c r="D43">
        <v>22</v>
      </c>
      <c r="E43" t="s">
        <v>29</v>
      </c>
      <c r="F43">
        <v>12</v>
      </c>
      <c r="G43">
        <v>9</v>
      </c>
      <c r="H43">
        <v>9</v>
      </c>
      <c r="I43">
        <v>25</v>
      </c>
      <c r="J43">
        <v>0</v>
      </c>
      <c r="K43">
        <v>35</v>
      </c>
      <c r="L43">
        <v>28</v>
      </c>
      <c r="M43">
        <v>20</v>
      </c>
      <c r="N43" t="s">
        <v>53</v>
      </c>
      <c r="O43" t="s">
        <v>52</v>
      </c>
    </row>
    <row r="44" spans="1:15" x14ac:dyDescent="0.35">
      <c r="A44" t="s">
        <v>45</v>
      </c>
      <c r="B44" t="s">
        <v>16</v>
      </c>
      <c r="C44">
        <v>50</v>
      </c>
      <c r="D44">
        <v>22</v>
      </c>
      <c r="E44" t="s">
        <v>32</v>
      </c>
      <c r="F44">
        <v>12</v>
      </c>
      <c r="G44">
        <v>9</v>
      </c>
      <c r="H44">
        <v>9</v>
      </c>
      <c r="I44">
        <v>25</v>
      </c>
      <c r="J44">
        <v>0</v>
      </c>
      <c r="K44">
        <v>35</v>
      </c>
      <c r="L44">
        <v>28</v>
      </c>
      <c r="M44">
        <v>20</v>
      </c>
      <c r="N44" t="s">
        <v>53</v>
      </c>
      <c r="O44" t="s">
        <v>52</v>
      </c>
    </row>
    <row r="45" spans="1:15" s="2" customFormat="1" x14ac:dyDescent="0.35">
      <c r="H45" s="2">
        <f>COUNT(H32:H44)</f>
        <v>13</v>
      </c>
    </row>
    <row r="47" spans="1:15" x14ac:dyDescent="0.35">
      <c r="A47" t="s">
        <v>54</v>
      </c>
      <c r="B47" t="s">
        <v>16</v>
      </c>
      <c r="C47">
        <v>71</v>
      </c>
      <c r="D47">
        <v>38</v>
      </c>
      <c r="E47" t="s">
        <v>17</v>
      </c>
      <c r="F47">
        <v>0</v>
      </c>
      <c r="G47">
        <v>0</v>
      </c>
      <c r="H47">
        <v>0</v>
      </c>
      <c r="I47" t="s">
        <v>18</v>
      </c>
      <c r="J47" t="s">
        <v>18</v>
      </c>
      <c r="K47">
        <v>38</v>
      </c>
      <c r="L47">
        <v>38</v>
      </c>
      <c r="M47">
        <v>38</v>
      </c>
      <c r="N47">
        <v>0</v>
      </c>
      <c r="O47">
        <v>0</v>
      </c>
    </row>
    <row r="48" spans="1:15" x14ac:dyDescent="0.35">
      <c r="A48" t="s">
        <v>54</v>
      </c>
      <c r="B48" t="s">
        <v>16</v>
      </c>
      <c r="C48">
        <v>71</v>
      </c>
      <c r="D48">
        <v>38</v>
      </c>
      <c r="E48" t="s">
        <v>19</v>
      </c>
      <c r="F48">
        <v>72</v>
      </c>
      <c r="G48">
        <v>24</v>
      </c>
      <c r="H48">
        <v>24</v>
      </c>
      <c r="I48" t="s">
        <v>55</v>
      </c>
      <c r="J48">
        <v>0</v>
      </c>
      <c r="K48">
        <v>92</v>
      </c>
      <c r="L48">
        <v>57</v>
      </c>
      <c r="M48">
        <v>42</v>
      </c>
      <c r="N48" t="s">
        <v>56</v>
      </c>
      <c r="O48" t="s">
        <v>57</v>
      </c>
    </row>
    <row r="49" spans="1:15" x14ac:dyDescent="0.35">
      <c r="A49" t="s">
        <v>54</v>
      </c>
      <c r="B49" t="s">
        <v>16</v>
      </c>
      <c r="C49">
        <v>71</v>
      </c>
      <c r="D49">
        <v>38</v>
      </c>
      <c r="E49" t="s">
        <v>21</v>
      </c>
      <c r="F49">
        <v>0</v>
      </c>
      <c r="G49">
        <v>0</v>
      </c>
      <c r="H49">
        <v>0</v>
      </c>
      <c r="I49" t="s">
        <v>18</v>
      </c>
      <c r="J49" t="s">
        <v>18</v>
      </c>
      <c r="K49">
        <v>38</v>
      </c>
      <c r="L49">
        <v>38</v>
      </c>
      <c r="M49">
        <v>38</v>
      </c>
      <c r="N49">
        <v>0</v>
      </c>
      <c r="O49">
        <v>0</v>
      </c>
    </row>
    <row r="50" spans="1:15" x14ac:dyDescent="0.35">
      <c r="A50" t="s">
        <v>54</v>
      </c>
      <c r="B50" t="s">
        <v>16</v>
      </c>
      <c r="C50">
        <v>71</v>
      </c>
      <c r="D50">
        <v>38</v>
      </c>
      <c r="E50" t="s">
        <v>22</v>
      </c>
      <c r="F50">
        <v>0</v>
      </c>
      <c r="G50">
        <v>12</v>
      </c>
      <c r="H50">
        <v>0</v>
      </c>
      <c r="I50" t="s">
        <v>18</v>
      </c>
      <c r="J50">
        <v>100</v>
      </c>
      <c r="K50">
        <v>38</v>
      </c>
      <c r="L50">
        <v>55</v>
      </c>
      <c r="M50">
        <v>38</v>
      </c>
      <c r="N50">
        <v>0</v>
      </c>
      <c r="O50" t="s">
        <v>58</v>
      </c>
    </row>
    <row r="51" spans="1:15" x14ac:dyDescent="0.35">
      <c r="A51" t="s">
        <v>54</v>
      </c>
      <c r="B51" t="s">
        <v>16</v>
      </c>
      <c r="C51">
        <v>71</v>
      </c>
      <c r="D51">
        <v>38</v>
      </c>
      <c r="E51" t="s">
        <v>544</v>
      </c>
      <c r="F51">
        <v>0</v>
      </c>
      <c r="G51">
        <v>6</v>
      </c>
      <c r="H51">
        <v>0</v>
      </c>
      <c r="I51" t="s">
        <v>18</v>
      </c>
      <c r="J51">
        <v>100</v>
      </c>
      <c r="K51">
        <v>38</v>
      </c>
      <c r="L51">
        <v>46</v>
      </c>
      <c r="M51">
        <v>38</v>
      </c>
      <c r="N51">
        <v>0</v>
      </c>
      <c r="O51" t="s">
        <v>605</v>
      </c>
    </row>
    <row r="52" spans="1:15" x14ac:dyDescent="0.35">
      <c r="A52" t="s">
        <v>54</v>
      </c>
      <c r="B52" t="s">
        <v>16</v>
      </c>
      <c r="C52">
        <v>71</v>
      </c>
      <c r="D52">
        <v>38</v>
      </c>
      <c r="E52" t="s">
        <v>23</v>
      </c>
      <c r="F52">
        <v>39</v>
      </c>
      <c r="G52">
        <v>15</v>
      </c>
      <c r="H52">
        <v>21</v>
      </c>
      <c r="I52" t="s">
        <v>59</v>
      </c>
      <c r="J52">
        <v>-40</v>
      </c>
      <c r="K52">
        <v>74</v>
      </c>
      <c r="L52">
        <v>59</v>
      </c>
      <c r="M52">
        <v>41</v>
      </c>
      <c r="N52" t="s">
        <v>60</v>
      </c>
      <c r="O52" t="s">
        <v>61</v>
      </c>
    </row>
    <row r="53" spans="1:15" x14ac:dyDescent="0.35">
      <c r="A53" t="s">
        <v>54</v>
      </c>
      <c r="B53" t="s">
        <v>16</v>
      </c>
      <c r="C53">
        <v>71</v>
      </c>
      <c r="D53">
        <v>38</v>
      </c>
      <c r="E53" t="s">
        <v>26</v>
      </c>
      <c r="F53">
        <v>33</v>
      </c>
      <c r="G53">
        <v>12</v>
      </c>
      <c r="H53">
        <v>18</v>
      </c>
      <c r="I53" t="s">
        <v>39</v>
      </c>
      <c r="J53">
        <v>-50</v>
      </c>
      <c r="K53">
        <v>70</v>
      </c>
      <c r="L53">
        <v>47</v>
      </c>
      <c r="M53">
        <v>34</v>
      </c>
      <c r="N53" t="s">
        <v>62</v>
      </c>
      <c r="O53" t="s">
        <v>63</v>
      </c>
    </row>
    <row r="54" spans="1:15" x14ac:dyDescent="0.35">
      <c r="A54" t="s">
        <v>54</v>
      </c>
      <c r="B54" t="s">
        <v>16</v>
      </c>
      <c r="C54">
        <v>71</v>
      </c>
      <c r="D54">
        <v>38</v>
      </c>
      <c r="E54" t="s">
        <v>542</v>
      </c>
      <c r="F54">
        <v>33</v>
      </c>
      <c r="G54">
        <v>15</v>
      </c>
      <c r="H54">
        <v>18</v>
      </c>
      <c r="I54" t="s">
        <v>39</v>
      </c>
      <c r="J54">
        <v>-20</v>
      </c>
      <c r="K54">
        <v>70</v>
      </c>
      <c r="L54">
        <v>54</v>
      </c>
      <c r="M54">
        <v>34</v>
      </c>
      <c r="N54" t="s">
        <v>62</v>
      </c>
      <c r="O54" t="s">
        <v>562</v>
      </c>
    </row>
    <row r="55" spans="1:15" x14ac:dyDescent="0.35">
      <c r="A55" t="s">
        <v>54</v>
      </c>
      <c r="B55" t="s">
        <v>16</v>
      </c>
      <c r="C55">
        <v>71</v>
      </c>
      <c r="D55">
        <v>38</v>
      </c>
      <c r="E55" t="s">
        <v>27</v>
      </c>
      <c r="F55">
        <v>72</v>
      </c>
      <c r="G55">
        <v>15</v>
      </c>
      <c r="H55">
        <v>24</v>
      </c>
      <c r="I55" t="s">
        <v>55</v>
      </c>
      <c r="J55">
        <v>-60</v>
      </c>
      <c r="K55">
        <v>92</v>
      </c>
      <c r="L55">
        <v>60</v>
      </c>
      <c r="M55">
        <v>42</v>
      </c>
      <c r="N55" t="s">
        <v>56</v>
      </c>
      <c r="O55">
        <v>30</v>
      </c>
    </row>
    <row r="56" spans="1:15" x14ac:dyDescent="0.35">
      <c r="A56" t="s">
        <v>54</v>
      </c>
      <c r="B56" t="s">
        <v>16</v>
      </c>
      <c r="C56">
        <v>71</v>
      </c>
      <c r="D56">
        <v>38</v>
      </c>
      <c r="E56" t="s">
        <v>28</v>
      </c>
      <c r="F56">
        <v>51</v>
      </c>
      <c r="G56">
        <v>15</v>
      </c>
      <c r="H56">
        <v>24</v>
      </c>
      <c r="I56" t="s">
        <v>64</v>
      </c>
      <c r="J56">
        <v>-60</v>
      </c>
      <c r="K56">
        <v>77</v>
      </c>
      <c r="L56">
        <v>60</v>
      </c>
      <c r="M56">
        <v>42</v>
      </c>
      <c r="N56" t="s">
        <v>39</v>
      </c>
      <c r="O56">
        <v>30</v>
      </c>
    </row>
    <row r="57" spans="1:15" x14ac:dyDescent="0.35">
      <c r="A57" t="s">
        <v>54</v>
      </c>
      <c r="B57" t="s">
        <v>16</v>
      </c>
      <c r="C57">
        <v>71</v>
      </c>
      <c r="D57">
        <v>38</v>
      </c>
      <c r="E57" t="s">
        <v>543</v>
      </c>
      <c r="F57">
        <v>27</v>
      </c>
      <c r="G57">
        <v>15</v>
      </c>
      <c r="H57">
        <v>18</v>
      </c>
      <c r="I57" t="s">
        <v>30</v>
      </c>
      <c r="J57">
        <v>-20</v>
      </c>
      <c r="K57">
        <v>65</v>
      </c>
      <c r="L57">
        <v>60</v>
      </c>
      <c r="M57">
        <v>43</v>
      </c>
      <c r="N57" t="s">
        <v>541</v>
      </c>
      <c r="O57" t="s">
        <v>606</v>
      </c>
    </row>
    <row r="58" spans="1:15" x14ac:dyDescent="0.35">
      <c r="A58" t="s">
        <v>54</v>
      </c>
      <c r="B58" t="s">
        <v>16</v>
      </c>
      <c r="C58">
        <v>71</v>
      </c>
      <c r="D58">
        <v>38</v>
      </c>
      <c r="E58" t="s">
        <v>29</v>
      </c>
      <c r="F58">
        <v>48</v>
      </c>
      <c r="G58">
        <v>15</v>
      </c>
      <c r="H58">
        <v>24</v>
      </c>
      <c r="I58">
        <v>50</v>
      </c>
      <c r="J58">
        <v>-60</v>
      </c>
      <c r="K58">
        <v>82</v>
      </c>
      <c r="L58">
        <v>60</v>
      </c>
      <c r="M58">
        <v>42</v>
      </c>
      <c r="N58" t="s">
        <v>65</v>
      </c>
      <c r="O58">
        <v>30</v>
      </c>
    </row>
    <row r="59" spans="1:15" x14ac:dyDescent="0.35">
      <c r="A59" t="s">
        <v>54</v>
      </c>
      <c r="B59" t="s">
        <v>16</v>
      </c>
      <c r="C59">
        <v>71</v>
      </c>
      <c r="D59">
        <v>38</v>
      </c>
      <c r="E59" t="s">
        <v>32</v>
      </c>
      <c r="F59">
        <v>48</v>
      </c>
      <c r="G59">
        <v>18</v>
      </c>
      <c r="H59">
        <v>24</v>
      </c>
      <c r="I59">
        <v>50</v>
      </c>
      <c r="J59" t="s">
        <v>46</v>
      </c>
      <c r="K59">
        <v>82</v>
      </c>
      <c r="L59">
        <v>59</v>
      </c>
      <c r="M59">
        <v>42</v>
      </c>
      <c r="N59" t="s">
        <v>65</v>
      </c>
      <c r="O59" t="s">
        <v>66</v>
      </c>
    </row>
    <row r="60" spans="1:15" s="2" customFormat="1" x14ac:dyDescent="0.35">
      <c r="H60" s="2">
        <f>COUNT(H47:H59)</f>
        <v>13</v>
      </c>
    </row>
    <row r="62" spans="1:15" x14ac:dyDescent="0.35">
      <c r="A62" t="s">
        <v>67</v>
      </c>
      <c r="B62" t="s">
        <v>16</v>
      </c>
      <c r="C62">
        <v>73</v>
      </c>
      <c r="D62">
        <v>45</v>
      </c>
      <c r="E62" t="s">
        <v>17</v>
      </c>
      <c r="F62">
        <v>0</v>
      </c>
      <c r="G62">
        <v>0</v>
      </c>
      <c r="H62">
        <v>0</v>
      </c>
      <c r="I62" t="s">
        <v>18</v>
      </c>
      <c r="J62" t="s">
        <v>18</v>
      </c>
      <c r="K62">
        <v>45</v>
      </c>
      <c r="L62">
        <v>45</v>
      </c>
      <c r="M62">
        <v>45</v>
      </c>
      <c r="N62">
        <v>0</v>
      </c>
      <c r="O62">
        <v>0</v>
      </c>
    </row>
    <row r="63" spans="1:15" x14ac:dyDescent="0.35">
      <c r="A63" t="s">
        <v>67</v>
      </c>
      <c r="B63" t="s">
        <v>16</v>
      </c>
      <c r="C63">
        <v>73</v>
      </c>
      <c r="D63">
        <v>45</v>
      </c>
      <c r="E63" t="s">
        <v>19</v>
      </c>
      <c r="F63">
        <v>0</v>
      </c>
      <c r="G63">
        <v>0</v>
      </c>
      <c r="H63">
        <v>15</v>
      </c>
      <c r="I63" t="s">
        <v>18</v>
      </c>
      <c r="J63" t="s">
        <v>18</v>
      </c>
      <c r="K63">
        <v>45</v>
      </c>
      <c r="L63">
        <v>45</v>
      </c>
      <c r="M63">
        <v>33</v>
      </c>
      <c r="N63" t="s">
        <v>68</v>
      </c>
      <c r="O63" t="s">
        <v>68</v>
      </c>
    </row>
    <row r="64" spans="1:15" x14ac:dyDescent="0.35">
      <c r="A64" t="s">
        <v>67</v>
      </c>
      <c r="B64" t="s">
        <v>16</v>
      </c>
      <c r="C64">
        <v>73</v>
      </c>
      <c r="D64">
        <v>45</v>
      </c>
      <c r="E64" t="s">
        <v>21</v>
      </c>
      <c r="F64">
        <v>0</v>
      </c>
      <c r="G64">
        <v>0</v>
      </c>
      <c r="H64">
        <v>0</v>
      </c>
      <c r="I64" t="s">
        <v>18</v>
      </c>
      <c r="J64" t="s">
        <v>18</v>
      </c>
      <c r="K64">
        <v>45</v>
      </c>
      <c r="L64">
        <v>45</v>
      </c>
      <c r="M64">
        <v>45</v>
      </c>
      <c r="N64">
        <v>0</v>
      </c>
      <c r="O64">
        <v>0</v>
      </c>
    </row>
    <row r="65" spans="1:15" x14ac:dyDescent="0.35">
      <c r="A65" t="s">
        <v>67</v>
      </c>
      <c r="B65" t="s">
        <v>16</v>
      </c>
      <c r="C65">
        <v>73</v>
      </c>
      <c r="D65">
        <v>45</v>
      </c>
      <c r="E65" t="s">
        <v>22</v>
      </c>
      <c r="F65">
        <v>0</v>
      </c>
      <c r="G65">
        <v>0</v>
      </c>
      <c r="H65">
        <v>0</v>
      </c>
      <c r="I65" t="s">
        <v>18</v>
      </c>
      <c r="J65" t="s">
        <v>18</v>
      </c>
      <c r="K65">
        <v>45</v>
      </c>
      <c r="L65">
        <v>45</v>
      </c>
      <c r="M65">
        <v>45</v>
      </c>
      <c r="N65">
        <v>0</v>
      </c>
      <c r="O65">
        <v>0</v>
      </c>
    </row>
    <row r="66" spans="1:15" x14ac:dyDescent="0.35">
      <c r="A66" t="s">
        <v>67</v>
      </c>
      <c r="B66" t="s">
        <v>16</v>
      </c>
      <c r="C66">
        <v>73</v>
      </c>
      <c r="D66">
        <v>45</v>
      </c>
      <c r="E66" t="s">
        <v>544</v>
      </c>
      <c r="F66">
        <v>0</v>
      </c>
      <c r="G66">
        <v>0</v>
      </c>
      <c r="H66">
        <v>0</v>
      </c>
      <c r="I66" t="s">
        <v>18</v>
      </c>
      <c r="J66" t="s">
        <v>18</v>
      </c>
      <c r="K66">
        <v>45</v>
      </c>
      <c r="L66">
        <v>45</v>
      </c>
      <c r="M66">
        <v>45</v>
      </c>
      <c r="N66">
        <v>0</v>
      </c>
      <c r="O66">
        <v>0</v>
      </c>
    </row>
    <row r="67" spans="1:15" x14ac:dyDescent="0.35">
      <c r="A67" t="s">
        <v>67</v>
      </c>
      <c r="B67" t="s">
        <v>16</v>
      </c>
      <c r="C67">
        <v>73</v>
      </c>
      <c r="D67">
        <v>45</v>
      </c>
      <c r="E67" t="s">
        <v>23</v>
      </c>
      <c r="F67">
        <v>18</v>
      </c>
      <c r="G67">
        <v>0</v>
      </c>
      <c r="H67">
        <v>12</v>
      </c>
      <c r="I67" t="s">
        <v>30</v>
      </c>
      <c r="J67" t="s">
        <v>18</v>
      </c>
      <c r="K67">
        <v>54</v>
      </c>
      <c r="L67">
        <v>45</v>
      </c>
      <c r="M67">
        <v>41</v>
      </c>
      <c r="N67" t="s">
        <v>69</v>
      </c>
      <c r="O67" t="s">
        <v>70</v>
      </c>
    </row>
    <row r="68" spans="1:15" x14ac:dyDescent="0.35">
      <c r="A68" t="s">
        <v>67</v>
      </c>
      <c r="B68" t="s">
        <v>16</v>
      </c>
      <c r="C68">
        <v>73</v>
      </c>
      <c r="D68">
        <v>45</v>
      </c>
      <c r="E68" t="s">
        <v>26</v>
      </c>
      <c r="F68">
        <v>15</v>
      </c>
      <c r="G68">
        <v>0</v>
      </c>
      <c r="H68">
        <v>3</v>
      </c>
      <c r="I68">
        <v>80</v>
      </c>
      <c r="J68" t="s">
        <v>18</v>
      </c>
      <c r="K68">
        <v>51</v>
      </c>
      <c r="L68">
        <v>45</v>
      </c>
      <c r="M68">
        <v>46</v>
      </c>
      <c r="N68" t="s">
        <v>71</v>
      </c>
      <c r="O68" t="s">
        <v>72</v>
      </c>
    </row>
    <row r="69" spans="1:15" x14ac:dyDescent="0.35">
      <c r="A69" t="s">
        <v>67</v>
      </c>
      <c r="B69" t="s">
        <v>16</v>
      </c>
      <c r="C69">
        <v>73</v>
      </c>
      <c r="D69">
        <v>45</v>
      </c>
      <c r="E69" t="s">
        <v>542</v>
      </c>
      <c r="F69">
        <v>15</v>
      </c>
      <c r="G69">
        <v>0</v>
      </c>
      <c r="H69">
        <v>3</v>
      </c>
      <c r="I69">
        <v>80</v>
      </c>
      <c r="J69" t="s">
        <v>18</v>
      </c>
      <c r="K69">
        <v>51</v>
      </c>
      <c r="L69">
        <v>45</v>
      </c>
      <c r="M69">
        <v>46</v>
      </c>
      <c r="N69" t="s">
        <v>71</v>
      </c>
      <c r="O69" t="s">
        <v>72</v>
      </c>
    </row>
    <row r="70" spans="1:15" x14ac:dyDescent="0.35">
      <c r="A70" t="s">
        <v>67</v>
      </c>
      <c r="B70" t="s">
        <v>16</v>
      </c>
      <c r="C70">
        <v>73</v>
      </c>
      <c r="D70">
        <v>45</v>
      </c>
      <c r="E70" t="s">
        <v>27</v>
      </c>
      <c r="F70">
        <v>0</v>
      </c>
      <c r="G70">
        <v>0</v>
      </c>
      <c r="H70">
        <v>9</v>
      </c>
      <c r="I70" t="s">
        <v>18</v>
      </c>
      <c r="J70" t="s">
        <v>18</v>
      </c>
      <c r="K70">
        <v>45</v>
      </c>
      <c r="L70">
        <v>45</v>
      </c>
      <c r="M70">
        <v>40</v>
      </c>
      <c r="N70" t="s">
        <v>73</v>
      </c>
      <c r="O70" t="s">
        <v>73</v>
      </c>
    </row>
    <row r="71" spans="1:15" x14ac:dyDescent="0.35">
      <c r="A71" t="s">
        <v>67</v>
      </c>
      <c r="B71" t="s">
        <v>16</v>
      </c>
      <c r="C71">
        <v>73</v>
      </c>
      <c r="D71">
        <v>45</v>
      </c>
      <c r="E71" t="s">
        <v>28</v>
      </c>
      <c r="F71">
        <v>0</v>
      </c>
      <c r="G71">
        <v>0</v>
      </c>
      <c r="H71">
        <v>9</v>
      </c>
      <c r="I71" t="s">
        <v>18</v>
      </c>
      <c r="J71" t="s">
        <v>18</v>
      </c>
      <c r="K71">
        <v>45</v>
      </c>
      <c r="L71">
        <v>45</v>
      </c>
      <c r="M71">
        <v>40</v>
      </c>
      <c r="N71" t="s">
        <v>73</v>
      </c>
      <c r="O71" t="s">
        <v>73</v>
      </c>
    </row>
    <row r="72" spans="1:15" x14ac:dyDescent="0.35">
      <c r="A72" t="s">
        <v>67</v>
      </c>
      <c r="B72" t="s">
        <v>16</v>
      </c>
      <c r="C72">
        <v>73</v>
      </c>
      <c r="D72">
        <v>45</v>
      </c>
      <c r="E72" t="s">
        <v>543</v>
      </c>
      <c r="F72">
        <v>0</v>
      </c>
      <c r="G72">
        <v>0</v>
      </c>
      <c r="H72">
        <v>9</v>
      </c>
      <c r="I72" t="s">
        <v>18</v>
      </c>
      <c r="J72" t="s">
        <v>18</v>
      </c>
      <c r="K72">
        <v>45</v>
      </c>
      <c r="L72">
        <v>45</v>
      </c>
      <c r="M72">
        <v>40</v>
      </c>
      <c r="N72" t="s">
        <v>73</v>
      </c>
      <c r="O72" t="s">
        <v>73</v>
      </c>
    </row>
    <row r="73" spans="1:15" x14ac:dyDescent="0.35">
      <c r="A73" t="s">
        <v>67</v>
      </c>
      <c r="B73" t="s">
        <v>16</v>
      </c>
      <c r="C73">
        <v>73</v>
      </c>
      <c r="D73">
        <v>45</v>
      </c>
      <c r="E73" t="s">
        <v>29</v>
      </c>
      <c r="F73">
        <v>18</v>
      </c>
      <c r="G73">
        <v>0</v>
      </c>
      <c r="H73">
        <v>6</v>
      </c>
      <c r="I73" t="s">
        <v>55</v>
      </c>
      <c r="J73" t="s">
        <v>18</v>
      </c>
      <c r="K73">
        <v>58</v>
      </c>
      <c r="L73">
        <v>45</v>
      </c>
      <c r="M73">
        <v>39</v>
      </c>
      <c r="N73" t="s">
        <v>74</v>
      </c>
      <c r="O73" t="s">
        <v>75</v>
      </c>
    </row>
    <row r="74" spans="1:15" x14ac:dyDescent="0.35">
      <c r="A74" t="s">
        <v>67</v>
      </c>
      <c r="B74" t="s">
        <v>16</v>
      </c>
      <c r="C74">
        <v>73</v>
      </c>
      <c r="D74">
        <v>45</v>
      </c>
      <c r="E74" t="s">
        <v>32</v>
      </c>
      <c r="F74">
        <v>18</v>
      </c>
      <c r="G74">
        <v>0</v>
      </c>
      <c r="H74">
        <v>6</v>
      </c>
      <c r="I74" t="s">
        <v>55</v>
      </c>
      <c r="J74" t="s">
        <v>18</v>
      </c>
      <c r="K74">
        <v>58</v>
      </c>
      <c r="L74">
        <v>45</v>
      </c>
      <c r="M74">
        <v>39</v>
      </c>
      <c r="N74" t="s">
        <v>74</v>
      </c>
      <c r="O74" t="s">
        <v>75</v>
      </c>
    </row>
    <row r="75" spans="1:15" s="2" customFormat="1" x14ac:dyDescent="0.35">
      <c r="H75" s="2">
        <f>COUNT(H62:H74)</f>
        <v>13</v>
      </c>
    </row>
    <row r="77" spans="1:15" x14ac:dyDescent="0.35">
      <c r="A77" t="s">
        <v>76</v>
      </c>
      <c r="B77" t="s">
        <v>16</v>
      </c>
      <c r="C77">
        <v>78</v>
      </c>
      <c r="D77">
        <v>42</v>
      </c>
      <c r="E77" t="s">
        <v>17</v>
      </c>
      <c r="F77">
        <v>0</v>
      </c>
      <c r="G77">
        <v>0</v>
      </c>
      <c r="H77">
        <v>0</v>
      </c>
      <c r="I77" t="s">
        <v>18</v>
      </c>
      <c r="J77" t="s">
        <v>18</v>
      </c>
      <c r="K77">
        <v>42</v>
      </c>
      <c r="L77">
        <v>42</v>
      </c>
      <c r="M77">
        <v>42</v>
      </c>
      <c r="N77">
        <v>0</v>
      </c>
      <c r="O77">
        <v>0</v>
      </c>
    </row>
    <row r="78" spans="1:15" x14ac:dyDescent="0.35">
      <c r="A78" t="s">
        <v>76</v>
      </c>
      <c r="B78" t="s">
        <v>16</v>
      </c>
      <c r="C78">
        <v>78</v>
      </c>
      <c r="D78">
        <v>42</v>
      </c>
      <c r="E78" t="s">
        <v>19</v>
      </c>
      <c r="F78">
        <v>72</v>
      </c>
      <c r="G78">
        <v>24</v>
      </c>
      <c r="H78">
        <v>36</v>
      </c>
      <c r="I78">
        <v>50</v>
      </c>
      <c r="J78">
        <v>-50</v>
      </c>
      <c r="K78">
        <v>96</v>
      </c>
      <c r="L78">
        <v>73</v>
      </c>
      <c r="M78">
        <v>50</v>
      </c>
      <c r="N78" t="s">
        <v>77</v>
      </c>
      <c r="O78" t="s">
        <v>78</v>
      </c>
    </row>
    <row r="79" spans="1:15" x14ac:dyDescent="0.35">
      <c r="A79" t="s">
        <v>76</v>
      </c>
      <c r="B79" t="s">
        <v>16</v>
      </c>
      <c r="C79">
        <v>78</v>
      </c>
      <c r="D79">
        <v>42</v>
      </c>
      <c r="E79" t="s">
        <v>21</v>
      </c>
      <c r="F79">
        <v>0</v>
      </c>
      <c r="G79">
        <v>0</v>
      </c>
      <c r="H79">
        <v>0</v>
      </c>
      <c r="I79" t="s">
        <v>18</v>
      </c>
      <c r="J79" t="s">
        <v>18</v>
      </c>
      <c r="K79">
        <v>42</v>
      </c>
      <c r="L79">
        <v>42</v>
      </c>
      <c r="M79">
        <v>42</v>
      </c>
      <c r="N79">
        <v>0</v>
      </c>
      <c r="O79">
        <v>0</v>
      </c>
    </row>
    <row r="80" spans="1:15" x14ac:dyDescent="0.35">
      <c r="A80" t="s">
        <v>76</v>
      </c>
      <c r="B80" t="s">
        <v>16</v>
      </c>
      <c r="C80">
        <v>78</v>
      </c>
      <c r="D80">
        <v>42</v>
      </c>
      <c r="E80" t="s">
        <v>22</v>
      </c>
      <c r="F80">
        <v>0</v>
      </c>
      <c r="G80">
        <v>6</v>
      </c>
      <c r="H80">
        <v>0</v>
      </c>
      <c r="I80" t="s">
        <v>18</v>
      </c>
      <c r="J80">
        <v>100</v>
      </c>
      <c r="K80">
        <v>42</v>
      </c>
      <c r="L80">
        <v>63</v>
      </c>
      <c r="M80">
        <v>42</v>
      </c>
      <c r="N80">
        <v>0</v>
      </c>
      <c r="O80" t="s">
        <v>30</v>
      </c>
    </row>
    <row r="81" spans="1:15" x14ac:dyDescent="0.35">
      <c r="A81" t="s">
        <v>76</v>
      </c>
      <c r="B81" t="s">
        <v>16</v>
      </c>
      <c r="C81">
        <v>78</v>
      </c>
      <c r="D81">
        <v>42</v>
      </c>
      <c r="E81" t="s">
        <v>544</v>
      </c>
      <c r="F81">
        <v>0</v>
      </c>
      <c r="G81">
        <v>6</v>
      </c>
      <c r="H81">
        <v>0</v>
      </c>
      <c r="I81" t="s">
        <v>18</v>
      </c>
      <c r="J81">
        <v>100</v>
      </c>
      <c r="K81">
        <v>42</v>
      </c>
      <c r="L81">
        <v>63</v>
      </c>
      <c r="M81">
        <v>42</v>
      </c>
      <c r="N81">
        <v>0</v>
      </c>
      <c r="O81" t="s">
        <v>30</v>
      </c>
    </row>
    <row r="82" spans="1:15" x14ac:dyDescent="0.35">
      <c r="A82" t="s">
        <v>76</v>
      </c>
      <c r="B82" t="s">
        <v>16</v>
      </c>
      <c r="C82">
        <v>78</v>
      </c>
      <c r="D82">
        <v>42</v>
      </c>
      <c r="E82" t="s">
        <v>23</v>
      </c>
      <c r="F82">
        <v>45</v>
      </c>
      <c r="G82">
        <v>18</v>
      </c>
      <c r="H82">
        <v>27</v>
      </c>
      <c r="I82">
        <v>40</v>
      </c>
      <c r="J82">
        <v>-50</v>
      </c>
      <c r="K82">
        <v>87</v>
      </c>
      <c r="L82">
        <v>60</v>
      </c>
      <c r="M82">
        <v>45</v>
      </c>
      <c r="N82" t="s">
        <v>79</v>
      </c>
      <c r="O82">
        <v>25</v>
      </c>
    </row>
    <row r="83" spans="1:15" x14ac:dyDescent="0.35">
      <c r="A83" t="s">
        <v>76</v>
      </c>
      <c r="B83" t="s">
        <v>16</v>
      </c>
      <c r="C83">
        <v>78</v>
      </c>
      <c r="D83">
        <v>42</v>
      </c>
      <c r="E83" t="s">
        <v>26</v>
      </c>
      <c r="F83">
        <v>33</v>
      </c>
      <c r="G83">
        <v>15</v>
      </c>
      <c r="H83">
        <v>27</v>
      </c>
      <c r="I83" t="s">
        <v>80</v>
      </c>
      <c r="J83">
        <v>-80</v>
      </c>
      <c r="K83">
        <v>78</v>
      </c>
      <c r="L83">
        <v>78</v>
      </c>
      <c r="M83">
        <v>48</v>
      </c>
      <c r="N83" t="s">
        <v>24</v>
      </c>
      <c r="O83" t="s">
        <v>24</v>
      </c>
    </row>
    <row r="84" spans="1:15" x14ac:dyDescent="0.35">
      <c r="A84" t="s">
        <v>76</v>
      </c>
      <c r="B84" t="s">
        <v>16</v>
      </c>
      <c r="C84">
        <v>78</v>
      </c>
      <c r="D84">
        <v>42</v>
      </c>
      <c r="E84" t="s">
        <v>542</v>
      </c>
      <c r="F84">
        <v>33</v>
      </c>
      <c r="G84">
        <v>18</v>
      </c>
      <c r="H84">
        <v>27</v>
      </c>
      <c r="I84" t="s">
        <v>80</v>
      </c>
      <c r="J84">
        <v>-50</v>
      </c>
      <c r="K84">
        <v>78</v>
      </c>
      <c r="L84">
        <v>63</v>
      </c>
      <c r="M84">
        <v>48</v>
      </c>
      <c r="N84" t="s">
        <v>24</v>
      </c>
      <c r="O84" t="s">
        <v>607</v>
      </c>
    </row>
    <row r="85" spans="1:15" x14ac:dyDescent="0.35">
      <c r="A85" t="s">
        <v>76</v>
      </c>
      <c r="B85" t="s">
        <v>16</v>
      </c>
      <c r="C85">
        <v>78</v>
      </c>
      <c r="D85">
        <v>42</v>
      </c>
      <c r="E85" t="s">
        <v>27</v>
      </c>
      <c r="F85">
        <v>72</v>
      </c>
      <c r="G85">
        <v>24</v>
      </c>
      <c r="H85">
        <v>30</v>
      </c>
      <c r="I85" t="s">
        <v>81</v>
      </c>
      <c r="J85">
        <v>-25</v>
      </c>
      <c r="K85">
        <v>96</v>
      </c>
      <c r="L85">
        <v>73</v>
      </c>
      <c r="M85">
        <v>49</v>
      </c>
      <c r="N85" t="s">
        <v>82</v>
      </c>
      <c r="O85" t="s">
        <v>83</v>
      </c>
    </row>
    <row r="86" spans="1:15" x14ac:dyDescent="0.35">
      <c r="A86" t="s">
        <v>76</v>
      </c>
      <c r="B86" t="s">
        <v>16</v>
      </c>
      <c r="C86">
        <v>78</v>
      </c>
      <c r="D86">
        <v>42</v>
      </c>
      <c r="E86" t="s">
        <v>28</v>
      </c>
      <c r="F86">
        <v>51</v>
      </c>
      <c r="G86">
        <v>24</v>
      </c>
      <c r="H86">
        <v>30</v>
      </c>
      <c r="I86" t="s">
        <v>84</v>
      </c>
      <c r="J86">
        <v>-25</v>
      </c>
      <c r="K86">
        <v>81</v>
      </c>
      <c r="L86">
        <v>73</v>
      </c>
      <c r="M86">
        <v>49</v>
      </c>
      <c r="N86" t="s">
        <v>85</v>
      </c>
      <c r="O86" t="s">
        <v>83</v>
      </c>
    </row>
    <row r="87" spans="1:15" x14ac:dyDescent="0.35">
      <c r="A87" t="s">
        <v>76</v>
      </c>
      <c r="B87" t="s">
        <v>16</v>
      </c>
      <c r="C87">
        <v>78</v>
      </c>
      <c r="D87">
        <v>42</v>
      </c>
      <c r="E87" t="s">
        <v>543</v>
      </c>
      <c r="F87">
        <v>27</v>
      </c>
      <c r="G87">
        <v>21</v>
      </c>
      <c r="H87">
        <v>30</v>
      </c>
      <c r="I87" t="s">
        <v>233</v>
      </c>
      <c r="J87" t="s">
        <v>275</v>
      </c>
      <c r="K87">
        <v>69</v>
      </c>
      <c r="L87">
        <v>76</v>
      </c>
      <c r="M87">
        <v>49</v>
      </c>
      <c r="N87" t="s">
        <v>608</v>
      </c>
      <c r="O87" t="s">
        <v>540</v>
      </c>
    </row>
    <row r="88" spans="1:15" x14ac:dyDescent="0.35">
      <c r="A88" t="s">
        <v>76</v>
      </c>
      <c r="B88" t="s">
        <v>16</v>
      </c>
      <c r="C88">
        <v>78</v>
      </c>
      <c r="D88">
        <v>42</v>
      </c>
      <c r="E88" t="s">
        <v>29</v>
      </c>
      <c r="F88">
        <v>60</v>
      </c>
      <c r="G88">
        <v>21</v>
      </c>
      <c r="H88">
        <v>33</v>
      </c>
      <c r="I88">
        <v>45</v>
      </c>
      <c r="J88" t="s">
        <v>86</v>
      </c>
      <c r="K88">
        <v>90</v>
      </c>
      <c r="L88">
        <v>76</v>
      </c>
      <c r="M88">
        <v>48</v>
      </c>
      <c r="N88" t="s">
        <v>87</v>
      </c>
      <c r="O88" t="s">
        <v>88</v>
      </c>
    </row>
    <row r="89" spans="1:15" x14ac:dyDescent="0.35">
      <c r="A89" t="s">
        <v>76</v>
      </c>
      <c r="B89" t="s">
        <v>16</v>
      </c>
      <c r="C89">
        <v>78</v>
      </c>
      <c r="D89">
        <v>42</v>
      </c>
      <c r="E89" t="s">
        <v>32</v>
      </c>
      <c r="F89">
        <v>60</v>
      </c>
      <c r="G89">
        <v>24</v>
      </c>
      <c r="H89">
        <v>33</v>
      </c>
      <c r="I89">
        <v>45</v>
      </c>
      <c r="J89" t="s">
        <v>89</v>
      </c>
      <c r="K89">
        <v>90</v>
      </c>
      <c r="L89">
        <v>73</v>
      </c>
      <c r="M89">
        <v>48</v>
      </c>
      <c r="N89" t="s">
        <v>87</v>
      </c>
      <c r="O89" t="s">
        <v>90</v>
      </c>
    </row>
    <row r="90" spans="1:15" s="2" customFormat="1" x14ac:dyDescent="0.35">
      <c r="H90" s="2">
        <f>COUNT(H77:H89)</f>
        <v>13</v>
      </c>
    </row>
    <row r="92" spans="1:15" x14ac:dyDescent="0.35">
      <c r="A92" t="s">
        <v>91</v>
      </c>
      <c r="B92" t="s">
        <v>16</v>
      </c>
      <c r="C92">
        <v>83</v>
      </c>
      <c r="D92">
        <v>21</v>
      </c>
      <c r="E92" t="s">
        <v>17</v>
      </c>
      <c r="F92">
        <v>0</v>
      </c>
      <c r="G92">
        <v>0</v>
      </c>
      <c r="H92">
        <v>0</v>
      </c>
      <c r="I92" t="s">
        <v>18</v>
      </c>
      <c r="J92" t="s">
        <v>18</v>
      </c>
      <c r="K92">
        <v>21</v>
      </c>
      <c r="L92">
        <v>21</v>
      </c>
      <c r="M92">
        <v>21</v>
      </c>
      <c r="N92">
        <v>0</v>
      </c>
      <c r="O92">
        <v>0</v>
      </c>
    </row>
    <row r="93" spans="1:15" x14ac:dyDescent="0.35">
      <c r="A93" t="s">
        <v>91</v>
      </c>
      <c r="B93" t="s">
        <v>16</v>
      </c>
      <c r="C93">
        <v>83</v>
      </c>
      <c r="D93">
        <v>21</v>
      </c>
      <c r="E93" t="s">
        <v>19</v>
      </c>
      <c r="F93">
        <v>0</v>
      </c>
      <c r="G93">
        <v>0</v>
      </c>
      <c r="H93">
        <v>15</v>
      </c>
      <c r="I93" t="s">
        <v>18</v>
      </c>
      <c r="J93" t="s">
        <v>18</v>
      </c>
      <c r="K93">
        <v>21</v>
      </c>
      <c r="L93">
        <v>21</v>
      </c>
      <c r="M93">
        <v>24</v>
      </c>
      <c r="N93" t="s">
        <v>25</v>
      </c>
      <c r="O93" t="s">
        <v>25</v>
      </c>
    </row>
    <row r="94" spans="1:15" x14ac:dyDescent="0.35">
      <c r="A94" t="s">
        <v>91</v>
      </c>
      <c r="B94" t="s">
        <v>16</v>
      </c>
      <c r="C94">
        <v>83</v>
      </c>
      <c r="D94">
        <v>21</v>
      </c>
      <c r="E94" t="s">
        <v>21</v>
      </c>
      <c r="F94">
        <v>0</v>
      </c>
      <c r="G94">
        <v>0</v>
      </c>
      <c r="H94">
        <v>0</v>
      </c>
      <c r="I94" t="s">
        <v>18</v>
      </c>
      <c r="J94" t="s">
        <v>18</v>
      </c>
      <c r="K94">
        <v>21</v>
      </c>
      <c r="L94">
        <v>21</v>
      </c>
      <c r="M94">
        <v>21</v>
      </c>
      <c r="N94">
        <v>0</v>
      </c>
      <c r="O94">
        <v>0</v>
      </c>
    </row>
    <row r="95" spans="1:15" x14ac:dyDescent="0.35">
      <c r="A95" t="s">
        <v>91</v>
      </c>
      <c r="B95" t="s">
        <v>16</v>
      </c>
      <c r="C95">
        <v>83</v>
      </c>
      <c r="D95">
        <v>21</v>
      </c>
      <c r="E95" t="s">
        <v>22</v>
      </c>
      <c r="F95">
        <v>0</v>
      </c>
      <c r="G95">
        <v>0</v>
      </c>
      <c r="H95">
        <v>0</v>
      </c>
      <c r="I95" t="s">
        <v>18</v>
      </c>
      <c r="J95" t="s">
        <v>18</v>
      </c>
      <c r="K95">
        <v>21</v>
      </c>
      <c r="L95">
        <v>21</v>
      </c>
      <c r="M95">
        <v>21</v>
      </c>
      <c r="N95">
        <v>0</v>
      </c>
      <c r="O95">
        <v>0</v>
      </c>
    </row>
    <row r="96" spans="1:15" x14ac:dyDescent="0.35">
      <c r="A96" t="s">
        <v>91</v>
      </c>
      <c r="B96" t="s">
        <v>16</v>
      </c>
      <c r="C96">
        <v>83</v>
      </c>
      <c r="D96">
        <v>21</v>
      </c>
      <c r="E96" t="s">
        <v>544</v>
      </c>
      <c r="F96">
        <v>0</v>
      </c>
      <c r="G96">
        <v>0</v>
      </c>
      <c r="H96">
        <v>0</v>
      </c>
      <c r="I96" t="s">
        <v>18</v>
      </c>
      <c r="J96" t="s">
        <v>18</v>
      </c>
      <c r="K96">
        <v>21</v>
      </c>
      <c r="L96">
        <v>21</v>
      </c>
      <c r="M96">
        <v>21</v>
      </c>
      <c r="N96">
        <v>0</v>
      </c>
      <c r="O96">
        <v>0</v>
      </c>
    </row>
    <row r="97" spans="1:15" x14ac:dyDescent="0.35">
      <c r="A97" t="s">
        <v>91</v>
      </c>
      <c r="B97" t="s">
        <v>16</v>
      </c>
      <c r="C97">
        <v>83</v>
      </c>
      <c r="D97">
        <v>21</v>
      </c>
      <c r="E97" t="s">
        <v>23</v>
      </c>
      <c r="F97">
        <v>15</v>
      </c>
      <c r="G97">
        <v>0</v>
      </c>
      <c r="H97">
        <v>12</v>
      </c>
      <c r="I97">
        <v>20</v>
      </c>
      <c r="J97" t="s">
        <v>18</v>
      </c>
      <c r="K97">
        <v>35</v>
      </c>
      <c r="L97">
        <v>21</v>
      </c>
      <c r="M97">
        <v>27</v>
      </c>
      <c r="N97" t="s">
        <v>92</v>
      </c>
      <c r="O97" t="s">
        <v>20</v>
      </c>
    </row>
    <row r="98" spans="1:15" x14ac:dyDescent="0.35">
      <c r="A98" t="s">
        <v>91</v>
      </c>
      <c r="B98" t="s">
        <v>16</v>
      </c>
      <c r="C98">
        <v>83</v>
      </c>
      <c r="D98">
        <v>21</v>
      </c>
      <c r="E98" t="s">
        <v>26</v>
      </c>
      <c r="F98">
        <v>6</v>
      </c>
      <c r="G98">
        <v>0</v>
      </c>
      <c r="H98">
        <v>12</v>
      </c>
      <c r="I98">
        <v>-100</v>
      </c>
      <c r="J98" t="s">
        <v>18</v>
      </c>
      <c r="K98">
        <v>26</v>
      </c>
      <c r="L98">
        <v>21</v>
      </c>
      <c r="M98">
        <v>25</v>
      </c>
      <c r="N98" t="s">
        <v>93</v>
      </c>
      <c r="O98" t="s">
        <v>94</v>
      </c>
    </row>
    <row r="99" spans="1:15" x14ac:dyDescent="0.35">
      <c r="A99" t="s">
        <v>91</v>
      </c>
      <c r="B99" t="s">
        <v>16</v>
      </c>
      <c r="C99">
        <v>83</v>
      </c>
      <c r="D99">
        <v>21</v>
      </c>
      <c r="E99" t="s">
        <v>542</v>
      </c>
      <c r="F99">
        <v>6</v>
      </c>
      <c r="G99">
        <v>0</v>
      </c>
      <c r="H99">
        <v>12</v>
      </c>
      <c r="I99">
        <v>-100</v>
      </c>
      <c r="J99" t="s">
        <v>18</v>
      </c>
      <c r="K99">
        <v>26</v>
      </c>
      <c r="L99">
        <v>21</v>
      </c>
      <c r="M99">
        <v>25</v>
      </c>
      <c r="N99" t="s">
        <v>93</v>
      </c>
      <c r="O99" t="s">
        <v>94</v>
      </c>
    </row>
    <row r="100" spans="1:15" x14ac:dyDescent="0.35">
      <c r="A100" t="s">
        <v>91</v>
      </c>
      <c r="B100" t="s">
        <v>16</v>
      </c>
      <c r="C100">
        <v>83</v>
      </c>
      <c r="D100">
        <v>21</v>
      </c>
      <c r="E100" t="s">
        <v>27</v>
      </c>
      <c r="F100">
        <v>0</v>
      </c>
      <c r="G100">
        <v>0</v>
      </c>
      <c r="H100">
        <v>15</v>
      </c>
      <c r="I100" t="s">
        <v>18</v>
      </c>
      <c r="J100" t="s">
        <v>18</v>
      </c>
      <c r="K100">
        <v>21</v>
      </c>
      <c r="L100">
        <v>21</v>
      </c>
      <c r="M100">
        <v>29</v>
      </c>
      <c r="N100" t="s">
        <v>95</v>
      </c>
      <c r="O100" t="s">
        <v>95</v>
      </c>
    </row>
    <row r="101" spans="1:15" x14ac:dyDescent="0.35">
      <c r="A101" t="s">
        <v>91</v>
      </c>
      <c r="B101" t="s">
        <v>16</v>
      </c>
      <c r="C101">
        <v>83</v>
      </c>
      <c r="D101">
        <v>21</v>
      </c>
      <c r="E101" t="s">
        <v>28</v>
      </c>
      <c r="F101">
        <v>0</v>
      </c>
      <c r="G101">
        <v>0</v>
      </c>
      <c r="H101">
        <v>15</v>
      </c>
      <c r="I101" t="s">
        <v>18</v>
      </c>
      <c r="J101" t="s">
        <v>18</v>
      </c>
      <c r="K101">
        <v>21</v>
      </c>
      <c r="L101">
        <v>21</v>
      </c>
      <c r="M101">
        <v>29</v>
      </c>
      <c r="N101" t="s">
        <v>95</v>
      </c>
      <c r="O101" t="s">
        <v>95</v>
      </c>
    </row>
    <row r="102" spans="1:15" x14ac:dyDescent="0.35">
      <c r="A102" t="s">
        <v>91</v>
      </c>
      <c r="B102" t="s">
        <v>16</v>
      </c>
      <c r="C102">
        <v>83</v>
      </c>
      <c r="D102">
        <v>21</v>
      </c>
      <c r="E102" t="s">
        <v>543</v>
      </c>
      <c r="F102">
        <v>0</v>
      </c>
      <c r="G102">
        <v>0</v>
      </c>
      <c r="H102">
        <v>15</v>
      </c>
      <c r="I102" t="s">
        <v>18</v>
      </c>
      <c r="J102" t="s">
        <v>18</v>
      </c>
      <c r="K102">
        <v>21</v>
      </c>
      <c r="L102">
        <v>21</v>
      </c>
      <c r="M102">
        <v>29</v>
      </c>
      <c r="N102" t="s">
        <v>95</v>
      </c>
      <c r="O102" t="s">
        <v>95</v>
      </c>
    </row>
    <row r="103" spans="1:15" x14ac:dyDescent="0.35">
      <c r="A103" t="s">
        <v>91</v>
      </c>
      <c r="B103" t="s">
        <v>16</v>
      </c>
      <c r="C103">
        <v>83</v>
      </c>
      <c r="D103">
        <v>21</v>
      </c>
      <c r="E103" t="s">
        <v>29</v>
      </c>
      <c r="F103">
        <v>12</v>
      </c>
      <c r="G103">
        <v>0</v>
      </c>
      <c r="H103">
        <v>12</v>
      </c>
      <c r="I103">
        <v>0</v>
      </c>
      <c r="J103" t="s">
        <v>18</v>
      </c>
      <c r="K103">
        <v>33</v>
      </c>
      <c r="L103">
        <v>21</v>
      </c>
      <c r="M103">
        <v>25</v>
      </c>
      <c r="N103" t="s">
        <v>96</v>
      </c>
      <c r="O103" t="s">
        <v>94</v>
      </c>
    </row>
    <row r="104" spans="1:15" x14ac:dyDescent="0.35">
      <c r="A104" t="s">
        <v>91</v>
      </c>
      <c r="B104" t="s">
        <v>16</v>
      </c>
      <c r="C104">
        <v>83</v>
      </c>
      <c r="D104">
        <v>21</v>
      </c>
      <c r="E104" t="s">
        <v>32</v>
      </c>
      <c r="F104">
        <v>12</v>
      </c>
      <c r="G104">
        <v>0</v>
      </c>
      <c r="H104">
        <v>12</v>
      </c>
      <c r="I104">
        <v>0</v>
      </c>
      <c r="J104" t="s">
        <v>18</v>
      </c>
      <c r="K104">
        <v>33</v>
      </c>
      <c r="L104">
        <v>21</v>
      </c>
      <c r="M104">
        <v>25</v>
      </c>
      <c r="N104" t="s">
        <v>96</v>
      </c>
      <c r="O104" t="s">
        <v>94</v>
      </c>
    </row>
    <row r="105" spans="1:15" s="2" customFormat="1" x14ac:dyDescent="0.35">
      <c r="H105" s="2">
        <f>COUNT(H92:H104)</f>
        <v>13</v>
      </c>
    </row>
    <row r="107" spans="1:15" x14ac:dyDescent="0.35">
      <c r="A107" t="s">
        <v>97</v>
      </c>
      <c r="B107" t="s">
        <v>16</v>
      </c>
      <c r="C107">
        <v>95</v>
      </c>
      <c r="D107">
        <v>31</v>
      </c>
      <c r="E107" t="s">
        <v>17</v>
      </c>
      <c r="F107">
        <v>0</v>
      </c>
      <c r="G107">
        <v>0</v>
      </c>
      <c r="H107">
        <v>0</v>
      </c>
      <c r="I107" t="s">
        <v>18</v>
      </c>
      <c r="J107" t="s">
        <v>18</v>
      </c>
      <c r="K107">
        <v>31</v>
      </c>
      <c r="L107">
        <v>31</v>
      </c>
      <c r="M107">
        <v>31</v>
      </c>
      <c r="N107">
        <v>0</v>
      </c>
      <c r="O107">
        <v>0</v>
      </c>
    </row>
    <row r="108" spans="1:15" x14ac:dyDescent="0.35">
      <c r="A108" t="s">
        <v>97</v>
      </c>
      <c r="B108" t="s">
        <v>16</v>
      </c>
      <c r="C108">
        <v>95</v>
      </c>
      <c r="D108">
        <v>31</v>
      </c>
      <c r="E108" t="s">
        <v>19</v>
      </c>
      <c r="F108">
        <v>48</v>
      </c>
      <c r="G108">
        <v>12</v>
      </c>
      <c r="H108">
        <v>18</v>
      </c>
      <c r="I108" t="s">
        <v>98</v>
      </c>
      <c r="J108">
        <v>-50</v>
      </c>
      <c r="K108">
        <v>106</v>
      </c>
      <c r="L108">
        <v>42</v>
      </c>
      <c r="M108">
        <v>39</v>
      </c>
      <c r="N108" t="s">
        <v>99</v>
      </c>
      <c r="O108" t="s">
        <v>100</v>
      </c>
    </row>
    <row r="109" spans="1:15" x14ac:dyDescent="0.35">
      <c r="A109" t="s">
        <v>97</v>
      </c>
      <c r="B109" t="s">
        <v>16</v>
      </c>
      <c r="C109">
        <v>95</v>
      </c>
      <c r="D109">
        <v>31</v>
      </c>
      <c r="E109" t="s">
        <v>21</v>
      </c>
      <c r="F109">
        <v>0</v>
      </c>
      <c r="G109">
        <v>0</v>
      </c>
      <c r="H109">
        <v>0</v>
      </c>
      <c r="I109" t="s">
        <v>18</v>
      </c>
      <c r="J109" t="s">
        <v>18</v>
      </c>
      <c r="K109">
        <v>31</v>
      </c>
      <c r="L109">
        <v>31</v>
      </c>
      <c r="M109">
        <v>31</v>
      </c>
      <c r="N109">
        <v>0</v>
      </c>
      <c r="O109">
        <v>0</v>
      </c>
    </row>
    <row r="110" spans="1:15" x14ac:dyDescent="0.35">
      <c r="A110" t="s">
        <v>97</v>
      </c>
      <c r="B110" t="s">
        <v>16</v>
      </c>
      <c r="C110">
        <v>95</v>
      </c>
      <c r="D110">
        <v>31</v>
      </c>
      <c r="E110" t="s">
        <v>22</v>
      </c>
      <c r="F110">
        <v>0</v>
      </c>
      <c r="G110">
        <v>6</v>
      </c>
      <c r="H110">
        <v>0</v>
      </c>
      <c r="I110" t="s">
        <v>18</v>
      </c>
      <c r="J110">
        <v>100</v>
      </c>
      <c r="K110">
        <v>31</v>
      </c>
      <c r="L110">
        <v>47</v>
      </c>
      <c r="M110">
        <v>31</v>
      </c>
      <c r="N110">
        <v>0</v>
      </c>
      <c r="O110" t="s">
        <v>101</v>
      </c>
    </row>
    <row r="111" spans="1:15" x14ac:dyDescent="0.35">
      <c r="A111" t="s">
        <v>97</v>
      </c>
      <c r="B111" t="s">
        <v>16</v>
      </c>
      <c r="C111">
        <v>95</v>
      </c>
      <c r="D111">
        <v>31</v>
      </c>
      <c r="E111" t="s">
        <v>544</v>
      </c>
      <c r="F111">
        <v>0</v>
      </c>
      <c r="G111">
        <v>3</v>
      </c>
      <c r="H111">
        <v>0</v>
      </c>
      <c r="I111" t="s">
        <v>18</v>
      </c>
      <c r="J111">
        <v>100</v>
      </c>
      <c r="K111">
        <v>31</v>
      </c>
      <c r="L111">
        <v>42</v>
      </c>
      <c r="M111">
        <v>31</v>
      </c>
      <c r="N111">
        <v>0</v>
      </c>
      <c r="O111" t="s">
        <v>609</v>
      </c>
    </row>
    <row r="112" spans="1:15" x14ac:dyDescent="0.35">
      <c r="A112" t="s">
        <v>97</v>
      </c>
      <c r="B112" t="s">
        <v>16</v>
      </c>
      <c r="C112">
        <v>95</v>
      </c>
      <c r="D112">
        <v>31</v>
      </c>
      <c r="E112" t="s">
        <v>23</v>
      </c>
      <c r="F112">
        <v>9</v>
      </c>
      <c r="G112">
        <v>9</v>
      </c>
      <c r="H112">
        <v>21</v>
      </c>
      <c r="I112" t="s">
        <v>102</v>
      </c>
      <c r="J112" t="s">
        <v>102</v>
      </c>
      <c r="K112">
        <v>37</v>
      </c>
      <c r="L112">
        <v>58</v>
      </c>
      <c r="M112">
        <v>48</v>
      </c>
      <c r="N112" t="s">
        <v>103</v>
      </c>
      <c r="O112" t="s">
        <v>104</v>
      </c>
    </row>
    <row r="113" spans="1:15" x14ac:dyDescent="0.35">
      <c r="A113" t="s">
        <v>97</v>
      </c>
      <c r="B113" t="s">
        <v>16</v>
      </c>
      <c r="C113">
        <v>95</v>
      </c>
      <c r="D113">
        <v>31</v>
      </c>
      <c r="E113" t="s">
        <v>26</v>
      </c>
      <c r="F113">
        <v>6</v>
      </c>
      <c r="G113">
        <v>3</v>
      </c>
      <c r="H113">
        <v>9</v>
      </c>
      <c r="I113">
        <v>-50</v>
      </c>
      <c r="J113">
        <v>-200</v>
      </c>
      <c r="K113">
        <v>31</v>
      </c>
      <c r="L113">
        <v>42</v>
      </c>
      <c r="M113">
        <v>38</v>
      </c>
      <c r="N113" t="s">
        <v>105</v>
      </c>
      <c r="O113" t="s">
        <v>106</v>
      </c>
    </row>
    <row r="114" spans="1:15" x14ac:dyDescent="0.35">
      <c r="A114" t="s">
        <v>97</v>
      </c>
      <c r="B114" t="s">
        <v>16</v>
      </c>
      <c r="C114">
        <v>95</v>
      </c>
      <c r="D114">
        <v>31</v>
      </c>
      <c r="E114" t="s">
        <v>542</v>
      </c>
      <c r="F114">
        <v>6</v>
      </c>
      <c r="G114">
        <v>3</v>
      </c>
      <c r="H114">
        <v>9</v>
      </c>
      <c r="I114">
        <v>-50</v>
      </c>
      <c r="J114">
        <v>-200</v>
      </c>
      <c r="K114">
        <v>31</v>
      </c>
      <c r="L114">
        <v>42</v>
      </c>
      <c r="M114">
        <v>38</v>
      </c>
      <c r="N114" t="s">
        <v>105</v>
      </c>
      <c r="O114" t="s">
        <v>106</v>
      </c>
    </row>
    <row r="115" spans="1:15" x14ac:dyDescent="0.35">
      <c r="A115" t="s">
        <v>97</v>
      </c>
      <c r="B115" t="s">
        <v>16</v>
      </c>
      <c r="C115">
        <v>95</v>
      </c>
      <c r="D115">
        <v>31</v>
      </c>
      <c r="E115" t="s">
        <v>27</v>
      </c>
      <c r="F115">
        <v>48</v>
      </c>
      <c r="G115">
        <v>15</v>
      </c>
      <c r="H115">
        <v>27</v>
      </c>
      <c r="I115" t="s">
        <v>31</v>
      </c>
      <c r="J115">
        <v>-80</v>
      </c>
      <c r="K115">
        <v>106</v>
      </c>
      <c r="L115">
        <v>64</v>
      </c>
      <c r="M115">
        <v>45</v>
      </c>
      <c r="N115" t="s">
        <v>107</v>
      </c>
      <c r="O115" t="s">
        <v>108</v>
      </c>
    </row>
    <row r="116" spans="1:15" x14ac:dyDescent="0.35">
      <c r="A116" t="s">
        <v>97</v>
      </c>
      <c r="B116" t="s">
        <v>16</v>
      </c>
      <c r="C116">
        <v>95</v>
      </c>
      <c r="D116">
        <v>31</v>
      </c>
      <c r="E116" t="s">
        <v>28</v>
      </c>
      <c r="F116">
        <v>24</v>
      </c>
      <c r="G116">
        <v>9</v>
      </c>
      <c r="H116">
        <v>27</v>
      </c>
      <c r="I116" t="s">
        <v>109</v>
      </c>
      <c r="J116">
        <v>-200</v>
      </c>
      <c r="K116">
        <v>54</v>
      </c>
      <c r="L116">
        <v>48</v>
      </c>
      <c r="M116">
        <v>45</v>
      </c>
      <c r="N116" t="s">
        <v>51</v>
      </c>
      <c r="O116" t="s">
        <v>110</v>
      </c>
    </row>
    <row r="117" spans="1:15" x14ac:dyDescent="0.35">
      <c r="A117" t="s">
        <v>97</v>
      </c>
      <c r="B117" t="s">
        <v>16</v>
      </c>
      <c r="C117">
        <v>95</v>
      </c>
      <c r="D117">
        <v>31</v>
      </c>
      <c r="E117" t="s">
        <v>543</v>
      </c>
      <c r="F117">
        <v>18</v>
      </c>
      <c r="G117">
        <v>9</v>
      </c>
      <c r="H117">
        <v>27</v>
      </c>
      <c r="I117">
        <v>-50</v>
      </c>
      <c r="J117">
        <v>-200</v>
      </c>
      <c r="K117">
        <v>53</v>
      </c>
      <c r="L117">
        <v>48</v>
      </c>
      <c r="M117">
        <v>45</v>
      </c>
      <c r="N117" t="s">
        <v>610</v>
      </c>
      <c r="O117" t="s">
        <v>110</v>
      </c>
    </row>
    <row r="118" spans="1:15" x14ac:dyDescent="0.35">
      <c r="A118" t="s">
        <v>97</v>
      </c>
      <c r="B118" t="s">
        <v>16</v>
      </c>
      <c r="C118">
        <v>95</v>
      </c>
      <c r="D118">
        <v>31</v>
      </c>
      <c r="E118" t="s">
        <v>29</v>
      </c>
      <c r="F118">
        <v>33</v>
      </c>
      <c r="G118">
        <v>9</v>
      </c>
      <c r="H118">
        <v>24</v>
      </c>
      <c r="I118" t="s">
        <v>111</v>
      </c>
      <c r="J118" t="s">
        <v>112</v>
      </c>
      <c r="K118">
        <v>100</v>
      </c>
      <c r="L118">
        <v>48</v>
      </c>
      <c r="M118">
        <v>45</v>
      </c>
      <c r="N118" t="s">
        <v>113</v>
      </c>
      <c r="O118" t="s">
        <v>110</v>
      </c>
    </row>
    <row r="119" spans="1:15" x14ac:dyDescent="0.35">
      <c r="A119" t="s">
        <v>97</v>
      </c>
      <c r="B119" t="s">
        <v>16</v>
      </c>
      <c r="C119">
        <v>95</v>
      </c>
      <c r="D119">
        <v>31</v>
      </c>
      <c r="E119" t="s">
        <v>32</v>
      </c>
      <c r="F119">
        <v>33</v>
      </c>
      <c r="G119">
        <v>9</v>
      </c>
      <c r="H119">
        <v>24</v>
      </c>
      <c r="I119" t="s">
        <v>111</v>
      </c>
      <c r="J119" t="s">
        <v>112</v>
      </c>
      <c r="K119">
        <v>100</v>
      </c>
      <c r="L119">
        <v>48</v>
      </c>
      <c r="M119">
        <v>45</v>
      </c>
      <c r="N119" t="s">
        <v>113</v>
      </c>
      <c r="O119" t="s">
        <v>110</v>
      </c>
    </row>
    <row r="120" spans="1:15" s="2" customFormat="1" x14ac:dyDescent="0.35">
      <c r="H120" s="2">
        <f>COUNT(H107:H119)</f>
        <v>13</v>
      </c>
    </row>
    <row r="122" spans="1:15" x14ac:dyDescent="0.35">
      <c r="A122" t="s">
        <v>114</v>
      </c>
      <c r="B122" t="s">
        <v>16</v>
      </c>
      <c r="C122">
        <v>130</v>
      </c>
      <c r="D122">
        <v>37</v>
      </c>
      <c r="E122" t="s">
        <v>17</v>
      </c>
      <c r="F122">
        <v>0</v>
      </c>
      <c r="G122">
        <v>0</v>
      </c>
      <c r="H122">
        <v>0</v>
      </c>
      <c r="I122" t="s">
        <v>18</v>
      </c>
      <c r="J122" t="s">
        <v>18</v>
      </c>
      <c r="K122">
        <v>37</v>
      </c>
      <c r="L122">
        <v>37</v>
      </c>
      <c r="M122">
        <v>37</v>
      </c>
      <c r="N122">
        <v>0</v>
      </c>
      <c r="O122">
        <v>0</v>
      </c>
    </row>
    <row r="123" spans="1:15" x14ac:dyDescent="0.35">
      <c r="A123" t="s">
        <v>114</v>
      </c>
      <c r="B123" t="s">
        <v>16</v>
      </c>
      <c r="C123">
        <v>130</v>
      </c>
      <c r="D123">
        <v>37</v>
      </c>
      <c r="E123" t="s">
        <v>19</v>
      </c>
      <c r="F123">
        <v>180</v>
      </c>
      <c r="G123">
        <v>69</v>
      </c>
      <c r="H123">
        <v>93</v>
      </c>
      <c r="I123" t="s">
        <v>115</v>
      </c>
      <c r="J123" t="s">
        <v>116</v>
      </c>
      <c r="K123">
        <v>206</v>
      </c>
      <c r="L123">
        <v>113</v>
      </c>
      <c r="M123">
        <v>59</v>
      </c>
      <c r="N123" t="s">
        <v>117</v>
      </c>
      <c r="O123" t="s">
        <v>118</v>
      </c>
    </row>
    <row r="124" spans="1:15" x14ac:dyDescent="0.35">
      <c r="A124" t="s">
        <v>114</v>
      </c>
      <c r="B124" t="s">
        <v>16</v>
      </c>
      <c r="C124">
        <v>130</v>
      </c>
      <c r="D124">
        <v>37</v>
      </c>
      <c r="E124" t="s">
        <v>21</v>
      </c>
      <c r="F124">
        <v>0</v>
      </c>
      <c r="G124">
        <v>0</v>
      </c>
      <c r="H124">
        <v>0</v>
      </c>
      <c r="I124" t="s">
        <v>18</v>
      </c>
      <c r="J124" t="s">
        <v>18</v>
      </c>
      <c r="K124">
        <v>37</v>
      </c>
      <c r="L124">
        <v>37</v>
      </c>
      <c r="M124">
        <v>37</v>
      </c>
      <c r="N124">
        <v>0</v>
      </c>
      <c r="O124">
        <v>0</v>
      </c>
    </row>
    <row r="125" spans="1:15" x14ac:dyDescent="0.35">
      <c r="A125" t="s">
        <v>114</v>
      </c>
      <c r="B125" t="s">
        <v>16</v>
      </c>
      <c r="C125">
        <v>130</v>
      </c>
      <c r="D125">
        <v>37</v>
      </c>
      <c r="E125" t="s">
        <v>22</v>
      </c>
      <c r="F125">
        <v>0</v>
      </c>
      <c r="G125">
        <v>42</v>
      </c>
      <c r="H125">
        <v>0</v>
      </c>
      <c r="I125" t="s">
        <v>18</v>
      </c>
      <c r="J125">
        <v>100</v>
      </c>
      <c r="K125">
        <v>37</v>
      </c>
      <c r="L125">
        <v>111</v>
      </c>
      <c r="M125">
        <v>37</v>
      </c>
      <c r="N125">
        <v>0</v>
      </c>
      <c r="O125" t="s">
        <v>55</v>
      </c>
    </row>
    <row r="126" spans="1:15" x14ac:dyDescent="0.35">
      <c r="A126" t="s">
        <v>114</v>
      </c>
      <c r="B126" t="s">
        <v>16</v>
      </c>
      <c r="C126">
        <v>130</v>
      </c>
      <c r="D126">
        <v>37</v>
      </c>
      <c r="E126" t="s">
        <v>544</v>
      </c>
      <c r="F126">
        <v>0</v>
      </c>
      <c r="G126">
        <v>45</v>
      </c>
      <c r="H126">
        <v>0</v>
      </c>
      <c r="I126" t="s">
        <v>18</v>
      </c>
      <c r="J126">
        <v>100</v>
      </c>
      <c r="K126">
        <v>37</v>
      </c>
      <c r="L126">
        <v>103</v>
      </c>
      <c r="M126">
        <v>37</v>
      </c>
      <c r="N126">
        <v>0</v>
      </c>
      <c r="O126" t="s">
        <v>611</v>
      </c>
    </row>
    <row r="127" spans="1:15" x14ac:dyDescent="0.35">
      <c r="A127" t="s">
        <v>114</v>
      </c>
      <c r="B127" t="s">
        <v>16</v>
      </c>
      <c r="C127">
        <v>130</v>
      </c>
      <c r="D127">
        <v>37</v>
      </c>
      <c r="E127" t="s">
        <v>23</v>
      </c>
      <c r="F127">
        <v>96</v>
      </c>
      <c r="G127">
        <v>42</v>
      </c>
      <c r="H127">
        <v>42</v>
      </c>
      <c r="I127" t="s">
        <v>119</v>
      </c>
      <c r="J127">
        <v>0</v>
      </c>
      <c r="K127">
        <v>145</v>
      </c>
      <c r="L127">
        <v>97</v>
      </c>
      <c r="M127">
        <v>66</v>
      </c>
      <c r="N127" t="s">
        <v>120</v>
      </c>
      <c r="O127" t="s">
        <v>121</v>
      </c>
    </row>
    <row r="128" spans="1:15" x14ac:dyDescent="0.35">
      <c r="A128" t="s">
        <v>114</v>
      </c>
      <c r="B128" t="s">
        <v>16</v>
      </c>
      <c r="C128">
        <v>130</v>
      </c>
      <c r="D128">
        <v>37</v>
      </c>
      <c r="E128" t="s">
        <v>26</v>
      </c>
      <c r="F128">
        <v>75</v>
      </c>
      <c r="G128">
        <v>48</v>
      </c>
      <c r="H128">
        <v>45</v>
      </c>
      <c r="I128">
        <v>40</v>
      </c>
      <c r="J128" t="s">
        <v>110</v>
      </c>
      <c r="K128">
        <v>143</v>
      </c>
      <c r="L128">
        <v>107</v>
      </c>
      <c r="M128">
        <v>60</v>
      </c>
      <c r="N128" t="s">
        <v>122</v>
      </c>
      <c r="O128" t="s">
        <v>123</v>
      </c>
    </row>
    <row r="129" spans="1:15" x14ac:dyDescent="0.35">
      <c r="A129" t="s">
        <v>114</v>
      </c>
      <c r="B129" t="s">
        <v>16</v>
      </c>
      <c r="C129">
        <v>130</v>
      </c>
      <c r="D129">
        <v>37</v>
      </c>
      <c r="E129" t="s">
        <v>542</v>
      </c>
      <c r="F129">
        <v>75</v>
      </c>
      <c r="G129">
        <v>42</v>
      </c>
      <c r="H129">
        <v>45</v>
      </c>
      <c r="I129">
        <v>40</v>
      </c>
      <c r="J129" t="s">
        <v>143</v>
      </c>
      <c r="K129">
        <v>143</v>
      </c>
      <c r="L129">
        <v>91</v>
      </c>
      <c r="M129">
        <v>60</v>
      </c>
      <c r="N129" t="s">
        <v>122</v>
      </c>
      <c r="O129" t="s">
        <v>612</v>
      </c>
    </row>
    <row r="130" spans="1:15" x14ac:dyDescent="0.35">
      <c r="A130" t="s">
        <v>114</v>
      </c>
      <c r="B130" t="s">
        <v>16</v>
      </c>
      <c r="C130">
        <v>130</v>
      </c>
      <c r="D130">
        <v>37</v>
      </c>
      <c r="E130" t="s">
        <v>27</v>
      </c>
      <c r="F130">
        <v>180</v>
      </c>
      <c r="G130">
        <v>48</v>
      </c>
      <c r="H130">
        <v>60</v>
      </c>
      <c r="I130" t="s">
        <v>55</v>
      </c>
      <c r="J130">
        <v>-25</v>
      </c>
      <c r="K130">
        <v>206</v>
      </c>
      <c r="L130">
        <v>102</v>
      </c>
      <c r="M130">
        <v>66</v>
      </c>
      <c r="N130" t="s">
        <v>124</v>
      </c>
      <c r="O130" t="s">
        <v>36</v>
      </c>
    </row>
    <row r="131" spans="1:15" x14ac:dyDescent="0.35">
      <c r="A131" t="s">
        <v>114</v>
      </c>
      <c r="B131" t="s">
        <v>16</v>
      </c>
      <c r="C131">
        <v>130</v>
      </c>
      <c r="D131">
        <v>37</v>
      </c>
      <c r="E131" t="s">
        <v>28</v>
      </c>
      <c r="F131">
        <v>120</v>
      </c>
      <c r="G131">
        <v>72</v>
      </c>
      <c r="H131">
        <v>60</v>
      </c>
      <c r="I131">
        <v>50</v>
      </c>
      <c r="J131" t="s">
        <v>51</v>
      </c>
      <c r="K131">
        <v>129</v>
      </c>
      <c r="L131">
        <v>128</v>
      </c>
      <c r="M131">
        <v>66</v>
      </c>
      <c r="N131" t="s">
        <v>125</v>
      </c>
      <c r="O131" t="s">
        <v>126</v>
      </c>
    </row>
    <row r="132" spans="1:15" x14ac:dyDescent="0.35">
      <c r="A132" t="s">
        <v>114</v>
      </c>
      <c r="B132" t="s">
        <v>16</v>
      </c>
      <c r="C132">
        <v>130</v>
      </c>
      <c r="D132">
        <v>37</v>
      </c>
      <c r="E132" t="s">
        <v>543</v>
      </c>
      <c r="F132">
        <v>57</v>
      </c>
      <c r="G132">
        <v>48</v>
      </c>
      <c r="H132">
        <v>60</v>
      </c>
      <c r="I132" t="s">
        <v>614</v>
      </c>
      <c r="J132">
        <v>-25</v>
      </c>
      <c r="K132">
        <v>86</v>
      </c>
      <c r="L132">
        <v>107</v>
      </c>
      <c r="M132">
        <v>66</v>
      </c>
      <c r="N132" t="s">
        <v>613</v>
      </c>
      <c r="O132" t="s">
        <v>129</v>
      </c>
    </row>
    <row r="133" spans="1:15" x14ac:dyDescent="0.35">
      <c r="A133" t="s">
        <v>114</v>
      </c>
      <c r="B133" t="s">
        <v>16</v>
      </c>
      <c r="C133">
        <v>130</v>
      </c>
      <c r="D133">
        <v>37</v>
      </c>
      <c r="E133" t="s">
        <v>29</v>
      </c>
      <c r="F133">
        <v>117</v>
      </c>
      <c r="G133">
        <v>48</v>
      </c>
      <c r="H133">
        <v>60</v>
      </c>
      <c r="I133" t="s">
        <v>127</v>
      </c>
      <c r="J133">
        <v>-25</v>
      </c>
      <c r="K133">
        <v>185</v>
      </c>
      <c r="L133">
        <v>107</v>
      </c>
      <c r="M133">
        <v>66</v>
      </c>
      <c r="N133" t="s">
        <v>128</v>
      </c>
      <c r="O133" t="s">
        <v>129</v>
      </c>
    </row>
    <row r="134" spans="1:15" x14ac:dyDescent="0.35">
      <c r="A134" t="s">
        <v>114</v>
      </c>
      <c r="B134" t="s">
        <v>16</v>
      </c>
      <c r="C134">
        <v>130</v>
      </c>
      <c r="D134">
        <v>37</v>
      </c>
      <c r="E134" t="s">
        <v>32</v>
      </c>
      <c r="F134">
        <v>117</v>
      </c>
      <c r="G134">
        <v>51</v>
      </c>
      <c r="H134">
        <v>60</v>
      </c>
      <c r="I134" t="s">
        <v>127</v>
      </c>
      <c r="J134" t="s">
        <v>130</v>
      </c>
      <c r="K134">
        <v>185</v>
      </c>
      <c r="L134">
        <v>109</v>
      </c>
      <c r="M134">
        <v>66</v>
      </c>
      <c r="N134" t="s">
        <v>128</v>
      </c>
      <c r="O134" t="s">
        <v>131</v>
      </c>
    </row>
    <row r="135" spans="1:15" s="2" customFormat="1" x14ac:dyDescent="0.35">
      <c r="H135" s="2">
        <f>COUNT(H122:H134)</f>
        <v>13</v>
      </c>
    </row>
    <row r="137" spans="1:15" x14ac:dyDescent="0.35">
      <c r="A137" t="s">
        <v>132</v>
      </c>
      <c r="B137" t="s">
        <v>16</v>
      </c>
      <c r="C137">
        <v>130</v>
      </c>
      <c r="D137">
        <v>37</v>
      </c>
      <c r="E137" t="s">
        <v>17</v>
      </c>
      <c r="F137">
        <v>0</v>
      </c>
      <c r="G137">
        <v>0</v>
      </c>
      <c r="H137">
        <v>0</v>
      </c>
      <c r="I137" t="s">
        <v>18</v>
      </c>
      <c r="J137" t="s">
        <v>18</v>
      </c>
      <c r="K137">
        <v>37</v>
      </c>
      <c r="L137">
        <v>37</v>
      </c>
      <c r="M137">
        <v>37</v>
      </c>
      <c r="N137">
        <v>0</v>
      </c>
      <c r="O137">
        <v>0</v>
      </c>
    </row>
    <row r="138" spans="1:15" x14ac:dyDescent="0.35">
      <c r="A138" t="s">
        <v>132</v>
      </c>
      <c r="B138" t="s">
        <v>16</v>
      </c>
      <c r="C138">
        <v>130</v>
      </c>
      <c r="D138">
        <v>37</v>
      </c>
      <c r="E138" t="s">
        <v>19</v>
      </c>
      <c r="F138">
        <v>180</v>
      </c>
      <c r="G138">
        <v>69</v>
      </c>
      <c r="H138">
        <v>93</v>
      </c>
      <c r="I138" t="s">
        <v>115</v>
      </c>
      <c r="J138" t="s">
        <v>116</v>
      </c>
      <c r="K138">
        <v>206</v>
      </c>
      <c r="L138">
        <v>113</v>
      </c>
      <c r="M138">
        <v>59</v>
      </c>
      <c r="N138" t="s">
        <v>117</v>
      </c>
      <c r="O138" t="s">
        <v>118</v>
      </c>
    </row>
    <row r="139" spans="1:15" x14ac:dyDescent="0.35">
      <c r="A139" t="s">
        <v>132</v>
      </c>
      <c r="B139" t="s">
        <v>16</v>
      </c>
      <c r="C139">
        <v>130</v>
      </c>
      <c r="D139">
        <v>37</v>
      </c>
      <c r="E139" t="s">
        <v>21</v>
      </c>
      <c r="F139">
        <v>0</v>
      </c>
      <c r="G139">
        <v>0</v>
      </c>
      <c r="H139">
        <v>0</v>
      </c>
      <c r="I139" t="s">
        <v>18</v>
      </c>
      <c r="J139" t="s">
        <v>18</v>
      </c>
      <c r="K139">
        <v>37</v>
      </c>
      <c r="L139">
        <v>37</v>
      </c>
      <c r="M139">
        <v>37</v>
      </c>
      <c r="N139">
        <v>0</v>
      </c>
      <c r="O139">
        <v>0</v>
      </c>
    </row>
    <row r="140" spans="1:15" x14ac:dyDescent="0.35">
      <c r="A140" t="s">
        <v>132</v>
      </c>
      <c r="B140" t="s">
        <v>16</v>
      </c>
      <c r="C140">
        <v>130</v>
      </c>
      <c r="D140">
        <v>37</v>
      </c>
      <c r="E140" t="s">
        <v>22</v>
      </c>
      <c r="F140">
        <v>0</v>
      </c>
      <c r="G140">
        <v>15</v>
      </c>
      <c r="H140">
        <v>0</v>
      </c>
      <c r="I140" t="s">
        <v>18</v>
      </c>
      <c r="J140">
        <v>100</v>
      </c>
      <c r="K140">
        <v>37</v>
      </c>
      <c r="L140">
        <v>74</v>
      </c>
      <c r="M140">
        <v>37</v>
      </c>
      <c r="N140">
        <v>0</v>
      </c>
      <c r="O140">
        <v>50</v>
      </c>
    </row>
    <row r="141" spans="1:15" x14ac:dyDescent="0.35">
      <c r="A141" t="s">
        <v>132</v>
      </c>
      <c r="B141" t="s">
        <v>16</v>
      </c>
      <c r="C141">
        <v>130</v>
      </c>
      <c r="D141">
        <v>37</v>
      </c>
      <c r="E141" t="s">
        <v>544</v>
      </c>
      <c r="F141">
        <v>0</v>
      </c>
      <c r="G141">
        <v>45</v>
      </c>
      <c r="H141">
        <v>0</v>
      </c>
      <c r="I141" t="s">
        <v>18</v>
      </c>
      <c r="J141">
        <v>100</v>
      </c>
      <c r="K141">
        <v>37</v>
      </c>
      <c r="L141">
        <v>99</v>
      </c>
      <c r="M141">
        <v>37</v>
      </c>
      <c r="N141">
        <v>0</v>
      </c>
      <c r="O141" t="s">
        <v>615</v>
      </c>
    </row>
    <row r="142" spans="1:15" x14ac:dyDescent="0.35">
      <c r="A142" t="s">
        <v>132</v>
      </c>
      <c r="B142" t="s">
        <v>16</v>
      </c>
      <c r="C142">
        <v>130</v>
      </c>
      <c r="D142">
        <v>37</v>
      </c>
      <c r="E142" t="s">
        <v>23</v>
      </c>
      <c r="F142">
        <v>96</v>
      </c>
      <c r="G142">
        <v>42</v>
      </c>
      <c r="H142">
        <v>42</v>
      </c>
      <c r="I142" t="s">
        <v>119</v>
      </c>
      <c r="J142">
        <v>0</v>
      </c>
      <c r="K142">
        <v>145</v>
      </c>
      <c r="L142">
        <v>100</v>
      </c>
      <c r="M142">
        <v>66</v>
      </c>
      <c r="N142" t="s">
        <v>120</v>
      </c>
      <c r="O142">
        <v>34</v>
      </c>
    </row>
    <row r="143" spans="1:15" x14ac:dyDescent="0.35">
      <c r="A143" t="s">
        <v>132</v>
      </c>
      <c r="B143" t="s">
        <v>16</v>
      </c>
      <c r="C143">
        <v>130</v>
      </c>
      <c r="D143">
        <v>37</v>
      </c>
      <c r="E143" t="s">
        <v>26</v>
      </c>
      <c r="F143">
        <v>75</v>
      </c>
      <c r="G143">
        <v>45</v>
      </c>
      <c r="H143">
        <v>45</v>
      </c>
      <c r="I143">
        <v>40</v>
      </c>
      <c r="J143">
        <v>0</v>
      </c>
      <c r="K143">
        <v>143</v>
      </c>
      <c r="L143">
        <v>95</v>
      </c>
      <c r="M143">
        <v>60</v>
      </c>
      <c r="N143" t="s">
        <v>122</v>
      </c>
      <c r="O143" t="s">
        <v>88</v>
      </c>
    </row>
    <row r="144" spans="1:15" x14ac:dyDescent="0.35">
      <c r="A144" t="s">
        <v>132</v>
      </c>
      <c r="B144" t="s">
        <v>16</v>
      </c>
      <c r="C144">
        <v>130</v>
      </c>
      <c r="D144">
        <v>37</v>
      </c>
      <c r="E144" t="s">
        <v>542</v>
      </c>
      <c r="F144">
        <v>75</v>
      </c>
      <c r="G144">
        <v>42</v>
      </c>
      <c r="H144">
        <v>45</v>
      </c>
      <c r="I144">
        <v>40</v>
      </c>
      <c r="J144" t="s">
        <v>143</v>
      </c>
      <c r="K144">
        <v>143</v>
      </c>
      <c r="L144">
        <v>91</v>
      </c>
      <c r="M144">
        <v>60</v>
      </c>
      <c r="N144" t="s">
        <v>122</v>
      </c>
      <c r="O144" t="s">
        <v>612</v>
      </c>
    </row>
    <row r="145" spans="1:15" x14ac:dyDescent="0.35">
      <c r="A145" t="s">
        <v>132</v>
      </c>
      <c r="B145" t="s">
        <v>16</v>
      </c>
      <c r="C145">
        <v>130</v>
      </c>
      <c r="D145">
        <v>37</v>
      </c>
      <c r="E145" t="s">
        <v>27</v>
      </c>
      <c r="F145">
        <v>180</v>
      </c>
      <c r="G145">
        <v>72</v>
      </c>
      <c r="H145">
        <v>60</v>
      </c>
      <c r="I145" t="s">
        <v>55</v>
      </c>
      <c r="J145" t="s">
        <v>51</v>
      </c>
      <c r="K145">
        <v>206</v>
      </c>
      <c r="L145">
        <v>126</v>
      </c>
      <c r="M145">
        <v>66</v>
      </c>
      <c r="N145" t="s">
        <v>124</v>
      </c>
      <c r="O145" t="s">
        <v>37</v>
      </c>
    </row>
    <row r="146" spans="1:15" x14ac:dyDescent="0.35">
      <c r="A146" t="s">
        <v>132</v>
      </c>
      <c r="B146" t="s">
        <v>16</v>
      </c>
      <c r="C146">
        <v>130</v>
      </c>
      <c r="D146">
        <v>37</v>
      </c>
      <c r="E146" t="s">
        <v>28</v>
      </c>
      <c r="F146">
        <v>120</v>
      </c>
      <c r="G146">
        <v>48</v>
      </c>
      <c r="H146">
        <v>60</v>
      </c>
      <c r="I146">
        <v>50</v>
      </c>
      <c r="J146">
        <v>-25</v>
      </c>
      <c r="K146">
        <v>129</v>
      </c>
      <c r="L146">
        <v>102</v>
      </c>
      <c r="M146">
        <v>66</v>
      </c>
      <c r="N146" t="s">
        <v>125</v>
      </c>
      <c r="O146" t="s">
        <v>36</v>
      </c>
    </row>
    <row r="147" spans="1:15" x14ac:dyDescent="0.35">
      <c r="A147" t="s">
        <v>132</v>
      </c>
      <c r="B147" t="s">
        <v>16</v>
      </c>
      <c r="C147">
        <v>130</v>
      </c>
      <c r="D147">
        <v>37</v>
      </c>
      <c r="E147" t="s">
        <v>543</v>
      </c>
      <c r="F147">
        <v>57</v>
      </c>
      <c r="G147">
        <v>51</v>
      </c>
      <c r="H147">
        <v>60</v>
      </c>
      <c r="I147" t="s">
        <v>614</v>
      </c>
      <c r="J147" t="s">
        <v>130</v>
      </c>
      <c r="K147">
        <v>86</v>
      </c>
      <c r="L147">
        <v>112</v>
      </c>
      <c r="M147">
        <v>66</v>
      </c>
      <c r="N147" t="s">
        <v>613</v>
      </c>
      <c r="O147" t="s">
        <v>616</v>
      </c>
    </row>
    <row r="148" spans="1:15" x14ac:dyDescent="0.35">
      <c r="A148" t="s">
        <v>132</v>
      </c>
      <c r="B148" t="s">
        <v>16</v>
      </c>
      <c r="C148">
        <v>130</v>
      </c>
      <c r="D148">
        <v>37</v>
      </c>
      <c r="E148" t="s">
        <v>29</v>
      </c>
      <c r="F148">
        <v>117</v>
      </c>
      <c r="G148">
        <v>72</v>
      </c>
      <c r="H148">
        <v>60</v>
      </c>
      <c r="I148" t="s">
        <v>127</v>
      </c>
      <c r="J148" t="s">
        <v>51</v>
      </c>
      <c r="K148">
        <v>185</v>
      </c>
      <c r="L148">
        <v>113</v>
      </c>
      <c r="M148">
        <v>66</v>
      </c>
      <c r="N148" t="s">
        <v>128</v>
      </c>
      <c r="O148" t="s">
        <v>133</v>
      </c>
    </row>
    <row r="149" spans="1:15" x14ac:dyDescent="0.35">
      <c r="A149" t="s">
        <v>132</v>
      </c>
      <c r="B149" t="s">
        <v>16</v>
      </c>
      <c r="C149">
        <v>130</v>
      </c>
      <c r="D149">
        <v>37</v>
      </c>
      <c r="E149" t="s">
        <v>32</v>
      </c>
      <c r="F149">
        <v>117</v>
      </c>
      <c r="G149">
        <v>48</v>
      </c>
      <c r="H149">
        <v>60</v>
      </c>
      <c r="I149" t="s">
        <v>127</v>
      </c>
      <c r="J149">
        <v>-25</v>
      </c>
      <c r="K149">
        <v>185</v>
      </c>
      <c r="L149">
        <v>107</v>
      </c>
      <c r="M149">
        <v>66</v>
      </c>
      <c r="N149" t="s">
        <v>128</v>
      </c>
      <c r="O149" t="s">
        <v>129</v>
      </c>
    </row>
    <row r="150" spans="1:15" s="2" customFormat="1" x14ac:dyDescent="0.35">
      <c r="H150" s="2">
        <f>COUNT(H137:H149)</f>
        <v>13</v>
      </c>
    </row>
    <row r="152" spans="1:15" x14ac:dyDescent="0.35">
      <c r="A152" t="s">
        <v>134</v>
      </c>
      <c r="B152" t="s">
        <v>16</v>
      </c>
      <c r="C152">
        <v>150</v>
      </c>
      <c r="D152">
        <v>41</v>
      </c>
      <c r="E152" t="s">
        <v>17</v>
      </c>
      <c r="F152">
        <v>0</v>
      </c>
      <c r="G152">
        <v>0</v>
      </c>
      <c r="H152">
        <v>0</v>
      </c>
      <c r="I152" t="s">
        <v>18</v>
      </c>
      <c r="J152" t="s">
        <v>18</v>
      </c>
      <c r="K152">
        <v>41</v>
      </c>
      <c r="L152">
        <v>41</v>
      </c>
      <c r="M152">
        <v>41</v>
      </c>
      <c r="N152">
        <v>0</v>
      </c>
      <c r="O152">
        <v>0</v>
      </c>
    </row>
    <row r="153" spans="1:15" x14ac:dyDescent="0.35">
      <c r="A153" t="s">
        <v>134</v>
      </c>
      <c r="B153" t="s">
        <v>16</v>
      </c>
      <c r="C153">
        <v>150</v>
      </c>
      <c r="D153">
        <v>41</v>
      </c>
      <c r="E153" t="s">
        <v>19</v>
      </c>
      <c r="F153">
        <v>180</v>
      </c>
      <c r="G153">
        <v>72</v>
      </c>
      <c r="H153">
        <v>93</v>
      </c>
      <c r="I153" t="s">
        <v>115</v>
      </c>
      <c r="J153" t="s">
        <v>135</v>
      </c>
      <c r="K153">
        <v>219</v>
      </c>
      <c r="L153">
        <v>135</v>
      </c>
      <c r="M153">
        <v>63</v>
      </c>
      <c r="N153" t="s">
        <v>136</v>
      </c>
      <c r="O153" t="s">
        <v>137</v>
      </c>
    </row>
    <row r="154" spans="1:15" x14ac:dyDescent="0.35">
      <c r="A154" t="s">
        <v>134</v>
      </c>
      <c r="B154" t="s">
        <v>16</v>
      </c>
      <c r="C154">
        <v>150</v>
      </c>
      <c r="D154">
        <v>41</v>
      </c>
      <c r="E154" t="s">
        <v>21</v>
      </c>
      <c r="F154">
        <v>0</v>
      </c>
      <c r="G154">
        <v>15</v>
      </c>
      <c r="H154">
        <v>0</v>
      </c>
      <c r="I154" t="s">
        <v>18</v>
      </c>
      <c r="J154">
        <v>100</v>
      </c>
      <c r="K154">
        <v>41</v>
      </c>
      <c r="L154">
        <v>81</v>
      </c>
      <c r="M154">
        <v>41</v>
      </c>
      <c r="N154">
        <v>0</v>
      </c>
      <c r="O154" t="s">
        <v>138</v>
      </c>
    </row>
    <row r="155" spans="1:15" x14ac:dyDescent="0.35">
      <c r="A155" t="s">
        <v>134</v>
      </c>
      <c r="B155" t="s">
        <v>16</v>
      </c>
      <c r="C155">
        <v>150</v>
      </c>
      <c r="D155">
        <v>41</v>
      </c>
      <c r="E155" t="s">
        <v>22</v>
      </c>
      <c r="F155">
        <v>0</v>
      </c>
      <c r="G155">
        <v>48</v>
      </c>
      <c r="H155">
        <v>0</v>
      </c>
      <c r="I155" t="s">
        <v>18</v>
      </c>
      <c r="J155">
        <v>100</v>
      </c>
      <c r="K155">
        <v>41</v>
      </c>
      <c r="L155">
        <v>108</v>
      </c>
      <c r="M155">
        <v>41</v>
      </c>
      <c r="N155">
        <v>0</v>
      </c>
      <c r="O155" t="s">
        <v>139</v>
      </c>
    </row>
    <row r="156" spans="1:15" x14ac:dyDescent="0.35">
      <c r="A156" t="s">
        <v>134</v>
      </c>
      <c r="B156" t="s">
        <v>16</v>
      </c>
      <c r="C156">
        <v>150</v>
      </c>
      <c r="D156">
        <v>41</v>
      </c>
      <c r="E156" t="s">
        <v>544</v>
      </c>
      <c r="F156">
        <v>0</v>
      </c>
      <c r="G156">
        <v>15</v>
      </c>
      <c r="H156">
        <v>0</v>
      </c>
      <c r="I156" t="s">
        <v>18</v>
      </c>
      <c r="J156">
        <v>100</v>
      </c>
      <c r="K156">
        <v>41</v>
      </c>
      <c r="L156">
        <v>81</v>
      </c>
      <c r="M156">
        <v>41</v>
      </c>
      <c r="N156">
        <v>0</v>
      </c>
      <c r="O156" t="s">
        <v>138</v>
      </c>
    </row>
    <row r="157" spans="1:15" x14ac:dyDescent="0.35">
      <c r="A157" t="s">
        <v>134</v>
      </c>
      <c r="B157" t="s">
        <v>16</v>
      </c>
      <c r="C157">
        <v>150</v>
      </c>
      <c r="D157">
        <v>41</v>
      </c>
      <c r="E157" t="s">
        <v>23</v>
      </c>
      <c r="F157">
        <v>96</v>
      </c>
      <c r="G157">
        <v>39</v>
      </c>
      <c r="H157">
        <v>42</v>
      </c>
      <c r="I157" t="s">
        <v>119</v>
      </c>
      <c r="J157" t="s">
        <v>140</v>
      </c>
      <c r="K157">
        <v>155</v>
      </c>
      <c r="L157">
        <v>102</v>
      </c>
      <c r="M157">
        <v>70</v>
      </c>
      <c r="N157" t="s">
        <v>141</v>
      </c>
      <c r="O157" t="s">
        <v>142</v>
      </c>
    </row>
    <row r="158" spans="1:15" x14ac:dyDescent="0.35">
      <c r="A158" t="s">
        <v>134</v>
      </c>
      <c r="B158" t="s">
        <v>16</v>
      </c>
      <c r="C158">
        <v>150</v>
      </c>
      <c r="D158">
        <v>41</v>
      </c>
      <c r="E158" t="s">
        <v>26</v>
      </c>
      <c r="F158">
        <v>75</v>
      </c>
      <c r="G158">
        <v>42</v>
      </c>
      <c r="H158">
        <v>45</v>
      </c>
      <c r="I158">
        <v>40</v>
      </c>
      <c r="J158" t="s">
        <v>143</v>
      </c>
      <c r="K158">
        <v>155</v>
      </c>
      <c r="L158">
        <v>108</v>
      </c>
      <c r="M158">
        <v>64</v>
      </c>
      <c r="N158" t="s">
        <v>144</v>
      </c>
      <c r="O158" t="s">
        <v>145</v>
      </c>
    </row>
    <row r="159" spans="1:15" x14ac:dyDescent="0.35">
      <c r="A159" t="s">
        <v>134</v>
      </c>
      <c r="B159" t="s">
        <v>16</v>
      </c>
      <c r="C159">
        <v>150</v>
      </c>
      <c r="D159">
        <v>41</v>
      </c>
      <c r="E159" t="s">
        <v>542</v>
      </c>
      <c r="F159">
        <v>75</v>
      </c>
      <c r="G159">
        <v>42</v>
      </c>
      <c r="H159">
        <v>45</v>
      </c>
      <c r="I159">
        <v>40</v>
      </c>
      <c r="J159" t="s">
        <v>143</v>
      </c>
      <c r="K159">
        <v>155</v>
      </c>
      <c r="L159">
        <v>97</v>
      </c>
      <c r="M159">
        <v>64</v>
      </c>
      <c r="N159" t="s">
        <v>144</v>
      </c>
      <c r="O159" t="s">
        <v>617</v>
      </c>
    </row>
    <row r="160" spans="1:15" x14ac:dyDescent="0.35">
      <c r="A160" t="s">
        <v>134</v>
      </c>
      <c r="B160" t="s">
        <v>16</v>
      </c>
      <c r="C160">
        <v>150</v>
      </c>
      <c r="D160">
        <v>41</v>
      </c>
      <c r="E160" t="s">
        <v>27</v>
      </c>
      <c r="F160">
        <v>180</v>
      </c>
      <c r="G160">
        <v>48</v>
      </c>
      <c r="H160">
        <v>60</v>
      </c>
      <c r="I160" t="s">
        <v>55</v>
      </c>
      <c r="J160">
        <v>-25</v>
      </c>
      <c r="K160">
        <v>219</v>
      </c>
      <c r="L160">
        <v>115</v>
      </c>
      <c r="M160">
        <v>70</v>
      </c>
      <c r="N160" t="s">
        <v>146</v>
      </c>
      <c r="O160" t="s">
        <v>147</v>
      </c>
    </row>
    <row r="161" spans="1:15" x14ac:dyDescent="0.35">
      <c r="A161" t="s">
        <v>134</v>
      </c>
      <c r="B161" t="s">
        <v>16</v>
      </c>
      <c r="C161">
        <v>150</v>
      </c>
      <c r="D161">
        <v>41</v>
      </c>
      <c r="E161" t="s">
        <v>28</v>
      </c>
      <c r="F161">
        <v>120</v>
      </c>
      <c r="G161">
        <v>51</v>
      </c>
      <c r="H161">
        <v>60</v>
      </c>
      <c r="I161">
        <v>50</v>
      </c>
      <c r="J161" t="s">
        <v>130</v>
      </c>
      <c r="K161">
        <v>138</v>
      </c>
      <c r="L161">
        <v>120</v>
      </c>
      <c r="M161">
        <v>70</v>
      </c>
      <c r="N161" t="s">
        <v>148</v>
      </c>
      <c r="O161" t="s">
        <v>35</v>
      </c>
    </row>
    <row r="162" spans="1:15" x14ac:dyDescent="0.35">
      <c r="A162" t="s">
        <v>134</v>
      </c>
      <c r="B162" t="s">
        <v>16</v>
      </c>
      <c r="C162">
        <v>150</v>
      </c>
      <c r="D162">
        <v>41</v>
      </c>
      <c r="E162" t="s">
        <v>543</v>
      </c>
      <c r="F162">
        <v>57</v>
      </c>
      <c r="G162">
        <v>51</v>
      </c>
      <c r="H162">
        <v>60</v>
      </c>
      <c r="I162" t="s">
        <v>614</v>
      </c>
      <c r="J162" t="s">
        <v>130</v>
      </c>
      <c r="K162">
        <v>96</v>
      </c>
      <c r="L162">
        <v>113</v>
      </c>
      <c r="M162">
        <v>70</v>
      </c>
      <c r="N162" t="s">
        <v>619</v>
      </c>
      <c r="O162" t="s">
        <v>618</v>
      </c>
    </row>
    <row r="163" spans="1:15" x14ac:dyDescent="0.35">
      <c r="A163" t="s">
        <v>134</v>
      </c>
      <c r="B163" t="s">
        <v>16</v>
      </c>
      <c r="C163">
        <v>150</v>
      </c>
      <c r="D163">
        <v>41</v>
      </c>
      <c r="E163" t="s">
        <v>29</v>
      </c>
      <c r="F163">
        <v>117</v>
      </c>
      <c r="G163">
        <v>72</v>
      </c>
      <c r="H163">
        <v>60</v>
      </c>
      <c r="I163" t="s">
        <v>127</v>
      </c>
      <c r="J163" t="s">
        <v>51</v>
      </c>
      <c r="K163">
        <v>198</v>
      </c>
      <c r="L163">
        <v>135</v>
      </c>
      <c r="M163">
        <v>70</v>
      </c>
      <c r="N163" t="s">
        <v>149</v>
      </c>
      <c r="O163" t="s">
        <v>150</v>
      </c>
    </row>
    <row r="164" spans="1:15" x14ac:dyDescent="0.35">
      <c r="A164" t="s">
        <v>134</v>
      </c>
      <c r="B164" t="s">
        <v>16</v>
      </c>
      <c r="C164">
        <v>150</v>
      </c>
      <c r="D164">
        <v>41</v>
      </c>
      <c r="E164" t="s">
        <v>32</v>
      </c>
      <c r="F164">
        <v>117</v>
      </c>
      <c r="G164">
        <v>48</v>
      </c>
      <c r="H164">
        <v>60</v>
      </c>
      <c r="I164" t="s">
        <v>127</v>
      </c>
      <c r="J164">
        <v>-25</v>
      </c>
      <c r="K164">
        <v>198</v>
      </c>
      <c r="L164">
        <v>110</v>
      </c>
      <c r="M164">
        <v>70</v>
      </c>
      <c r="N164" t="s">
        <v>149</v>
      </c>
      <c r="O164" t="s">
        <v>151</v>
      </c>
    </row>
    <row r="165" spans="1:15" s="2" customFormat="1" x14ac:dyDescent="0.35">
      <c r="H165" s="2">
        <f>COUNT(H152:H164)</f>
        <v>13</v>
      </c>
    </row>
    <row r="167" spans="1:15" x14ac:dyDescent="0.35">
      <c r="A167" t="s">
        <v>152</v>
      </c>
      <c r="B167" t="s">
        <v>16</v>
      </c>
      <c r="C167">
        <v>154</v>
      </c>
      <c r="D167">
        <v>58</v>
      </c>
      <c r="E167" t="s">
        <v>17</v>
      </c>
      <c r="F167">
        <v>0</v>
      </c>
      <c r="G167">
        <v>0</v>
      </c>
      <c r="H167">
        <v>0</v>
      </c>
      <c r="I167" t="s">
        <v>18</v>
      </c>
      <c r="J167" t="s">
        <v>18</v>
      </c>
      <c r="K167">
        <v>58</v>
      </c>
      <c r="L167">
        <v>58</v>
      </c>
      <c r="M167">
        <v>58</v>
      </c>
      <c r="N167">
        <v>0</v>
      </c>
      <c r="O167">
        <v>0</v>
      </c>
    </row>
    <row r="168" spans="1:15" x14ac:dyDescent="0.35">
      <c r="A168" t="s">
        <v>152</v>
      </c>
      <c r="B168" t="s">
        <v>16</v>
      </c>
      <c r="C168">
        <v>154</v>
      </c>
      <c r="D168">
        <v>58</v>
      </c>
      <c r="E168" t="s">
        <v>19</v>
      </c>
      <c r="F168">
        <v>120</v>
      </c>
      <c r="G168">
        <v>48</v>
      </c>
      <c r="H168">
        <v>84</v>
      </c>
      <c r="I168">
        <v>30</v>
      </c>
      <c r="J168">
        <v>-75</v>
      </c>
      <c r="K168">
        <v>172</v>
      </c>
      <c r="L168">
        <v>127</v>
      </c>
      <c r="M168">
        <v>80</v>
      </c>
      <c r="N168" t="s">
        <v>153</v>
      </c>
      <c r="O168" t="s">
        <v>154</v>
      </c>
    </row>
    <row r="169" spans="1:15" x14ac:dyDescent="0.35">
      <c r="A169" t="s">
        <v>152</v>
      </c>
      <c r="B169" t="s">
        <v>16</v>
      </c>
      <c r="C169">
        <v>154</v>
      </c>
      <c r="D169">
        <v>58</v>
      </c>
      <c r="E169" t="s">
        <v>21</v>
      </c>
      <c r="F169">
        <v>0</v>
      </c>
      <c r="G169">
        <v>0</v>
      </c>
      <c r="H169">
        <v>0</v>
      </c>
      <c r="I169" t="s">
        <v>18</v>
      </c>
      <c r="J169" t="s">
        <v>18</v>
      </c>
      <c r="K169">
        <v>58</v>
      </c>
      <c r="L169">
        <v>58</v>
      </c>
      <c r="M169">
        <v>58</v>
      </c>
      <c r="N169">
        <v>0</v>
      </c>
      <c r="O169">
        <v>0</v>
      </c>
    </row>
    <row r="170" spans="1:15" x14ac:dyDescent="0.35">
      <c r="A170" t="s">
        <v>152</v>
      </c>
      <c r="B170" t="s">
        <v>16</v>
      </c>
      <c r="C170">
        <v>154</v>
      </c>
      <c r="D170">
        <v>58</v>
      </c>
      <c r="E170" t="s">
        <v>22</v>
      </c>
      <c r="F170">
        <v>0</v>
      </c>
      <c r="G170">
        <v>9</v>
      </c>
      <c r="H170">
        <v>0</v>
      </c>
      <c r="I170" t="s">
        <v>18</v>
      </c>
      <c r="J170">
        <v>100</v>
      </c>
      <c r="K170">
        <v>58</v>
      </c>
      <c r="L170">
        <v>87</v>
      </c>
      <c r="M170">
        <v>58</v>
      </c>
      <c r="N170">
        <v>0</v>
      </c>
      <c r="O170" t="s">
        <v>30</v>
      </c>
    </row>
    <row r="171" spans="1:15" x14ac:dyDescent="0.35">
      <c r="A171" t="s">
        <v>152</v>
      </c>
      <c r="B171" t="s">
        <v>16</v>
      </c>
      <c r="C171">
        <v>154</v>
      </c>
      <c r="D171">
        <v>58</v>
      </c>
      <c r="E171" t="s">
        <v>544</v>
      </c>
      <c r="F171">
        <v>0</v>
      </c>
      <c r="G171">
        <v>9</v>
      </c>
      <c r="H171">
        <v>0</v>
      </c>
      <c r="I171" t="s">
        <v>18</v>
      </c>
      <c r="J171">
        <v>100</v>
      </c>
      <c r="K171">
        <v>58</v>
      </c>
      <c r="L171">
        <v>87</v>
      </c>
      <c r="M171">
        <v>58</v>
      </c>
      <c r="N171">
        <v>0</v>
      </c>
      <c r="O171" t="s">
        <v>30</v>
      </c>
    </row>
    <row r="172" spans="1:15" x14ac:dyDescent="0.35">
      <c r="A172" t="s">
        <v>152</v>
      </c>
      <c r="B172" t="s">
        <v>16</v>
      </c>
      <c r="C172">
        <v>154</v>
      </c>
      <c r="D172">
        <v>58</v>
      </c>
      <c r="E172" t="s">
        <v>23</v>
      </c>
      <c r="F172">
        <v>63</v>
      </c>
      <c r="G172">
        <v>30</v>
      </c>
      <c r="H172">
        <v>66</v>
      </c>
      <c r="I172" t="s">
        <v>155</v>
      </c>
      <c r="J172">
        <v>-120</v>
      </c>
      <c r="K172">
        <v>132</v>
      </c>
      <c r="L172">
        <v>103</v>
      </c>
      <c r="M172">
        <v>84</v>
      </c>
      <c r="N172" t="s">
        <v>151</v>
      </c>
      <c r="O172" t="s">
        <v>156</v>
      </c>
    </row>
    <row r="173" spans="1:15" x14ac:dyDescent="0.35">
      <c r="A173" t="s">
        <v>152</v>
      </c>
      <c r="B173" t="s">
        <v>16</v>
      </c>
      <c r="C173">
        <v>154</v>
      </c>
      <c r="D173">
        <v>58</v>
      </c>
      <c r="E173" t="s">
        <v>26</v>
      </c>
      <c r="F173">
        <v>48</v>
      </c>
      <c r="G173">
        <v>30</v>
      </c>
      <c r="H173">
        <v>51</v>
      </c>
      <c r="I173" t="s">
        <v>157</v>
      </c>
      <c r="J173">
        <v>-70</v>
      </c>
      <c r="K173">
        <v>122</v>
      </c>
      <c r="L173">
        <v>100</v>
      </c>
      <c r="M173">
        <v>78</v>
      </c>
      <c r="N173" t="s">
        <v>158</v>
      </c>
      <c r="O173">
        <v>22</v>
      </c>
    </row>
    <row r="174" spans="1:15" x14ac:dyDescent="0.35">
      <c r="A174" t="s">
        <v>152</v>
      </c>
      <c r="B174" t="s">
        <v>16</v>
      </c>
      <c r="C174">
        <v>154</v>
      </c>
      <c r="D174">
        <v>58</v>
      </c>
      <c r="E174" t="s">
        <v>542</v>
      </c>
      <c r="F174">
        <v>48</v>
      </c>
      <c r="G174">
        <v>30</v>
      </c>
      <c r="H174">
        <v>51</v>
      </c>
      <c r="I174" t="s">
        <v>157</v>
      </c>
      <c r="J174">
        <v>-70</v>
      </c>
      <c r="K174">
        <v>122</v>
      </c>
      <c r="L174">
        <v>98</v>
      </c>
      <c r="M174">
        <v>78</v>
      </c>
      <c r="N174" t="s">
        <v>158</v>
      </c>
      <c r="O174" t="s">
        <v>539</v>
      </c>
    </row>
    <row r="175" spans="1:15" x14ac:dyDescent="0.35">
      <c r="A175" t="s">
        <v>152</v>
      </c>
      <c r="B175" t="s">
        <v>16</v>
      </c>
      <c r="C175">
        <v>154</v>
      </c>
      <c r="D175">
        <v>58</v>
      </c>
      <c r="E175" t="s">
        <v>27</v>
      </c>
      <c r="F175">
        <v>120</v>
      </c>
      <c r="G175">
        <v>39</v>
      </c>
      <c r="H175">
        <v>66</v>
      </c>
      <c r="I175">
        <v>45</v>
      </c>
      <c r="J175" t="s">
        <v>159</v>
      </c>
      <c r="K175">
        <v>172</v>
      </c>
      <c r="L175">
        <v>122</v>
      </c>
      <c r="M175">
        <v>84</v>
      </c>
      <c r="N175" t="s">
        <v>160</v>
      </c>
      <c r="O175" t="s">
        <v>161</v>
      </c>
    </row>
    <row r="176" spans="1:15" x14ac:dyDescent="0.35">
      <c r="A176" t="s">
        <v>152</v>
      </c>
      <c r="B176" t="s">
        <v>16</v>
      </c>
      <c r="C176">
        <v>154</v>
      </c>
      <c r="D176">
        <v>58</v>
      </c>
      <c r="E176" t="s">
        <v>28</v>
      </c>
      <c r="F176">
        <v>93</v>
      </c>
      <c r="G176">
        <v>36</v>
      </c>
      <c r="H176">
        <v>66</v>
      </c>
      <c r="I176" t="s">
        <v>162</v>
      </c>
      <c r="J176" t="s">
        <v>163</v>
      </c>
      <c r="K176">
        <v>122</v>
      </c>
      <c r="L176">
        <v>122</v>
      </c>
      <c r="M176">
        <v>84</v>
      </c>
      <c r="N176" t="s">
        <v>161</v>
      </c>
      <c r="O176" t="s">
        <v>161</v>
      </c>
    </row>
    <row r="177" spans="1:15" x14ac:dyDescent="0.35">
      <c r="A177" t="s">
        <v>152</v>
      </c>
      <c r="B177" t="s">
        <v>16</v>
      </c>
      <c r="C177">
        <v>154</v>
      </c>
      <c r="D177">
        <v>58</v>
      </c>
      <c r="E177" t="s">
        <v>543</v>
      </c>
      <c r="F177">
        <v>48</v>
      </c>
      <c r="G177">
        <v>39</v>
      </c>
      <c r="H177" t="s">
        <v>18</v>
      </c>
      <c r="I177" t="s">
        <v>18</v>
      </c>
      <c r="J177" t="s">
        <v>18</v>
      </c>
      <c r="K177">
        <v>95</v>
      </c>
      <c r="L177">
        <v>136</v>
      </c>
      <c r="M177" t="s">
        <v>18</v>
      </c>
      <c r="N177" t="s">
        <v>18</v>
      </c>
      <c r="O177" t="s">
        <v>18</v>
      </c>
    </row>
    <row r="178" spans="1:15" x14ac:dyDescent="0.35">
      <c r="A178" t="s">
        <v>152</v>
      </c>
      <c r="B178" t="s">
        <v>16</v>
      </c>
      <c r="C178">
        <v>154</v>
      </c>
      <c r="D178">
        <v>58</v>
      </c>
      <c r="E178" t="s">
        <v>29</v>
      </c>
      <c r="F178">
        <v>81</v>
      </c>
      <c r="G178">
        <v>39</v>
      </c>
      <c r="H178">
        <v>66</v>
      </c>
      <c r="I178" t="s">
        <v>164</v>
      </c>
      <c r="J178" t="s">
        <v>159</v>
      </c>
      <c r="K178">
        <v>172</v>
      </c>
      <c r="L178">
        <v>131</v>
      </c>
      <c r="M178">
        <v>84</v>
      </c>
      <c r="N178" t="s">
        <v>160</v>
      </c>
      <c r="O178" t="s">
        <v>165</v>
      </c>
    </row>
    <row r="179" spans="1:15" x14ac:dyDescent="0.35">
      <c r="A179" t="s">
        <v>152</v>
      </c>
      <c r="B179" t="s">
        <v>16</v>
      </c>
      <c r="C179">
        <v>154</v>
      </c>
      <c r="D179">
        <v>58</v>
      </c>
      <c r="E179" t="s">
        <v>32</v>
      </c>
      <c r="F179">
        <v>81</v>
      </c>
      <c r="G179">
        <v>48</v>
      </c>
      <c r="H179">
        <v>66</v>
      </c>
      <c r="I179" t="s">
        <v>164</v>
      </c>
      <c r="J179" t="s">
        <v>89</v>
      </c>
      <c r="K179">
        <v>172</v>
      </c>
      <c r="L179">
        <v>127</v>
      </c>
      <c r="M179">
        <v>84</v>
      </c>
      <c r="N179" t="s">
        <v>160</v>
      </c>
      <c r="O179" t="s">
        <v>166</v>
      </c>
    </row>
    <row r="180" spans="1:15" s="2" customFormat="1" x14ac:dyDescent="0.35">
      <c r="H180" s="2">
        <f>COUNT(H167:H179)</f>
        <v>12</v>
      </c>
    </row>
    <row r="182" spans="1:15" x14ac:dyDescent="0.35">
      <c r="A182" t="s">
        <v>167</v>
      </c>
      <c r="B182" t="s">
        <v>16</v>
      </c>
      <c r="C182">
        <v>195</v>
      </c>
      <c r="D182">
        <v>72</v>
      </c>
      <c r="E182" t="s">
        <v>17</v>
      </c>
      <c r="F182">
        <v>0</v>
      </c>
      <c r="G182">
        <v>0</v>
      </c>
      <c r="H182">
        <v>0</v>
      </c>
      <c r="I182" t="s">
        <v>18</v>
      </c>
      <c r="J182" t="s">
        <v>18</v>
      </c>
      <c r="K182">
        <v>72</v>
      </c>
      <c r="L182">
        <v>72</v>
      </c>
      <c r="M182">
        <v>72</v>
      </c>
      <c r="N182">
        <v>0</v>
      </c>
      <c r="O182">
        <v>0</v>
      </c>
    </row>
    <row r="183" spans="1:15" x14ac:dyDescent="0.35">
      <c r="A183" t="s">
        <v>167</v>
      </c>
      <c r="B183" t="s">
        <v>16</v>
      </c>
      <c r="C183">
        <v>195</v>
      </c>
      <c r="D183">
        <v>72</v>
      </c>
      <c r="E183" t="s">
        <v>19</v>
      </c>
      <c r="F183">
        <v>180</v>
      </c>
      <c r="G183">
        <v>66</v>
      </c>
      <c r="H183">
        <v>93</v>
      </c>
      <c r="I183" t="s">
        <v>115</v>
      </c>
      <c r="J183" t="s">
        <v>168</v>
      </c>
      <c r="K183">
        <v>255</v>
      </c>
      <c r="L183">
        <v>159</v>
      </c>
      <c r="M183">
        <v>90</v>
      </c>
      <c r="N183" t="s">
        <v>169</v>
      </c>
      <c r="O183" t="s">
        <v>170</v>
      </c>
    </row>
    <row r="184" spans="1:15" x14ac:dyDescent="0.35">
      <c r="A184" t="s">
        <v>167</v>
      </c>
      <c r="B184" t="s">
        <v>16</v>
      </c>
      <c r="C184">
        <v>195</v>
      </c>
      <c r="D184">
        <v>72</v>
      </c>
      <c r="E184" t="s">
        <v>21</v>
      </c>
      <c r="F184">
        <v>0</v>
      </c>
      <c r="G184">
        <v>0</v>
      </c>
      <c r="H184">
        <v>0</v>
      </c>
      <c r="I184" t="s">
        <v>18</v>
      </c>
      <c r="J184" t="s">
        <v>18</v>
      </c>
      <c r="K184">
        <v>72</v>
      </c>
      <c r="L184">
        <v>72</v>
      </c>
      <c r="M184">
        <v>72</v>
      </c>
      <c r="N184">
        <v>0</v>
      </c>
      <c r="O184">
        <v>0</v>
      </c>
    </row>
    <row r="185" spans="1:15" x14ac:dyDescent="0.35">
      <c r="A185" t="s">
        <v>167</v>
      </c>
      <c r="B185" t="s">
        <v>16</v>
      </c>
      <c r="C185">
        <v>195</v>
      </c>
      <c r="D185">
        <v>72</v>
      </c>
      <c r="E185" t="s">
        <v>22</v>
      </c>
      <c r="F185">
        <v>0</v>
      </c>
      <c r="G185">
        <v>0</v>
      </c>
      <c r="H185">
        <v>0</v>
      </c>
      <c r="I185" t="s">
        <v>18</v>
      </c>
      <c r="J185" t="s">
        <v>18</v>
      </c>
      <c r="K185">
        <v>72</v>
      </c>
      <c r="L185">
        <v>72</v>
      </c>
      <c r="M185">
        <v>72</v>
      </c>
      <c r="N185">
        <v>0</v>
      </c>
      <c r="O185">
        <v>0</v>
      </c>
    </row>
    <row r="186" spans="1:15" x14ac:dyDescent="0.35">
      <c r="A186" t="s">
        <v>167</v>
      </c>
      <c r="B186" t="s">
        <v>16</v>
      </c>
      <c r="C186">
        <v>195</v>
      </c>
      <c r="D186">
        <v>72</v>
      </c>
      <c r="E186" t="s">
        <v>544</v>
      </c>
      <c r="F186">
        <v>0</v>
      </c>
      <c r="G186">
        <v>42</v>
      </c>
      <c r="H186">
        <v>0</v>
      </c>
      <c r="I186" t="s">
        <v>18</v>
      </c>
      <c r="J186">
        <v>100</v>
      </c>
      <c r="K186">
        <v>72</v>
      </c>
      <c r="L186">
        <v>164</v>
      </c>
      <c r="M186">
        <v>72</v>
      </c>
      <c r="N186">
        <v>0</v>
      </c>
      <c r="O186" t="s">
        <v>620</v>
      </c>
    </row>
    <row r="187" spans="1:15" x14ac:dyDescent="0.35">
      <c r="A187" t="s">
        <v>167</v>
      </c>
      <c r="B187" t="s">
        <v>16</v>
      </c>
      <c r="C187">
        <v>195</v>
      </c>
      <c r="D187">
        <v>72</v>
      </c>
      <c r="E187" t="s">
        <v>23</v>
      </c>
      <c r="F187">
        <v>96</v>
      </c>
      <c r="G187">
        <v>39</v>
      </c>
      <c r="H187">
        <v>69</v>
      </c>
      <c r="I187" t="s">
        <v>171</v>
      </c>
      <c r="J187" t="s">
        <v>172</v>
      </c>
      <c r="K187">
        <v>199</v>
      </c>
      <c r="L187">
        <v>132</v>
      </c>
      <c r="M187">
        <v>121</v>
      </c>
      <c r="N187" t="s">
        <v>173</v>
      </c>
      <c r="O187" t="s">
        <v>174</v>
      </c>
    </row>
    <row r="188" spans="1:15" x14ac:dyDescent="0.35">
      <c r="A188" t="s">
        <v>167</v>
      </c>
      <c r="B188" t="s">
        <v>16</v>
      </c>
      <c r="C188">
        <v>195</v>
      </c>
      <c r="D188">
        <v>72</v>
      </c>
      <c r="E188" t="s">
        <v>26</v>
      </c>
      <c r="F188">
        <v>75</v>
      </c>
      <c r="G188">
        <v>39</v>
      </c>
      <c r="H188">
        <v>57</v>
      </c>
      <c r="I188">
        <v>24</v>
      </c>
      <c r="J188" t="s">
        <v>175</v>
      </c>
      <c r="K188">
        <v>187</v>
      </c>
      <c r="L188">
        <v>145</v>
      </c>
      <c r="M188">
        <v>91</v>
      </c>
      <c r="N188" t="s">
        <v>176</v>
      </c>
      <c r="O188" t="s">
        <v>177</v>
      </c>
    </row>
    <row r="189" spans="1:15" x14ac:dyDescent="0.35">
      <c r="A189" t="s">
        <v>167</v>
      </c>
      <c r="B189" t="s">
        <v>16</v>
      </c>
      <c r="C189">
        <v>195</v>
      </c>
      <c r="D189">
        <v>72</v>
      </c>
      <c r="E189" t="s">
        <v>542</v>
      </c>
      <c r="F189">
        <v>75</v>
      </c>
      <c r="G189">
        <v>51</v>
      </c>
      <c r="H189">
        <v>57</v>
      </c>
      <c r="I189">
        <v>24</v>
      </c>
      <c r="J189" t="s">
        <v>622</v>
      </c>
      <c r="K189">
        <v>187</v>
      </c>
      <c r="L189">
        <v>155</v>
      </c>
      <c r="M189">
        <v>91</v>
      </c>
      <c r="N189" t="s">
        <v>176</v>
      </c>
      <c r="O189" t="s">
        <v>621</v>
      </c>
    </row>
    <row r="190" spans="1:15" x14ac:dyDescent="0.35">
      <c r="A190" t="s">
        <v>167</v>
      </c>
      <c r="B190" t="s">
        <v>16</v>
      </c>
      <c r="C190">
        <v>195</v>
      </c>
      <c r="D190">
        <v>72</v>
      </c>
      <c r="E190" t="s">
        <v>27</v>
      </c>
      <c r="F190">
        <v>180</v>
      </c>
      <c r="G190">
        <v>51</v>
      </c>
      <c r="H190">
        <v>87</v>
      </c>
      <c r="I190" t="s">
        <v>178</v>
      </c>
      <c r="J190" t="s">
        <v>179</v>
      </c>
      <c r="K190">
        <v>255</v>
      </c>
      <c r="L190">
        <v>174</v>
      </c>
      <c r="M190">
        <v>110</v>
      </c>
      <c r="N190" t="s">
        <v>180</v>
      </c>
      <c r="O190" t="s">
        <v>181</v>
      </c>
    </row>
    <row r="191" spans="1:15" x14ac:dyDescent="0.35">
      <c r="A191" t="s">
        <v>167</v>
      </c>
      <c r="B191" t="s">
        <v>16</v>
      </c>
      <c r="C191">
        <v>195</v>
      </c>
      <c r="D191">
        <v>72</v>
      </c>
      <c r="E191" t="s">
        <v>28</v>
      </c>
      <c r="F191">
        <v>120</v>
      </c>
      <c r="G191">
        <v>51</v>
      </c>
      <c r="H191">
        <v>87</v>
      </c>
      <c r="I191" t="s">
        <v>182</v>
      </c>
      <c r="J191" t="s">
        <v>179</v>
      </c>
      <c r="K191">
        <v>157</v>
      </c>
      <c r="L191">
        <v>161</v>
      </c>
      <c r="M191">
        <v>110</v>
      </c>
      <c r="N191" t="s">
        <v>183</v>
      </c>
      <c r="O191" t="s">
        <v>184</v>
      </c>
    </row>
    <row r="192" spans="1:15" x14ac:dyDescent="0.35">
      <c r="A192" t="s">
        <v>167</v>
      </c>
      <c r="B192" t="s">
        <v>16</v>
      </c>
      <c r="C192">
        <v>195</v>
      </c>
      <c r="D192">
        <v>72</v>
      </c>
      <c r="E192" t="s">
        <v>543</v>
      </c>
      <c r="F192">
        <v>57</v>
      </c>
      <c r="G192">
        <v>51</v>
      </c>
      <c r="H192">
        <v>87</v>
      </c>
      <c r="I192" t="s">
        <v>625</v>
      </c>
      <c r="J192" t="s">
        <v>179</v>
      </c>
      <c r="K192">
        <v>116</v>
      </c>
      <c r="L192">
        <v>159</v>
      </c>
      <c r="M192">
        <v>110</v>
      </c>
      <c r="N192" t="s">
        <v>624</v>
      </c>
      <c r="O192" t="s">
        <v>623</v>
      </c>
    </row>
    <row r="193" spans="1:15" x14ac:dyDescent="0.35">
      <c r="A193" t="s">
        <v>167</v>
      </c>
      <c r="B193" t="s">
        <v>16</v>
      </c>
      <c r="C193">
        <v>195</v>
      </c>
      <c r="D193">
        <v>72</v>
      </c>
      <c r="E193" t="s">
        <v>29</v>
      </c>
      <c r="F193">
        <v>117</v>
      </c>
      <c r="G193">
        <v>48</v>
      </c>
      <c r="H193">
        <v>87</v>
      </c>
      <c r="I193" t="s">
        <v>185</v>
      </c>
      <c r="J193" t="s">
        <v>186</v>
      </c>
      <c r="K193">
        <v>252</v>
      </c>
      <c r="L193">
        <v>153</v>
      </c>
      <c r="M193">
        <v>110</v>
      </c>
      <c r="N193" t="s">
        <v>187</v>
      </c>
      <c r="O193" t="s">
        <v>188</v>
      </c>
    </row>
    <row r="194" spans="1:15" x14ac:dyDescent="0.35">
      <c r="A194" t="s">
        <v>167</v>
      </c>
      <c r="B194" t="s">
        <v>16</v>
      </c>
      <c r="C194">
        <v>195</v>
      </c>
      <c r="D194">
        <v>72</v>
      </c>
      <c r="E194" t="s">
        <v>32</v>
      </c>
      <c r="F194">
        <v>117</v>
      </c>
      <c r="G194">
        <v>51</v>
      </c>
      <c r="H194">
        <v>87</v>
      </c>
      <c r="I194" t="s">
        <v>185</v>
      </c>
      <c r="J194" t="s">
        <v>179</v>
      </c>
      <c r="K194">
        <v>252</v>
      </c>
      <c r="L194">
        <v>164</v>
      </c>
      <c r="M194">
        <v>110</v>
      </c>
      <c r="N194" t="s">
        <v>187</v>
      </c>
      <c r="O194" t="s">
        <v>189</v>
      </c>
    </row>
    <row r="195" spans="1:15" s="2" customFormat="1" x14ac:dyDescent="0.35">
      <c r="H195" s="2">
        <f>COUNT(H182:H194)</f>
        <v>13</v>
      </c>
    </row>
    <row r="197" spans="1:15" x14ac:dyDescent="0.35">
      <c r="A197" t="s">
        <v>190</v>
      </c>
      <c r="B197" t="s">
        <v>16</v>
      </c>
      <c r="C197">
        <v>223</v>
      </c>
      <c r="D197">
        <v>97</v>
      </c>
      <c r="E197" t="s">
        <v>17</v>
      </c>
      <c r="F197">
        <v>0</v>
      </c>
      <c r="G197">
        <v>0</v>
      </c>
      <c r="H197">
        <v>0</v>
      </c>
      <c r="I197" t="s">
        <v>18</v>
      </c>
      <c r="J197" t="s">
        <v>18</v>
      </c>
      <c r="K197">
        <v>97</v>
      </c>
      <c r="L197">
        <v>97</v>
      </c>
      <c r="M197">
        <v>97</v>
      </c>
      <c r="N197">
        <v>0</v>
      </c>
      <c r="O197">
        <v>0</v>
      </c>
    </row>
    <row r="198" spans="1:15" x14ac:dyDescent="0.35">
      <c r="A198" t="s">
        <v>190</v>
      </c>
      <c r="B198" t="s">
        <v>16</v>
      </c>
      <c r="C198">
        <v>223</v>
      </c>
      <c r="D198">
        <v>97</v>
      </c>
      <c r="E198" t="s">
        <v>19</v>
      </c>
      <c r="F198">
        <v>63</v>
      </c>
      <c r="G198">
        <v>12</v>
      </c>
      <c r="H198">
        <v>30</v>
      </c>
      <c r="I198" t="s">
        <v>191</v>
      </c>
      <c r="J198">
        <v>-150</v>
      </c>
      <c r="K198">
        <v>160</v>
      </c>
      <c r="L198">
        <v>106</v>
      </c>
      <c r="M198">
        <v>99</v>
      </c>
      <c r="N198" t="s">
        <v>192</v>
      </c>
      <c r="O198" t="s">
        <v>193</v>
      </c>
    </row>
    <row r="199" spans="1:15" x14ac:dyDescent="0.35">
      <c r="A199" t="s">
        <v>190</v>
      </c>
      <c r="B199" t="s">
        <v>16</v>
      </c>
      <c r="C199">
        <v>223</v>
      </c>
      <c r="D199">
        <v>97</v>
      </c>
      <c r="E199" t="s">
        <v>21</v>
      </c>
      <c r="F199">
        <v>0</v>
      </c>
      <c r="G199">
        <v>6</v>
      </c>
      <c r="H199">
        <v>0</v>
      </c>
      <c r="I199" t="s">
        <v>18</v>
      </c>
      <c r="J199">
        <v>100</v>
      </c>
      <c r="K199">
        <v>97</v>
      </c>
      <c r="L199">
        <v>141</v>
      </c>
      <c r="M199">
        <v>97</v>
      </c>
      <c r="N199">
        <v>0</v>
      </c>
      <c r="O199" t="s">
        <v>194</v>
      </c>
    </row>
    <row r="200" spans="1:15" x14ac:dyDescent="0.35">
      <c r="A200" t="s">
        <v>190</v>
      </c>
      <c r="B200" t="s">
        <v>16</v>
      </c>
      <c r="C200">
        <v>223</v>
      </c>
      <c r="D200">
        <v>97</v>
      </c>
      <c r="E200" t="s">
        <v>22</v>
      </c>
      <c r="F200">
        <v>0</v>
      </c>
      <c r="G200">
        <v>12</v>
      </c>
      <c r="H200">
        <v>0</v>
      </c>
      <c r="I200" t="s">
        <v>18</v>
      </c>
      <c r="J200">
        <v>100</v>
      </c>
      <c r="K200">
        <v>97</v>
      </c>
      <c r="L200">
        <v>126</v>
      </c>
      <c r="M200">
        <v>97</v>
      </c>
      <c r="N200">
        <v>0</v>
      </c>
      <c r="O200" t="s">
        <v>195</v>
      </c>
    </row>
    <row r="201" spans="1:15" x14ac:dyDescent="0.35">
      <c r="A201" t="s">
        <v>190</v>
      </c>
      <c r="B201" t="s">
        <v>16</v>
      </c>
      <c r="C201">
        <v>223</v>
      </c>
      <c r="D201">
        <v>97</v>
      </c>
      <c r="E201" t="s">
        <v>544</v>
      </c>
      <c r="F201">
        <v>0</v>
      </c>
      <c r="G201">
        <v>12</v>
      </c>
      <c r="H201">
        <v>0</v>
      </c>
      <c r="I201" t="s">
        <v>18</v>
      </c>
      <c r="J201">
        <v>100</v>
      </c>
      <c r="K201">
        <v>97</v>
      </c>
      <c r="L201">
        <v>106</v>
      </c>
      <c r="M201">
        <v>97</v>
      </c>
      <c r="N201">
        <v>0</v>
      </c>
      <c r="O201" t="s">
        <v>626</v>
      </c>
    </row>
    <row r="202" spans="1:15" x14ac:dyDescent="0.35">
      <c r="A202" t="s">
        <v>190</v>
      </c>
      <c r="B202" t="s">
        <v>16</v>
      </c>
      <c r="C202">
        <v>223</v>
      </c>
      <c r="D202">
        <v>97</v>
      </c>
      <c r="E202" t="s">
        <v>23</v>
      </c>
      <c r="F202">
        <v>30</v>
      </c>
      <c r="G202">
        <v>12</v>
      </c>
      <c r="H202">
        <v>27</v>
      </c>
      <c r="I202">
        <v>10</v>
      </c>
      <c r="J202">
        <v>-125</v>
      </c>
      <c r="K202">
        <v>114</v>
      </c>
      <c r="L202">
        <v>117</v>
      </c>
      <c r="M202">
        <v>111</v>
      </c>
      <c r="N202" t="s">
        <v>196</v>
      </c>
      <c r="O202" t="s">
        <v>197</v>
      </c>
    </row>
    <row r="203" spans="1:15" x14ac:dyDescent="0.35">
      <c r="A203" t="s">
        <v>190</v>
      </c>
      <c r="B203" t="s">
        <v>16</v>
      </c>
      <c r="C203">
        <v>223</v>
      </c>
      <c r="D203">
        <v>97</v>
      </c>
      <c r="E203" t="s">
        <v>26</v>
      </c>
      <c r="F203">
        <v>36</v>
      </c>
      <c r="G203">
        <v>12</v>
      </c>
      <c r="H203">
        <v>21</v>
      </c>
      <c r="I203" t="s">
        <v>35</v>
      </c>
      <c r="J203">
        <v>-75</v>
      </c>
      <c r="K203">
        <v>162</v>
      </c>
      <c r="L203">
        <v>106</v>
      </c>
      <c r="M203">
        <v>106</v>
      </c>
      <c r="N203" t="s">
        <v>198</v>
      </c>
      <c r="O203">
        <v>0</v>
      </c>
    </row>
    <row r="204" spans="1:15" x14ac:dyDescent="0.35">
      <c r="A204" t="s">
        <v>190</v>
      </c>
      <c r="B204" t="s">
        <v>16</v>
      </c>
      <c r="C204">
        <v>223</v>
      </c>
      <c r="D204">
        <v>97</v>
      </c>
      <c r="E204" t="s">
        <v>542</v>
      </c>
      <c r="F204">
        <v>36</v>
      </c>
      <c r="G204">
        <v>12</v>
      </c>
      <c r="H204">
        <v>21</v>
      </c>
      <c r="I204" t="s">
        <v>35</v>
      </c>
      <c r="J204">
        <v>-75</v>
      </c>
      <c r="K204">
        <v>162</v>
      </c>
      <c r="L204">
        <v>106</v>
      </c>
      <c r="M204">
        <v>106</v>
      </c>
      <c r="N204" t="s">
        <v>198</v>
      </c>
      <c r="O204">
        <v>0</v>
      </c>
    </row>
    <row r="205" spans="1:15" x14ac:dyDescent="0.35">
      <c r="A205" t="s">
        <v>190</v>
      </c>
      <c r="B205" t="s">
        <v>16</v>
      </c>
      <c r="C205">
        <v>223</v>
      </c>
      <c r="D205">
        <v>97</v>
      </c>
      <c r="E205" t="s">
        <v>27</v>
      </c>
      <c r="F205">
        <v>63</v>
      </c>
      <c r="G205">
        <v>12</v>
      </c>
      <c r="H205">
        <v>66</v>
      </c>
      <c r="I205" t="s">
        <v>155</v>
      </c>
      <c r="J205">
        <v>-450</v>
      </c>
      <c r="K205">
        <v>160</v>
      </c>
      <c r="L205">
        <v>106</v>
      </c>
      <c r="M205">
        <v>121</v>
      </c>
      <c r="N205" t="s">
        <v>199</v>
      </c>
      <c r="O205" t="s">
        <v>200</v>
      </c>
    </row>
    <row r="206" spans="1:15" x14ac:dyDescent="0.35">
      <c r="A206" t="s">
        <v>190</v>
      </c>
      <c r="B206" t="s">
        <v>16</v>
      </c>
      <c r="C206">
        <v>223</v>
      </c>
      <c r="D206">
        <v>97</v>
      </c>
      <c r="E206" t="s">
        <v>28</v>
      </c>
      <c r="F206">
        <v>60</v>
      </c>
      <c r="G206">
        <v>12</v>
      </c>
      <c r="H206">
        <v>66</v>
      </c>
      <c r="I206">
        <v>-10</v>
      </c>
      <c r="J206">
        <v>-450</v>
      </c>
      <c r="K206">
        <v>157</v>
      </c>
      <c r="L206">
        <v>106</v>
      </c>
      <c r="M206">
        <v>121</v>
      </c>
      <c r="N206" t="s">
        <v>201</v>
      </c>
      <c r="O206" t="s">
        <v>200</v>
      </c>
    </row>
    <row r="207" spans="1:15" x14ac:dyDescent="0.35">
      <c r="A207" t="s">
        <v>190</v>
      </c>
      <c r="B207" t="s">
        <v>16</v>
      </c>
      <c r="C207">
        <v>223</v>
      </c>
      <c r="D207">
        <v>97</v>
      </c>
      <c r="E207" t="s">
        <v>543</v>
      </c>
      <c r="F207">
        <v>24</v>
      </c>
      <c r="G207">
        <v>15</v>
      </c>
      <c r="H207">
        <v>51</v>
      </c>
      <c r="I207" t="s">
        <v>628</v>
      </c>
      <c r="J207">
        <v>-240</v>
      </c>
      <c r="K207">
        <v>120</v>
      </c>
      <c r="L207">
        <v>140</v>
      </c>
      <c r="M207">
        <v>114</v>
      </c>
      <c r="N207">
        <v>5</v>
      </c>
      <c r="O207" t="s">
        <v>627</v>
      </c>
    </row>
    <row r="208" spans="1:15" x14ac:dyDescent="0.35">
      <c r="A208" t="s">
        <v>190</v>
      </c>
      <c r="B208" t="s">
        <v>16</v>
      </c>
      <c r="C208">
        <v>223</v>
      </c>
      <c r="D208">
        <v>97</v>
      </c>
      <c r="E208" t="s">
        <v>29</v>
      </c>
      <c r="F208">
        <v>36</v>
      </c>
      <c r="G208">
        <v>12</v>
      </c>
      <c r="H208">
        <v>66</v>
      </c>
      <c r="I208" t="s">
        <v>163</v>
      </c>
      <c r="J208">
        <v>-450</v>
      </c>
      <c r="K208">
        <v>151</v>
      </c>
      <c r="L208">
        <v>106</v>
      </c>
      <c r="M208">
        <v>121</v>
      </c>
      <c r="N208" t="s">
        <v>202</v>
      </c>
      <c r="O208" t="s">
        <v>200</v>
      </c>
    </row>
    <row r="209" spans="1:15" x14ac:dyDescent="0.35">
      <c r="A209" t="s">
        <v>190</v>
      </c>
      <c r="B209" t="s">
        <v>16</v>
      </c>
      <c r="C209">
        <v>223</v>
      </c>
      <c r="D209">
        <v>97</v>
      </c>
      <c r="E209" t="s">
        <v>32</v>
      </c>
      <c r="F209">
        <v>36</v>
      </c>
      <c r="G209">
        <v>12</v>
      </c>
      <c r="H209">
        <v>66</v>
      </c>
      <c r="I209" t="s">
        <v>163</v>
      </c>
      <c r="J209">
        <v>-450</v>
      </c>
      <c r="K209">
        <v>151</v>
      </c>
      <c r="L209">
        <v>106</v>
      </c>
      <c r="M209">
        <v>121</v>
      </c>
      <c r="N209" t="s">
        <v>202</v>
      </c>
      <c r="O209" t="s">
        <v>200</v>
      </c>
    </row>
    <row r="210" spans="1:15" s="2" customFormat="1" x14ac:dyDescent="0.35">
      <c r="H210" s="2">
        <f>COUNT(H197:H209)</f>
        <v>13</v>
      </c>
    </row>
    <row r="212" spans="1:15" x14ac:dyDescent="0.35">
      <c r="A212" t="s">
        <v>203</v>
      </c>
      <c r="B212" t="s">
        <v>16</v>
      </c>
      <c r="C212">
        <v>310</v>
      </c>
      <c r="D212">
        <v>107</v>
      </c>
      <c r="E212" t="s">
        <v>17</v>
      </c>
      <c r="F212">
        <v>0</v>
      </c>
      <c r="G212">
        <v>0</v>
      </c>
      <c r="H212">
        <v>0</v>
      </c>
      <c r="I212" t="s">
        <v>18</v>
      </c>
      <c r="J212" t="s">
        <v>18</v>
      </c>
      <c r="K212">
        <v>107</v>
      </c>
      <c r="L212">
        <v>107</v>
      </c>
      <c r="M212">
        <v>107</v>
      </c>
      <c r="N212">
        <v>0</v>
      </c>
      <c r="O212">
        <v>0</v>
      </c>
    </row>
    <row r="213" spans="1:15" x14ac:dyDescent="0.35">
      <c r="A213" t="s">
        <v>203</v>
      </c>
      <c r="B213" t="s">
        <v>16</v>
      </c>
      <c r="C213">
        <v>310</v>
      </c>
      <c r="D213">
        <v>107</v>
      </c>
      <c r="E213" t="s">
        <v>19</v>
      </c>
      <c r="F213">
        <v>180</v>
      </c>
      <c r="G213">
        <v>69</v>
      </c>
      <c r="H213">
        <v>90</v>
      </c>
      <c r="I213">
        <v>50</v>
      </c>
      <c r="J213" t="s">
        <v>204</v>
      </c>
      <c r="K213">
        <v>242</v>
      </c>
      <c r="L213">
        <v>187</v>
      </c>
      <c r="M213">
        <v>126</v>
      </c>
      <c r="N213" t="s">
        <v>205</v>
      </c>
      <c r="O213" t="s">
        <v>206</v>
      </c>
    </row>
    <row r="214" spans="1:15" x14ac:dyDescent="0.35">
      <c r="A214" t="s">
        <v>203</v>
      </c>
      <c r="B214" t="s">
        <v>16</v>
      </c>
      <c r="C214">
        <v>310</v>
      </c>
      <c r="D214">
        <v>107</v>
      </c>
      <c r="E214" t="s">
        <v>21</v>
      </c>
      <c r="F214">
        <v>0</v>
      </c>
      <c r="G214">
        <v>0</v>
      </c>
      <c r="H214">
        <v>0</v>
      </c>
      <c r="I214" t="s">
        <v>18</v>
      </c>
      <c r="J214" t="s">
        <v>18</v>
      </c>
      <c r="K214">
        <v>107</v>
      </c>
      <c r="L214">
        <v>107</v>
      </c>
      <c r="M214">
        <v>107</v>
      </c>
      <c r="N214">
        <v>0</v>
      </c>
      <c r="O214">
        <v>0</v>
      </c>
    </row>
    <row r="215" spans="1:15" x14ac:dyDescent="0.35">
      <c r="A215" t="s">
        <v>203</v>
      </c>
      <c r="B215" t="s">
        <v>16</v>
      </c>
      <c r="C215">
        <v>310</v>
      </c>
      <c r="D215">
        <v>107</v>
      </c>
      <c r="E215" t="s">
        <v>22</v>
      </c>
      <c r="F215">
        <v>0</v>
      </c>
      <c r="G215">
        <v>21</v>
      </c>
      <c r="H215">
        <v>0</v>
      </c>
      <c r="I215" t="s">
        <v>18</v>
      </c>
      <c r="J215">
        <v>100</v>
      </c>
      <c r="K215">
        <v>107</v>
      </c>
      <c r="L215">
        <v>158</v>
      </c>
      <c r="M215">
        <v>107</v>
      </c>
      <c r="N215">
        <v>0</v>
      </c>
      <c r="O215" t="s">
        <v>207</v>
      </c>
    </row>
    <row r="216" spans="1:15" x14ac:dyDescent="0.35">
      <c r="A216" t="s">
        <v>203</v>
      </c>
      <c r="B216" t="s">
        <v>16</v>
      </c>
      <c r="C216">
        <v>310</v>
      </c>
      <c r="D216">
        <v>107</v>
      </c>
      <c r="E216" t="s">
        <v>544</v>
      </c>
      <c r="F216">
        <v>0</v>
      </c>
      <c r="G216">
        <v>48</v>
      </c>
      <c r="H216">
        <v>0</v>
      </c>
      <c r="I216" t="s">
        <v>18</v>
      </c>
      <c r="J216">
        <v>100</v>
      </c>
      <c r="K216">
        <v>107</v>
      </c>
      <c r="L216">
        <v>172</v>
      </c>
      <c r="M216">
        <v>107</v>
      </c>
      <c r="N216">
        <v>0</v>
      </c>
      <c r="O216" t="s">
        <v>629</v>
      </c>
    </row>
    <row r="217" spans="1:15" x14ac:dyDescent="0.35">
      <c r="A217" t="s">
        <v>203</v>
      </c>
      <c r="B217" t="s">
        <v>16</v>
      </c>
      <c r="C217">
        <v>310</v>
      </c>
      <c r="D217">
        <v>107</v>
      </c>
      <c r="E217" t="s">
        <v>23</v>
      </c>
      <c r="F217">
        <v>96</v>
      </c>
      <c r="G217">
        <v>42</v>
      </c>
      <c r="H217">
        <v>57</v>
      </c>
      <c r="I217" t="s">
        <v>208</v>
      </c>
      <c r="J217" t="s">
        <v>209</v>
      </c>
      <c r="K217">
        <v>209</v>
      </c>
      <c r="L217">
        <v>154</v>
      </c>
      <c r="M217">
        <v>111</v>
      </c>
      <c r="N217" t="s">
        <v>210</v>
      </c>
      <c r="O217" t="s">
        <v>211</v>
      </c>
    </row>
    <row r="218" spans="1:15" x14ac:dyDescent="0.35">
      <c r="A218" t="s">
        <v>203</v>
      </c>
      <c r="B218" t="s">
        <v>16</v>
      </c>
      <c r="C218">
        <v>310</v>
      </c>
      <c r="D218">
        <v>107</v>
      </c>
      <c r="E218" t="s">
        <v>26</v>
      </c>
      <c r="F218">
        <v>75</v>
      </c>
      <c r="G218">
        <v>39</v>
      </c>
      <c r="H218">
        <v>48</v>
      </c>
      <c r="I218">
        <v>36</v>
      </c>
      <c r="J218" t="s">
        <v>212</v>
      </c>
      <c r="K218">
        <v>192</v>
      </c>
      <c r="L218">
        <v>164</v>
      </c>
      <c r="M218">
        <v>117</v>
      </c>
      <c r="N218" t="s">
        <v>213</v>
      </c>
      <c r="O218" t="s">
        <v>214</v>
      </c>
    </row>
    <row r="219" spans="1:15" x14ac:dyDescent="0.35">
      <c r="A219" t="s">
        <v>203</v>
      </c>
      <c r="B219" t="s">
        <v>16</v>
      </c>
      <c r="C219">
        <v>310</v>
      </c>
      <c r="D219">
        <v>107</v>
      </c>
      <c r="E219" t="s">
        <v>542</v>
      </c>
      <c r="F219">
        <v>75</v>
      </c>
      <c r="G219">
        <v>42</v>
      </c>
      <c r="H219">
        <v>48</v>
      </c>
      <c r="I219">
        <v>36</v>
      </c>
      <c r="J219" t="s">
        <v>25</v>
      </c>
      <c r="K219">
        <v>192</v>
      </c>
      <c r="L219">
        <v>171</v>
      </c>
      <c r="M219">
        <v>117</v>
      </c>
      <c r="N219" t="s">
        <v>213</v>
      </c>
      <c r="O219" t="s">
        <v>286</v>
      </c>
    </row>
    <row r="220" spans="1:15" x14ac:dyDescent="0.35">
      <c r="A220" t="s">
        <v>203</v>
      </c>
      <c r="B220" t="s">
        <v>16</v>
      </c>
      <c r="C220">
        <v>310</v>
      </c>
      <c r="D220">
        <v>107</v>
      </c>
      <c r="E220" t="s">
        <v>27</v>
      </c>
      <c r="F220">
        <v>180</v>
      </c>
      <c r="G220">
        <v>51</v>
      </c>
      <c r="H220">
        <v>93</v>
      </c>
      <c r="I220" t="s">
        <v>115</v>
      </c>
      <c r="J220" t="s">
        <v>215</v>
      </c>
      <c r="K220">
        <v>242</v>
      </c>
      <c r="L220">
        <v>204</v>
      </c>
      <c r="M220">
        <v>125</v>
      </c>
      <c r="N220" t="s">
        <v>216</v>
      </c>
      <c r="O220" t="s">
        <v>217</v>
      </c>
    </row>
    <row r="221" spans="1:15" x14ac:dyDescent="0.35">
      <c r="A221" t="s">
        <v>203</v>
      </c>
      <c r="B221" t="s">
        <v>16</v>
      </c>
      <c r="C221">
        <v>310</v>
      </c>
      <c r="D221">
        <v>107</v>
      </c>
      <c r="E221" t="s">
        <v>28</v>
      </c>
      <c r="F221">
        <v>120</v>
      </c>
      <c r="G221">
        <v>48</v>
      </c>
      <c r="H221">
        <v>93</v>
      </c>
      <c r="I221" t="s">
        <v>218</v>
      </c>
      <c r="J221" t="s">
        <v>219</v>
      </c>
      <c r="K221">
        <v>179</v>
      </c>
      <c r="L221">
        <v>193</v>
      </c>
      <c r="M221">
        <v>125</v>
      </c>
      <c r="N221" t="s">
        <v>220</v>
      </c>
      <c r="O221" t="s">
        <v>221</v>
      </c>
    </row>
    <row r="222" spans="1:15" x14ac:dyDescent="0.35">
      <c r="A222" t="s">
        <v>203</v>
      </c>
      <c r="B222" t="s">
        <v>16</v>
      </c>
      <c r="C222">
        <v>310</v>
      </c>
      <c r="D222">
        <v>107</v>
      </c>
      <c r="E222" t="s">
        <v>543</v>
      </c>
      <c r="F222">
        <v>57</v>
      </c>
      <c r="G222">
        <v>48</v>
      </c>
      <c r="H222">
        <v>93</v>
      </c>
      <c r="I222" t="s">
        <v>631</v>
      </c>
      <c r="J222" t="s">
        <v>219</v>
      </c>
      <c r="K222">
        <v>146</v>
      </c>
      <c r="L222">
        <v>193</v>
      </c>
      <c r="M222">
        <v>125</v>
      </c>
      <c r="N222" t="s">
        <v>630</v>
      </c>
      <c r="O222" t="s">
        <v>221</v>
      </c>
    </row>
    <row r="223" spans="1:15" x14ac:dyDescent="0.35">
      <c r="A223" t="s">
        <v>203</v>
      </c>
      <c r="B223" t="s">
        <v>16</v>
      </c>
      <c r="C223">
        <v>310</v>
      </c>
      <c r="D223">
        <v>107</v>
      </c>
      <c r="E223" t="s">
        <v>29</v>
      </c>
      <c r="F223">
        <v>117</v>
      </c>
      <c r="G223">
        <v>69</v>
      </c>
      <c r="H223">
        <v>93</v>
      </c>
      <c r="I223" t="s">
        <v>222</v>
      </c>
      <c r="J223" t="s">
        <v>116</v>
      </c>
      <c r="K223">
        <v>239</v>
      </c>
      <c r="L223">
        <v>187</v>
      </c>
      <c r="M223">
        <v>125</v>
      </c>
      <c r="N223" t="s">
        <v>223</v>
      </c>
      <c r="O223" t="s">
        <v>224</v>
      </c>
    </row>
    <row r="224" spans="1:15" x14ac:dyDescent="0.35">
      <c r="A224" t="s">
        <v>203</v>
      </c>
      <c r="B224" t="s">
        <v>16</v>
      </c>
      <c r="C224">
        <v>310</v>
      </c>
      <c r="D224">
        <v>107</v>
      </c>
      <c r="E224" t="s">
        <v>32</v>
      </c>
      <c r="F224">
        <v>117</v>
      </c>
      <c r="G224">
        <v>48</v>
      </c>
      <c r="H224">
        <v>93</v>
      </c>
      <c r="I224" t="s">
        <v>222</v>
      </c>
      <c r="J224" t="s">
        <v>219</v>
      </c>
      <c r="K224">
        <v>239</v>
      </c>
      <c r="L224">
        <v>193</v>
      </c>
      <c r="M224">
        <v>125</v>
      </c>
      <c r="N224" t="s">
        <v>223</v>
      </c>
      <c r="O224" t="s">
        <v>221</v>
      </c>
    </row>
    <row r="225" spans="8:8" s="2" customFormat="1" x14ac:dyDescent="0.35">
      <c r="H225" s="2">
        <f>COUNT(H212:H224)</f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2024-08-16T23:45:03Z</dcterms:created>
  <dcterms:modified xsi:type="dcterms:W3CDTF">2024-08-18T19:44:28Z</dcterms:modified>
</cp:coreProperties>
</file>