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\\wsl.localhost\Ubuntu\home\natashaval\qubit-mapping-distributed-qc\excel\"/>
    </mc:Choice>
  </mc:AlternateContent>
  <xr:revisionPtr revIDLastSave="0" documentId="13_ncr:1_{07434D52-C340-4338-8579-ECDC7ADEA1B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n = 15" sheetId="3" r:id="rId1"/>
    <sheet name="n = 10" sheetId="2" r:id="rId2"/>
    <sheet name="n = 5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3" l="1"/>
  <c r="Y3" i="3"/>
  <c r="Y4" i="3"/>
  <c r="Y5" i="3"/>
  <c r="Y6" i="3"/>
  <c r="Y7" i="3"/>
  <c r="Y8" i="3"/>
  <c r="Y9" i="3"/>
  <c r="Y10" i="3"/>
  <c r="Y11" i="3"/>
  <c r="Z6" i="3"/>
  <c r="AA6" i="3"/>
  <c r="Z4" i="3"/>
  <c r="AA4" i="3"/>
  <c r="Z3" i="3"/>
  <c r="AA3" i="3"/>
  <c r="Z10" i="3"/>
  <c r="AA10" i="3"/>
  <c r="U4" i="3"/>
  <c r="U5" i="3"/>
  <c r="U6" i="3"/>
  <c r="U2" i="3"/>
  <c r="U7" i="3"/>
  <c r="U8" i="3"/>
  <c r="U9" i="3"/>
  <c r="U10" i="3"/>
  <c r="U11" i="3"/>
  <c r="U3" i="3"/>
  <c r="V50" i="3"/>
  <c r="V49" i="3"/>
  <c r="V48" i="3"/>
  <c r="V47" i="3"/>
  <c r="V46" i="3"/>
  <c r="V45" i="3"/>
  <c r="V44" i="3"/>
  <c r="V43" i="3"/>
  <c r="V42" i="3"/>
  <c r="V41" i="3"/>
  <c r="W50" i="3"/>
  <c r="W49" i="3"/>
  <c r="W47" i="3"/>
  <c r="W45" i="3"/>
  <c r="W44" i="3"/>
  <c r="W43" i="3"/>
  <c r="W42" i="3"/>
  <c r="W41" i="3"/>
  <c r="U50" i="3"/>
  <c r="U49" i="3"/>
  <c r="U48" i="3"/>
  <c r="U47" i="3"/>
  <c r="U46" i="3"/>
  <c r="U45" i="3"/>
  <c r="U44" i="3"/>
  <c r="U43" i="3"/>
  <c r="U42" i="3"/>
  <c r="U41" i="3"/>
  <c r="B113" i="3"/>
  <c r="X48" i="3" s="1"/>
  <c r="I113" i="3"/>
  <c r="J113" i="3"/>
  <c r="P113" i="3"/>
  <c r="AA8" i="3" s="1"/>
  <c r="O113" i="3"/>
  <c r="Z8" i="3" s="1"/>
  <c r="O103" i="3"/>
  <c r="P103" i="3"/>
  <c r="J103" i="3"/>
  <c r="I103" i="3"/>
  <c r="B103" i="3"/>
  <c r="X47" i="3" s="1"/>
  <c r="I147" i="3"/>
  <c r="J147" i="3"/>
  <c r="P147" i="3"/>
  <c r="AA11" i="3" s="1"/>
  <c r="O147" i="3"/>
  <c r="Z11" i="3" s="1"/>
  <c r="B147" i="3"/>
  <c r="X50" i="3" s="1"/>
  <c r="P130" i="3"/>
  <c r="O130" i="3"/>
  <c r="J130" i="3"/>
  <c r="I130" i="3"/>
  <c r="B130" i="3"/>
  <c r="X49" i="3" s="1"/>
  <c r="P95" i="3"/>
  <c r="O95" i="3"/>
  <c r="J95" i="3"/>
  <c r="I95" i="3"/>
  <c r="P78" i="3"/>
  <c r="AA2" i="3" s="1"/>
  <c r="O78" i="3"/>
  <c r="Z2" i="3" s="1"/>
  <c r="J78" i="3"/>
  <c r="I78" i="3"/>
  <c r="I61" i="3"/>
  <c r="J61" i="3"/>
  <c r="O61" i="3"/>
  <c r="P61" i="3"/>
  <c r="B95" i="3"/>
  <c r="X46" i="3" s="1"/>
  <c r="B78" i="3"/>
  <c r="X45" i="3" s="1"/>
  <c r="B61" i="3"/>
  <c r="X44" i="3" s="1"/>
  <c r="P44" i="3"/>
  <c r="O44" i="3"/>
  <c r="J44" i="3"/>
  <c r="W6" i="3" s="1"/>
  <c r="I44" i="3"/>
  <c r="V6" i="3" s="1"/>
  <c r="B44" i="3"/>
  <c r="X43" i="3" s="1"/>
  <c r="P27" i="3"/>
  <c r="O27" i="3"/>
  <c r="J27" i="3"/>
  <c r="W4" i="3" s="1"/>
  <c r="I27" i="3"/>
  <c r="V4" i="3" s="1"/>
  <c r="B27" i="3"/>
  <c r="X42" i="3" s="1"/>
  <c r="P17" i="3"/>
  <c r="O17" i="3"/>
  <c r="J17" i="3"/>
  <c r="W3" i="3" s="1"/>
  <c r="I17" i="3"/>
  <c r="V3" i="3" s="1"/>
  <c r="B17" i="3"/>
  <c r="X41" i="3" s="1"/>
  <c r="B148" i="2"/>
  <c r="B132" i="2"/>
  <c r="B116" i="2"/>
  <c r="B105" i="2"/>
  <c r="B97" i="2"/>
  <c r="B81" i="2"/>
  <c r="B65" i="2"/>
  <c r="B49" i="2"/>
  <c r="B33" i="2"/>
  <c r="B17" i="2"/>
  <c r="B156" i="1"/>
  <c r="B140" i="1"/>
  <c r="B124" i="1"/>
  <c r="B108" i="1"/>
  <c r="B97" i="1"/>
  <c r="B81" i="1"/>
  <c r="B65" i="1"/>
  <c r="B49" i="1"/>
  <c r="B33" i="1"/>
  <c r="B17" i="1"/>
</calcChain>
</file>

<file path=xl/sharedStrings.xml><?xml version="1.0" encoding="utf-8"?>
<sst xmlns="http://schemas.openxmlformats.org/spreadsheetml/2006/main" count="1072" uniqueCount="57">
  <si>
    <t>layout</t>
  </si>
  <si>
    <t>benchmark</t>
  </si>
  <si>
    <t>size</t>
  </si>
  <si>
    <t>gate</t>
  </si>
  <si>
    <t>depth</t>
  </si>
  <si>
    <t>swap basic</t>
  </si>
  <si>
    <t>swap sabre</t>
  </si>
  <si>
    <t>swap lookahead</t>
  </si>
  <si>
    <t>swap delta b</t>
  </si>
  <si>
    <t>swap delta s</t>
  </si>
  <si>
    <t>depth basic</t>
  </si>
  <si>
    <t>depth sabre</t>
  </si>
  <si>
    <t>depth lookahead</t>
  </si>
  <si>
    <t>depth delta b</t>
  </si>
  <si>
    <t>depth delta s</t>
  </si>
  <si>
    <t>full_10_2</t>
  </si>
  <si>
    <t>ghz</t>
  </si>
  <si>
    <t>nan</t>
  </si>
  <si>
    <t>dj</t>
  </si>
  <si>
    <t>graphstate</t>
  </si>
  <si>
    <t>qft</t>
  </si>
  <si>
    <t>wstate</t>
  </si>
  <si>
    <t>qftentangled</t>
  </si>
  <si>
    <t>vqe</t>
  </si>
  <si>
    <t>qaoa</t>
  </si>
  <si>
    <t>realamprandom</t>
  </si>
  <si>
    <t>twolocalrandom</t>
  </si>
  <si>
    <t>su2random</t>
  </si>
  <si>
    <t>qnn</t>
  </si>
  <si>
    <t>portfolioqaoa</t>
  </si>
  <si>
    <t>random</t>
  </si>
  <si>
    <t>portfoliovqe</t>
  </si>
  <si>
    <t>full_7_3</t>
  </si>
  <si>
    <t>grid_4_5</t>
  </si>
  <si>
    <t>grid_9_3</t>
  </si>
  <si>
    <t>line_5_4</t>
  </si>
  <si>
    <t>ring_10_2</t>
  </si>
  <si>
    <t>ring_5_4</t>
  </si>
  <si>
    <t>ring_7_3</t>
  </si>
  <si>
    <t>t_horizontal_5_4</t>
  </si>
  <si>
    <t>t_vertical_5_4</t>
  </si>
  <si>
    <t>counts</t>
  </si>
  <si>
    <t>Benchmark [15]</t>
  </si>
  <si>
    <t>Benchmark [10]</t>
  </si>
  <si>
    <t>Benchmark [5]</t>
  </si>
  <si>
    <t>depth basic - lookahead</t>
  </si>
  <si>
    <t>depth sabre - lookahead</t>
  </si>
  <si>
    <t>swap basic - lookahead</t>
  </si>
  <si>
    <t>swap sabre - lookahead</t>
  </si>
  <si>
    <t>Create STD</t>
  </si>
  <si>
    <t>Methodology</t>
  </si>
  <si>
    <t>line</t>
  </si>
  <si>
    <t>grid</t>
  </si>
  <si>
    <t>ring</t>
  </si>
  <si>
    <t>full</t>
  </si>
  <si>
    <t>t_horizontal</t>
  </si>
  <si>
    <t>t_vertical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</si>
</sst>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0" fillId="2" borderId="0" xfId="0" applyFill="1"/>
    <xf numFmtId="0" fontId="1" fillId="0" borderId="2" xfId="0" applyFont="1" applyBorder="1" applyAlignment="1">
      <alignment horizontal="center" vertical="top"/>
    </xf>
    <xf numFmtId="2" fontId="0" fillId="2" borderId="0" xfId="0" applyNumberFormat="1" applyFill="1"/>
    <xf numFmtId="164" fontId="0" fillId="2" borderId="0" xfId="0" applyNumberFormat="1" applyFill="1"/>
    <xf numFmtId="164" fontId="0" fillId="3" borderId="0" xfId="0" applyNumberFormat="1" applyFill="1"/>
    <xf numFmtId="0" fontId="2" fillId="0" borderId="0" xfId="0" applyFont="1"/>
    <xf numFmtId="0" fontId="1" fillId="4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Circuit Depth Reduction by Layout, size =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 = 15'!$Z$1</c:f>
              <c:strCache>
                <c:ptCount val="1"/>
                <c:pt idx="0">
                  <c:v>depth basic - lookahead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D3A-4D29-94E8-F68B28B76F2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D3A-4D29-94E8-F68B28B76F2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D3A-4D29-94E8-F68B28B76F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 = 15'!$Y$2:$Y$11</c:f>
              <c:strCache>
                <c:ptCount val="10"/>
                <c:pt idx="0">
                  <c:v>line_5_4 (15)</c:v>
                </c:pt>
                <c:pt idx="1">
                  <c:v>full_10_2 (15)</c:v>
                </c:pt>
                <c:pt idx="2">
                  <c:v>full_7_3 (8)</c:v>
                </c:pt>
                <c:pt idx="3">
                  <c:v>grid_9_3 (15)</c:v>
                </c:pt>
                <c:pt idx="4">
                  <c:v>grid_4_5 (15)</c:v>
                </c:pt>
                <c:pt idx="5">
                  <c:v>ring_10_2 (15)</c:v>
                </c:pt>
                <c:pt idx="6">
                  <c:v>ring_7_3 (8)</c:v>
                </c:pt>
                <c:pt idx="7">
                  <c:v>ring_5_4 (6)</c:v>
                </c:pt>
                <c:pt idx="8">
                  <c:v>t_horizontal_5_4 (15)</c:v>
                </c:pt>
                <c:pt idx="9">
                  <c:v>t_vertical_5_4 (15)</c:v>
                </c:pt>
              </c:strCache>
            </c:strRef>
          </c:cat>
          <c:val>
            <c:numRef>
              <c:f>'n = 15'!$Z$2:$Z$11</c:f>
              <c:numCache>
                <c:formatCode>0.00</c:formatCode>
                <c:ptCount val="10"/>
                <c:pt idx="0">
                  <c:v>61.018666666666668</c:v>
                </c:pt>
                <c:pt idx="1">
                  <c:v>53.36933333333333</c:v>
                </c:pt>
                <c:pt idx="2">
                  <c:v>41.216250000000002</c:v>
                </c:pt>
                <c:pt idx="3">
                  <c:v>65.397999999999996</c:v>
                </c:pt>
                <c:pt idx="4">
                  <c:v>66.805999999999997</c:v>
                </c:pt>
                <c:pt idx="5">
                  <c:v>48.56733333333333</c:v>
                </c:pt>
                <c:pt idx="6">
                  <c:v>33.421250000000001</c:v>
                </c:pt>
                <c:pt idx="7">
                  <c:v>22.03833333333333</c:v>
                </c:pt>
                <c:pt idx="8">
                  <c:v>69.309333333333328</c:v>
                </c:pt>
                <c:pt idx="9">
                  <c:v>70.554000000000002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8-427B-AFE9-CDA516FFEC53}"/>
            </c:ext>
          </c:extLst>
        </c:ser>
        <c:ser>
          <c:idx val="1"/>
          <c:order val="1"/>
          <c:tx>
            <c:strRef>
              <c:f>'n = 15'!$AA$1</c:f>
              <c:strCache>
                <c:ptCount val="1"/>
                <c:pt idx="0">
                  <c:v>depth sabre - lookahead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D3A-4D29-94E8-F68B28B76F2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D3A-4D29-94E8-F68B28B76F2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D3A-4D29-94E8-F68B28B76F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 = 15'!$Y$2:$Y$11</c:f>
              <c:strCache>
                <c:ptCount val="10"/>
                <c:pt idx="0">
                  <c:v>line_5_4 (15)</c:v>
                </c:pt>
                <c:pt idx="1">
                  <c:v>full_10_2 (15)</c:v>
                </c:pt>
                <c:pt idx="2">
                  <c:v>full_7_3 (8)</c:v>
                </c:pt>
                <c:pt idx="3">
                  <c:v>grid_9_3 (15)</c:v>
                </c:pt>
                <c:pt idx="4">
                  <c:v>grid_4_5 (15)</c:v>
                </c:pt>
                <c:pt idx="5">
                  <c:v>ring_10_2 (15)</c:v>
                </c:pt>
                <c:pt idx="6">
                  <c:v>ring_7_3 (8)</c:v>
                </c:pt>
                <c:pt idx="7">
                  <c:v>ring_5_4 (6)</c:v>
                </c:pt>
                <c:pt idx="8">
                  <c:v>t_horizontal_5_4 (15)</c:v>
                </c:pt>
                <c:pt idx="9">
                  <c:v>t_vertical_5_4 (15)</c:v>
                </c:pt>
              </c:strCache>
            </c:strRef>
          </c:cat>
          <c:val>
            <c:numRef>
              <c:f>'n = 15'!$AA$2:$AA$11</c:f>
              <c:numCache>
                <c:formatCode>0.00</c:formatCode>
                <c:ptCount val="10"/>
                <c:pt idx="0">
                  <c:v>34.147333333333336</c:v>
                </c:pt>
                <c:pt idx="1">
                  <c:v>27.371999999999996</c:v>
                </c:pt>
                <c:pt idx="2">
                  <c:v>19.568750000000001</c:v>
                </c:pt>
                <c:pt idx="3">
                  <c:v>26.140666666666668</c:v>
                </c:pt>
                <c:pt idx="4">
                  <c:v>28.262666666666668</c:v>
                </c:pt>
                <c:pt idx="5">
                  <c:v>30.424666666666667</c:v>
                </c:pt>
                <c:pt idx="6">
                  <c:v>32.08</c:v>
                </c:pt>
                <c:pt idx="7">
                  <c:v>38.961666666666666</c:v>
                </c:pt>
                <c:pt idx="8">
                  <c:v>28.018666666666665</c:v>
                </c:pt>
                <c:pt idx="9">
                  <c:v>32.405999999999999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48-427B-AFE9-CDA516FFEC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0851983"/>
        <c:axId val="320853903"/>
      </c:barChart>
      <c:catAx>
        <c:axId val="32085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53903"/>
        <c:crosses val="autoZero"/>
        <c:auto val="1"/>
        <c:lblAlgn val="ctr"/>
        <c:lblOffset val="100"/>
        <c:noMultiLvlLbl val="0"/>
      </c:catAx>
      <c:valAx>
        <c:axId val="32085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Depth Reduction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5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Number of Benchmark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 = 15'!$V$40</c:f>
              <c:strCache>
                <c:ptCount val="1"/>
                <c:pt idx="0">
                  <c:v>Benchmark [5]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 = 15'!$U$41:$U$50</c:f>
              <c:strCache>
                <c:ptCount val="10"/>
                <c:pt idx="0">
                  <c:v>full_10_2</c:v>
                </c:pt>
                <c:pt idx="1">
                  <c:v>full_7_3</c:v>
                </c:pt>
                <c:pt idx="2">
                  <c:v>grid_4_5</c:v>
                </c:pt>
                <c:pt idx="3">
                  <c:v>grid_9_3</c:v>
                </c:pt>
                <c:pt idx="4">
                  <c:v>line_5_4</c:v>
                </c:pt>
                <c:pt idx="5">
                  <c:v>ring_10_2</c:v>
                </c:pt>
                <c:pt idx="6">
                  <c:v>ring_5_4</c:v>
                </c:pt>
                <c:pt idx="7">
                  <c:v>ring_7_3</c:v>
                </c:pt>
                <c:pt idx="8">
                  <c:v>t_horizontal_5_4</c:v>
                </c:pt>
                <c:pt idx="9">
                  <c:v>t_vertical_5_4</c:v>
                </c:pt>
              </c:strCache>
            </c:strRef>
          </c:cat>
          <c:val>
            <c:numRef>
              <c:f>'n = 15'!$V$41:$V$50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10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6-4B91-83D1-5F40DC87D0D7}"/>
            </c:ext>
          </c:extLst>
        </c:ser>
        <c:ser>
          <c:idx val="1"/>
          <c:order val="1"/>
          <c:tx>
            <c:strRef>
              <c:f>'n = 15'!$W$40</c:f>
              <c:strCache>
                <c:ptCount val="1"/>
                <c:pt idx="0">
                  <c:v>Benchmark [10]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 = 15'!$U$41:$U$50</c:f>
              <c:strCache>
                <c:ptCount val="10"/>
                <c:pt idx="0">
                  <c:v>full_10_2</c:v>
                </c:pt>
                <c:pt idx="1">
                  <c:v>full_7_3</c:v>
                </c:pt>
                <c:pt idx="2">
                  <c:v>grid_4_5</c:v>
                </c:pt>
                <c:pt idx="3">
                  <c:v>grid_9_3</c:v>
                </c:pt>
                <c:pt idx="4">
                  <c:v>line_5_4</c:v>
                </c:pt>
                <c:pt idx="5">
                  <c:v>ring_10_2</c:v>
                </c:pt>
                <c:pt idx="6">
                  <c:v>ring_5_4</c:v>
                </c:pt>
                <c:pt idx="7">
                  <c:v>ring_7_3</c:v>
                </c:pt>
                <c:pt idx="8">
                  <c:v>t_horizontal_5_4</c:v>
                </c:pt>
                <c:pt idx="9">
                  <c:v>t_vertical_5_4</c:v>
                </c:pt>
              </c:strCache>
            </c:strRef>
          </c:cat>
          <c:val>
            <c:numRef>
              <c:f>'n = 15'!$W$41:$W$50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7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6-4B91-83D1-5F40DC87D0D7}"/>
            </c:ext>
          </c:extLst>
        </c:ser>
        <c:ser>
          <c:idx val="2"/>
          <c:order val="2"/>
          <c:tx>
            <c:strRef>
              <c:f>'n = 15'!$X$40</c:f>
              <c:strCache>
                <c:ptCount val="1"/>
                <c:pt idx="0">
                  <c:v>Benchmark [15]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 = 15'!$U$41:$U$50</c:f>
              <c:strCache>
                <c:ptCount val="10"/>
                <c:pt idx="0">
                  <c:v>full_10_2</c:v>
                </c:pt>
                <c:pt idx="1">
                  <c:v>full_7_3</c:v>
                </c:pt>
                <c:pt idx="2">
                  <c:v>grid_4_5</c:v>
                </c:pt>
                <c:pt idx="3">
                  <c:v>grid_9_3</c:v>
                </c:pt>
                <c:pt idx="4">
                  <c:v>line_5_4</c:v>
                </c:pt>
                <c:pt idx="5">
                  <c:v>ring_10_2</c:v>
                </c:pt>
                <c:pt idx="6">
                  <c:v>ring_5_4</c:v>
                </c:pt>
                <c:pt idx="7">
                  <c:v>ring_7_3</c:v>
                </c:pt>
                <c:pt idx="8">
                  <c:v>t_horizontal_5_4</c:v>
                </c:pt>
                <c:pt idx="9">
                  <c:v>t_vertical_5_4</c:v>
                </c:pt>
              </c:strCache>
            </c:strRef>
          </c:cat>
          <c:val>
            <c:numRef>
              <c:f>'n = 15'!$X$41:$X$50</c:f>
              <c:numCache>
                <c:formatCode>General</c:formatCode>
                <c:ptCount val="10"/>
                <c:pt idx="0">
                  <c:v>15</c:v>
                </c:pt>
                <c:pt idx="1">
                  <c:v>8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6</c:v>
                </c:pt>
                <c:pt idx="7">
                  <c:v>8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6-4B91-83D1-5F40DC87D0D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86810607"/>
        <c:axId val="386810127"/>
      </c:barChart>
      <c:catAx>
        <c:axId val="38681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Layout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10127"/>
        <c:crosses val="autoZero"/>
        <c:auto val="1"/>
        <c:lblAlgn val="ctr"/>
        <c:lblOffset val="100"/>
        <c:noMultiLvlLbl val="0"/>
      </c:catAx>
      <c:valAx>
        <c:axId val="38681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1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Swap Gate Reduction by Layout, size =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 = 15'!$V$1</c:f>
              <c:strCache>
                <c:ptCount val="1"/>
                <c:pt idx="0">
                  <c:v>swap basic - lookahead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376-4A87-A435-FE60DA77259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376-4A87-A435-FE60DA77259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376-4A87-A435-FE60DA772598}"/>
              </c:ext>
            </c:extLst>
          </c:dPt>
          <c:cat>
            <c:strRef>
              <c:f>'n = 15'!$U$2:$U$11</c:f>
              <c:strCache>
                <c:ptCount val="10"/>
                <c:pt idx="0">
                  <c:v>line_5_4 (15)</c:v>
                </c:pt>
                <c:pt idx="1">
                  <c:v>full_10_2 (15)</c:v>
                </c:pt>
                <c:pt idx="2">
                  <c:v>full_7_3 (8)</c:v>
                </c:pt>
                <c:pt idx="3">
                  <c:v>grid_9_3 (15)</c:v>
                </c:pt>
                <c:pt idx="4">
                  <c:v>grid_4_5 (15)</c:v>
                </c:pt>
                <c:pt idx="5">
                  <c:v>ring_10_2 (15)</c:v>
                </c:pt>
                <c:pt idx="6">
                  <c:v>ring_7_3 (8)</c:v>
                </c:pt>
                <c:pt idx="7">
                  <c:v>ring_5_4 (6)</c:v>
                </c:pt>
                <c:pt idx="8">
                  <c:v>t_horizontal_5_4 (15)</c:v>
                </c:pt>
                <c:pt idx="9">
                  <c:v>t_vertical_5_4 (15)</c:v>
                </c:pt>
              </c:strCache>
            </c:strRef>
          </c:cat>
          <c:val>
            <c:numRef>
              <c:f>'n = 15'!$V$2:$V$11</c:f>
              <c:numCache>
                <c:formatCode>0.0</c:formatCode>
                <c:ptCount val="10"/>
                <c:pt idx="0">
                  <c:v>75.497499999999988</c:v>
                </c:pt>
                <c:pt idx="1">
                  <c:v>41.715833333333329</c:v>
                </c:pt>
                <c:pt idx="2">
                  <c:v>48.480000000000004</c:v>
                </c:pt>
                <c:pt idx="3">
                  <c:v>30.486666666666661</c:v>
                </c:pt>
                <c:pt idx="4" formatCode="0.00">
                  <c:v>36.87533333333333</c:v>
                </c:pt>
                <c:pt idx="5">
                  <c:v>62.43333333333333</c:v>
                </c:pt>
                <c:pt idx="6">
                  <c:v>38.339999999999996</c:v>
                </c:pt>
                <c:pt idx="7">
                  <c:v>32.396666666666668</c:v>
                </c:pt>
                <c:pt idx="8">
                  <c:v>51.765999999999998</c:v>
                </c:pt>
                <c:pt idx="9">
                  <c:v>52.697999999999993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C-445E-AC6E-39E9548CAA2F}"/>
            </c:ext>
          </c:extLst>
        </c:ser>
        <c:ser>
          <c:idx val="1"/>
          <c:order val="1"/>
          <c:tx>
            <c:strRef>
              <c:f>'n = 15'!$W$1</c:f>
              <c:strCache>
                <c:ptCount val="1"/>
                <c:pt idx="0">
                  <c:v>swap sabre - lookahead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376-4A87-A435-FE60DA77259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376-4A87-A435-FE60DA77259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376-4A87-A435-FE60DA772598}"/>
              </c:ext>
            </c:extLst>
          </c:dPt>
          <c:cat>
            <c:strRef>
              <c:f>'n = 15'!$U$2:$U$11</c:f>
              <c:strCache>
                <c:ptCount val="10"/>
                <c:pt idx="0">
                  <c:v>line_5_4 (15)</c:v>
                </c:pt>
                <c:pt idx="1">
                  <c:v>full_10_2 (15)</c:v>
                </c:pt>
                <c:pt idx="2">
                  <c:v>full_7_3 (8)</c:v>
                </c:pt>
                <c:pt idx="3">
                  <c:v>grid_9_3 (15)</c:v>
                </c:pt>
                <c:pt idx="4">
                  <c:v>grid_4_5 (15)</c:v>
                </c:pt>
                <c:pt idx="5">
                  <c:v>ring_10_2 (15)</c:v>
                </c:pt>
                <c:pt idx="6">
                  <c:v>ring_7_3 (8)</c:v>
                </c:pt>
                <c:pt idx="7">
                  <c:v>ring_5_4 (6)</c:v>
                </c:pt>
                <c:pt idx="8">
                  <c:v>t_horizontal_5_4 (15)</c:v>
                </c:pt>
                <c:pt idx="9">
                  <c:v>t_vertical_5_4 (15)</c:v>
                </c:pt>
              </c:strCache>
            </c:strRef>
          </c:cat>
          <c:val>
            <c:numRef>
              <c:f>'n = 15'!$W$2:$W$11</c:f>
              <c:numCache>
                <c:formatCode>0.0</c:formatCode>
                <c:ptCount val="10"/>
                <c:pt idx="0">
                  <c:v>-53.86</c:v>
                </c:pt>
                <c:pt idx="1">
                  <c:v>-203.42799999999997</c:v>
                </c:pt>
                <c:pt idx="2">
                  <c:v>-57.885000000000005</c:v>
                </c:pt>
                <c:pt idx="3">
                  <c:v>-162.52799999999999</c:v>
                </c:pt>
                <c:pt idx="4" formatCode="0.00">
                  <c:v>-229.76733333333331</c:v>
                </c:pt>
                <c:pt idx="5">
                  <c:v>-200.90333333333334</c:v>
                </c:pt>
                <c:pt idx="6">
                  <c:v>-259.71500000000003</c:v>
                </c:pt>
                <c:pt idx="7">
                  <c:v>-120.74166666666667</c:v>
                </c:pt>
                <c:pt idx="8">
                  <c:v>-116.61466666666666</c:v>
                </c:pt>
                <c:pt idx="9">
                  <c:v>-116.79666666666665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5C-445E-AC6E-39E9548CA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94735"/>
        <c:axId val="63102895"/>
      </c:barChart>
      <c:catAx>
        <c:axId val="6309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2895"/>
        <c:crosses val="autoZero"/>
        <c:auto val="1"/>
        <c:lblAlgn val="ctr"/>
        <c:lblOffset val="100"/>
        <c:noMultiLvlLbl val="0"/>
      </c:catAx>
      <c:valAx>
        <c:axId val="6310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Swap Reduction (%)</a:t>
                </a:r>
              </a:p>
            </c:rich>
          </c:tx>
          <c:layout>
            <c:manualLayout>
              <c:xMode val="edge"/>
              <c:yMode val="edge"/>
              <c:x val="8.2155789064006904E-2"/>
              <c:y val="0.31338676339715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47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384174</xdr:colOff>
      <xdr:row>14</xdr:row>
      <xdr:rowOff>165099</xdr:rowOff>
    </xdr:from>
    <xdr:to>
      <xdr:col>44</xdr:col>
      <xdr:colOff>31750</xdr:colOff>
      <xdr:row>38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5CE47E-B95E-18E4-7877-D7B8917A6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9524</xdr:colOff>
      <xdr:row>51</xdr:row>
      <xdr:rowOff>101600</xdr:rowOff>
    </xdr:from>
    <xdr:to>
      <xdr:col>29</xdr:col>
      <xdr:colOff>577850</xdr:colOff>
      <xdr:row>76</xdr:row>
      <xdr:rowOff>10796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CEE806-025F-FB3F-EC03-F2CFB4D76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122117</xdr:colOff>
      <xdr:row>14</xdr:row>
      <xdr:rowOff>177799</xdr:rowOff>
    </xdr:from>
    <xdr:to>
      <xdr:col>30</xdr:col>
      <xdr:colOff>314328</xdr:colOff>
      <xdr:row>38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8A1E78-62D3-EF71-C78A-0DED68722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47"/>
  <sheetViews>
    <sheetView tabSelected="1" zoomScale="78" workbookViewId="0">
      <pane xSplit="1" topLeftCell="T1" activePane="topRight" state="frozen"/>
      <selection pane="topRight" activeCell="AJ9" sqref="AJ9"/>
    </sheetView>
  </sheetViews>
  <sheetFormatPr defaultRowHeight="14.5" x14ac:dyDescent="0.35"/>
  <cols>
    <col min="1" max="1" width="15" bestFit="1" customWidth="1"/>
    <col min="6" max="6" width="9.81640625" bestFit="1" customWidth="1"/>
    <col min="7" max="7" width="10.26953125" bestFit="1" customWidth="1"/>
    <col min="8" max="8" width="14.54296875" bestFit="1" customWidth="1"/>
    <col min="9" max="9" width="11.453125" bestFit="1" customWidth="1"/>
    <col min="10" max="10" width="11.1796875" bestFit="1" customWidth="1"/>
    <col min="11" max="11" width="11.1796875" customWidth="1"/>
    <col min="12" max="12" width="10.453125" bestFit="1" customWidth="1"/>
    <col min="13" max="13" width="10.90625" bestFit="1" customWidth="1"/>
    <col min="14" max="14" width="15.1796875" bestFit="1" customWidth="1"/>
    <col min="15" max="15" width="12.08984375" bestFit="1" customWidth="1"/>
    <col min="16" max="16" width="11.81640625" bestFit="1" customWidth="1"/>
    <col min="17" max="18" width="11.81640625" customWidth="1"/>
    <col min="21" max="21" width="15" bestFit="1" customWidth="1"/>
    <col min="22" max="22" width="11.453125" bestFit="1" customWidth="1"/>
    <col min="23" max="23" width="11.1796875" bestFit="1" customWidth="1"/>
    <col min="24" max="24" width="11.81640625" customWidth="1"/>
    <col min="25" max="25" width="15.1796875" bestFit="1" customWidth="1"/>
    <col min="26" max="26" width="12.08984375" bestFit="1" customWidth="1"/>
    <col min="27" max="27" width="11.81640625" bestFit="1" customWidth="1"/>
  </cols>
  <sheetData>
    <row r="1" spans="1: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9" t="s">
        <v>49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1"/>
      <c r="R1" s="11"/>
      <c r="S1" s="4" t="s">
        <v>41</v>
      </c>
      <c r="T1" s="1" t="s">
        <v>0</v>
      </c>
      <c r="V1" s="1" t="s">
        <v>47</v>
      </c>
      <c r="W1" s="1" t="s">
        <v>48</v>
      </c>
      <c r="X1" s="1"/>
      <c r="Y1" s="1" t="s">
        <v>0</v>
      </c>
      <c r="Z1" s="1" t="s">
        <v>45</v>
      </c>
      <c r="AA1" s="1" t="s">
        <v>46</v>
      </c>
      <c r="AC1" s="10" t="s">
        <v>50</v>
      </c>
    </row>
    <row r="2" spans="1:29" x14ac:dyDescent="0.35">
      <c r="A2" t="s">
        <v>15</v>
      </c>
      <c r="B2" t="s">
        <v>16</v>
      </c>
      <c r="C2">
        <v>15</v>
      </c>
      <c r="D2">
        <v>17</v>
      </c>
      <c r="E2">
        <v>17</v>
      </c>
      <c r="F2">
        <v>0</v>
      </c>
      <c r="G2">
        <v>6</v>
      </c>
      <c r="H2">
        <v>0</v>
      </c>
      <c r="I2" t="s">
        <v>17</v>
      </c>
      <c r="J2">
        <v>100</v>
      </c>
      <c r="L2">
        <v>17</v>
      </c>
      <c r="M2">
        <v>20</v>
      </c>
      <c r="N2">
        <v>17</v>
      </c>
      <c r="O2">
        <v>0</v>
      </c>
      <c r="P2">
        <v>15</v>
      </c>
      <c r="S2">
        <v>15</v>
      </c>
      <c r="T2" t="s">
        <v>35</v>
      </c>
      <c r="U2" t="str">
        <f>T2 &amp; " (" &amp; S2 &amp; ")"</f>
        <v>line_5_4 (15)</v>
      </c>
      <c r="V2" s="6">
        <v>75.497499999999988</v>
      </c>
      <c r="W2" s="6">
        <v>-53.86</v>
      </c>
      <c r="Y2" t="str">
        <f t="shared" ref="Y2:Y11" si="0">U2</f>
        <v>line_5_4 (15)</v>
      </c>
      <c r="Z2" s="2">
        <f t="shared" ref="Z2:AA2" si="1">O78</f>
        <v>61.018666666666668</v>
      </c>
      <c r="AA2" s="2">
        <f t="shared" si="1"/>
        <v>34.147333333333336</v>
      </c>
      <c r="AC2" t="s">
        <v>51</v>
      </c>
    </row>
    <row r="3" spans="1:29" x14ac:dyDescent="0.35">
      <c r="A3" t="s">
        <v>15</v>
      </c>
      <c r="B3" t="s">
        <v>18</v>
      </c>
      <c r="C3">
        <v>15</v>
      </c>
      <c r="D3">
        <v>118</v>
      </c>
      <c r="E3">
        <v>22</v>
      </c>
      <c r="F3">
        <v>66</v>
      </c>
      <c r="G3">
        <v>9</v>
      </c>
      <c r="H3">
        <v>9</v>
      </c>
      <c r="I3">
        <v>86.36</v>
      </c>
      <c r="J3">
        <v>0</v>
      </c>
      <c r="L3">
        <v>95</v>
      </c>
      <c r="M3">
        <v>33</v>
      </c>
      <c r="N3">
        <v>29</v>
      </c>
      <c r="O3">
        <v>69.47</v>
      </c>
      <c r="P3">
        <v>12.12</v>
      </c>
      <c r="S3">
        <v>15</v>
      </c>
      <c r="T3" t="s">
        <v>15</v>
      </c>
      <c r="U3" t="str">
        <f>T3 &amp; " (" &amp; S3 &amp; ")"</f>
        <v>full_10_2 (15)</v>
      </c>
      <c r="V3" s="6">
        <f t="shared" ref="V3:W3" si="2">I17</f>
        <v>41.715833333333329</v>
      </c>
      <c r="W3" s="6">
        <f t="shared" si="2"/>
        <v>-203.42799999999997</v>
      </c>
      <c r="Y3" t="str">
        <f t="shared" si="0"/>
        <v>full_10_2 (15)</v>
      </c>
      <c r="Z3" s="5">
        <f t="shared" ref="Z3:AA3" si="3">O17</f>
        <v>53.36933333333333</v>
      </c>
      <c r="AA3" s="5">
        <f t="shared" si="3"/>
        <v>27.371999999999996</v>
      </c>
      <c r="AC3" t="s">
        <v>52</v>
      </c>
    </row>
    <row r="4" spans="1:29" x14ac:dyDescent="0.35">
      <c r="A4" t="s">
        <v>15</v>
      </c>
      <c r="B4" t="s">
        <v>19</v>
      </c>
      <c r="C4">
        <v>15</v>
      </c>
      <c r="D4">
        <v>150</v>
      </c>
      <c r="E4">
        <v>29</v>
      </c>
      <c r="F4">
        <v>30</v>
      </c>
      <c r="G4">
        <v>6</v>
      </c>
      <c r="H4">
        <v>24</v>
      </c>
      <c r="I4">
        <v>20</v>
      </c>
      <c r="J4">
        <v>-300</v>
      </c>
      <c r="L4">
        <v>51</v>
      </c>
      <c r="M4">
        <v>40</v>
      </c>
      <c r="N4">
        <v>34</v>
      </c>
      <c r="O4">
        <v>33.33</v>
      </c>
      <c r="P4">
        <v>15</v>
      </c>
      <c r="S4">
        <v>8</v>
      </c>
      <c r="T4" t="s">
        <v>32</v>
      </c>
      <c r="U4" t="str">
        <f>T4 &amp; " (" &amp; S4 &amp; ")"</f>
        <v>full_7_3 (8)</v>
      </c>
      <c r="V4" s="7">
        <f t="shared" ref="V4:W4" si="4">I27</f>
        <v>48.480000000000004</v>
      </c>
      <c r="W4" s="7">
        <f t="shared" si="4"/>
        <v>-57.885000000000005</v>
      </c>
      <c r="Y4" t="str">
        <f t="shared" si="0"/>
        <v>full_7_3 (8)</v>
      </c>
      <c r="Z4" s="2">
        <f t="shared" ref="Z4:AA4" si="5">O27</f>
        <v>41.216250000000002</v>
      </c>
      <c r="AA4" s="2">
        <f t="shared" si="5"/>
        <v>19.568750000000001</v>
      </c>
      <c r="AC4" t="s">
        <v>53</v>
      </c>
    </row>
    <row r="5" spans="1:29" x14ac:dyDescent="0.35">
      <c r="A5" t="s">
        <v>15</v>
      </c>
      <c r="B5" t="s">
        <v>23</v>
      </c>
      <c r="C5">
        <v>15</v>
      </c>
      <c r="D5">
        <v>253</v>
      </c>
      <c r="E5">
        <v>31</v>
      </c>
      <c r="F5">
        <v>0</v>
      </c>
      <c r="G5">
        <v>6</v>
      </c>
      <c r="H5">
        <v>0</v>
      </c>
      <c r="I5" t="s">
        <v>17</v>
      </c>
      <c r="J5">
        <v>100</v>
      </c>
      <c r="L5">
        <v>31</v>
      </c>
      <c r="M5">
        <v>41</v>
      </c>
      <c r="N5">
        <v>31</v>
      </c>
      <c r="O5">
        <v>0</v>
      </c>
      <c r="P5">
        <v>24.39</v>
      </c>
      <c r="S5">
        <v>15</v>
      </c>
      <c r="T5" t="s">
        <v>34</v>
      </c>
      <c r="U5" t="str">
        <f>T5 &amp; " (" &amp; S5 &amp; ")"</f>
        <v>grid_9_3 (15)</v>
      </c>
      <c r="V5" s="6">
        <v>30.486666666666661</v>
      </c>
      <c r="W5" s="6">
        <v>-162.52799999999999</v>
      </c>
      <c r="Y5" t="str">
        <f t="shared" si="0"/>
        <v>grid_9_3 (15)</v>
      </c>
      <c r="Z5" s="2">
        <v>65.397999999999996</v>
      </c>
      <c r="AA5" s="2">
        <v>26.140666666666668</v>
      </c>
      <c r="AC5" t="s">
        <v>54</v>
      </c>
    </row>
    <row r="6" spans="1:29" x14ac:dyDescent="0.35">
      <c r="A6" t="s">
        <v>15</v>
      </c>
      <c r="B6" t="s">
        <v>21</v>
      </c>
      <c r="C6">
        <v>15</v>
      </c>
      <c r="D6">
        <v>253</v>
      </c>
      <c r="E6">
        <v>135</v>
      </c>
      <c r="F6">
        <v>0</v>
      </c>
      <c r="G6">
        <v>12</v>
      </c>
      <c r="H6">
        <v>0</v>
      </c>
      <c r="I6" t="s">
        <v>17</v>
      </c>
      <c r="J6">
        <v>100</v>
      </c>
      <c r="L6">
        <v>135</v>
      </c>
      <c r="M6">
        <v>141</v>
      </c>
      <c r="N6">
        <v>135</v>
      </c>
      <c r="O6">
        <v>0</v>
      </c>
      <c r="P6">
        <v>4.26</v>
      </c>
      <c r="S6">
        <v>15</v>
      </c>
      <c r="T6" t="s">
        <v>33</v>
      </c>
      <c r="U6" t="str">
        <f>T6 &amp; " (" &amp; S6 &amp; ")"</f>
        <v>grid_4_5 (15)</v>
      </c>
      <c r="V6" s="5">
        <f>I44</f>
        <v>36.87533333333333</v>
      </c>
      <c r="W6" s="5">
        <f>J44</f>
        <v>-229.76733333333331</v>
      </c>
      <c r="Y6" t="str">
        <f t="shared" si="0"/>
        <v>grid_4_5 (15)</v>
      </c>
      <c r="Z6" s="2">
        <f t="shared" ref="Z6:AA6" si="6">O44</f>
        <v>66.805999999999997</v>
      </c>
      <c r="AA6" s="2">
        <f t="shared" si="6"/>
        <v>28.262666666666668</v>
      </c>
      <c r="AC6" t="s">
        <v>55</v>
      </c>
    </row>
    <row r="7" spans="1:29" x14ac:dyDescent="0.35">
      <c r="A7" t="s">
        <v>15</v>
      </c>
      <c r="B7" t="s">
        <v>24</v>
      </c>
      <c r="C7">
        <v>15</v>
      </c>
      <c r="D7">
        <v>285</v>
      </c>
      <c r="E7">
        <v>34</v>
      </c>
      <c r="F7">
        <v>63</v>
      </c>
      <c r="G7">
        <v>6</v>
      </c>
      <c r="H7">
        <v>69</v>
      </c>
      <c r="I7">
        <v>-9.52</v>
      </c>
      <c r="J7">
        <v>-1050</v>
      </c>
      <c r="L7">
        <v>164</v>
      </c>
      <c r="M7">
        <v>50</v>
      </c>
      <c r="N7">
        <v>65</v>
      </c>
      <c r="O7">
        <v>60.37</v>
      </c>
      <c r="P7">
        <v>-30</v>
      </c>
      <c r="S7">
        <v>15</v>
      </c>
      <c r="T7" t="s">
        <v>36</v>
      </c>
      <c r="U7" t="str">
        <f t="shared" ref="U3:U11" si="7">T7 &amp; " (" &amp; S7 &amp; ")"</f>
        <v>ring_10_2 (15)</v>
      </c>
      <c r="V7" s="6">
        <v>62.43333333333333</v>
      </c>
      <c r="W7" s="6">
        <v>-200.90333333333334</v>
      </c>
      <c r="Y7" t="str">
        <f t="shared" si="0"/>
        <v>ring_10_2 (15)</v>
      </c>
      <c r="Z7" s="2">
        <v>48.56733333333333</v>
      </c>
      <c r="AA7" s="2">
        <v>30.424666666666667</v>
      </c>
      <c r="AC7" t="s">
        <v>56</v>
      </c>
    </row>
    <row r="8" spans="1:29" x14ac:dyDescent="0.35">
      <c r="A8" t="s">
        <v>15</v>
      </c>
      <c r="B8" t="s">
        <v>20</v>
      </c>
      <c r="C8">
        <v>15</v>
      </c>
      <c r="D8">
        <v>591</v>
      </c>
      <c r="E8">
        <v>118</v>
      </c>
      <c r="F8">
        <v>378</v>
      </c>
      <c r="G8">
        <v>48</v>
      </c>
      <c r="H8">
        <v>321</v>
      </c>
      <c r="I8">
        <v>15.08</v>
      </c>
      <c r="J8">
        <v>-568.75</v>
      </c>
      <c r="L8">
        <v>485</v>
      </c>
      <c r="M8">
        <v>307</v>
      </c>
      <c r="N8">
        <v>241</v>
      </c>
      <c r="O8">
        <v>50.31</v>
      </c>
      <c r="P8">
        <v>21.5</v>
      </c>
      <c r="S8">
        <v>8</v>
      </c>
      <c r="T8" t="s">
        <v>38</v>
      </c>
      <c r="U8" t="str">
        <f t="shared" si="7"/>
        <v>ring_7_3 (8)</v>
      </c>
      <c r="V8" s="7">
        <v>38.339999999999996</v>
      </c>
      <c r="W8" s="7">
        <v>-259.71500000000003</v>
      </c>
      <c r="Y8" t="str">
        <f t="shared" si="0"/>
        <v>ring_7_3 (8)</v>
      </c>
      <c r="Z8" s="2">
        <f>$O$113</f>
        <v>33.421250000000001</v>
      </c>
      <c r="AA8" s="2">
        <f>$P$113</f>
        <v>32.08</v>
      </c>
    </row>
    <row r="9" spans="1:29" x14ac:dyDescent="0.35">
      <c r="A9" t="s">
        <v>15</v>
      </c>
      <c r="B9" t="s">
        <v>22</v>
      </c>
      <c r="C9">
        <v>15</v>
      </c>
      <c r="D9">
        <v>608</v>
      </c>
      <c r="E9">
        <v>122</v>
      </c>
      <c r="F9">
        <v>378</v>
      </c>
      <c r="G9">
        <v>72</v>
      </c>
      <c r="H9">
        <v>321</v>
      </c>
      <c r="I9">
        <v>15.08</v>
      </c>
      <c r="J9">
        <v>-345.83</v>
      </c>
      <c r="L9">
        <v>489</v>
      </c>
      <c r="M9">
        <v>329</v>
      </c>
      <c r="N9">
        <v>245</v>
      </c>
      <c r="O9">
        <v>49.9</v>
      </c>
      <c r="P9">
        <v>25.53</v>
      </c>
      <c r="S9">
        <v>6</v>
      </c>
      <c r="T9" t="s">
        <v>37</v>
      </c>
      <c r="U9" t="str">
        <f t="shared" si="7"/>
        <v>ring_5_4 (6)</v>
      </c>
      <c r="V9" s="7">
        <v>32.396666666666668</v>
      </c>
      <c r="W9" s="7">
        <v>-120.74166666666667</v>
      </c>
      <c r="Y9" t="str">
        <f t="shared" si="0"/>
        <v>ring_5_4 (6)</v>
      </c>
      <c r="Z9" s="2">
        <v>22.03833333333333</v>
      </c>
      <c r="AA9" s="2">
        <v>38.961666666666666</v>
      </c>
    </row>
    <row r="10" spans="1:29" x14ac:dyDescent="0.35">
      <c r="A10" t="s">
        <v>15</v>
      </c>
      <c r="B10" t="s">
        <v>25</v>
      </c>
      <c r="C10">
        <v>15</v>
      </c>
      <c r="D10">
        <v>615</v>
      </c>
      <c r="E10">
        <v>77</v>
      </c>
      <c r="F10">
        <v>1146</v>
      </c>
      <c r="G10">
        <v>177</v>
      </c>
      <c r="H10">
        <v>315</v>
      </c>
      <c r="I10">
        <v>72.510000000000005</v>
      </c>
      <c r="J10">
        <v>-77.97</v>
      </c>
      <c r="L10">
        <v>1399</v>
      </c>
      <c r="M10">
        <v>372</v>
      </c>
      <c r="N10">
        <v>210</v>
      </c>
      <c r="O10">
        <v>84.99</v>
      </c>
      <c r="P10">
        <v>43.55</v>
      </c>
      <c r="S10">
        <v>15</v>
      </c>
      <c r="T10" t="s">
        <v>39</v>
      </c>
      <c r="U10" t="str">
        <f t="shared" si="7"/>
        <v>t_horizontal_5_4 (15)</v>
      </c>
      <c r="V10" s="6">
        <v>51.765999999999998</v>
      </c>
      <c r="W10" s="6">
        <v>-116.61466666666666</v>
      </c>
      <c r="Y10" t="str">
        <f t="shared" si="0"/>
        <v>t_horizontal_5_4 (15)</v>
      </c>
      <c r="Z10" s="2">
        <f t="shared" ref="Z10:AA10" si="8">O130</f>
        <v>69.309333333333328</v>
      </c>
      <c r="AA10" s="2">
        <f t="shared" si="8"/>
        <v>28.018666666666665</v>
      </c>
    </row>
    <row r="11" spans="1:29" x14ac:dyDescent="0.35">
      <c r="A11" t="s">
        <v>15</v>
      </c>
      <c r="B11" t="s">
        <v>26</v>
      </c>
      <c r="C11">
        <v>15</v>
      </c>
      <c r="D11">
        <v>615</v>
      </c>
      <c r="E11">
        <v>77</v>
      </c>
      <c r="F11">
        <v>1146</v>
      </c>
      <c r="G11">
        <v>138</v>
      </c>
      <c r="H11">
        <v>315</v>
      </c>
      <c r="I11">
        <v>72.510000000000005</v>
      </c>
      <c r="J11">
        <v>-128.26</v>
      </c>
      <c r="L11">
        <v>1399</v>
      </c>
      <c r="M11">
        <v>327</v>
      </c>
      <c r="N11">
        <v>210</v>
      </c>
      <c r="O11">
        <v>84.99</v>
      </c>
      <c r="P11">
        <v>35.78</v>
      </c>
      <c r="S11">
        <v>15</v>
      </c>
      <c r="T11" t="s">
        <v>40</v>
      </c>
      <c r="U11" t="str">
        <f t="shared" si="7"/>
        <v>t_vertical_5_4 (15)</v>
      </c>
      <c r="V11" s="6">
        <v>52.697999999999993</v>
      </c>
      <c r="W11" s="6">
        <v>-116.79666666666665</v>
      </c>
      <c r="Y11" t="str">
        <f t="shared" si="0"/>
        <v>t_vertical_5_4 (15)</v>
      </c>
      <c r="Z11" s="2">
        <f>$O$147</f>
        <v>70.554000000000002</v>
      </c>
      <c r="AA11" s="2">
        <f>$P$147</f>
        <v>32.405999999999999</v>
      </c>
    </row>
    <row r="12" spans="1:29" x14ac:dyDescent="0.35">
      <c r="A12" t="s">
        <v>15</v>
      </c>
      <c r="B12" t="s">
        <v>27</v>
      </c>
      <c r="C12">
        <v>15</v>
      </c>
      <c r="D12">
        <v>675</v>
      </c>
      <c r="E12">
        <v>81</v>
      </c>
      <c r="F12">
        <v>1146</v>
      </c>
      <c r="G12">
        <v>189</v>
      </c>
      <c r="H12">
        <v>315</v>
      </c>
      <c r="I12">
        <v>72.510000000000005</v>
      </c>
      <c r="J12">
        <v>-66.67</v>
      </c>
      <c r="L12">
        <v>1433</v>
      </c>
      <c r="M12">
        <v>452</v>
      </c>
      <c r="N12">
        <v>215</v>
      </c>
      <c r="O12">
        <v>85</v>
      </c>
      <c r="P12">
        <v>52.43</v>
      </c>
    </row>
    <row r="13" spans="1:29" x14ac:dyDescent="0.35">
      <c r="A13" t="s">
        <v>15</v>
      </c>
      <c r="B13" t="s">
        <v>28</v>
      </c>
      <c r="C13">
        <v>15</v>
      </c>
      <c r="D13">
        <v>914</v>
      </c>
      <c r="E13">
        <v>158</v>
      </c>
      <c r="F13">
        <v>720</v>
      </c>
      <c r="G13">
        <v>90</v>
      </c>
      <c r="H13">
        <v>369</v>
      </c>
      <c r="I13">
        <v>48.75</v>
      </c>
      <c r="J13">
        <v>-310</v>
      </c>
      <c r="L13">
        <v>1103</v>
      </c>
      <c r="M13">
        <v>527</v>
      </c>
      <c r="N13">
        <v>302</v>
      </c>
      <c r="O13">
        <v>72.62</v>
      </c>
      <c r="P13">
        <v>42.69</v>
      </c>
    </row>
    <row r="14" spans="1:29" x14ac:dyDescent="0.35">
      <c r="A14" t="s">
        <v>15</v>
      </c>
      <c r="B14" t="s">
        <v>29</v>
      </c>
      <c r="C14">
        <v>15</v>
      </c>
      <c r="D14">
        <v>1260</v>
      </c>
      <c r="E14">
        <v>192</v>
      </c>
      <c r="F14">
        <v>1146</v>
      </c>
      <c r="G14">
        <v>141</v>
      </c>
      <c r="H14">
        <v>393</v>
      </c>
      <c r="I14">
        <v>65.709999999999994</v>
      </c>
      <c r="J14">
        <v>-178.72</v>
      </c>
      <c r="L14">
        <v>1766</v>
      </c>
      <c r="M14">
        <v>777</v>
      </c>
      <c r="N14">
        <v>351</v>
      </c>
      <c r="O14">
        <v>80.12</v>
      </c>
      <c r="P14">
        <v>54.83</v>
      </c>
    </row>
    <row r="15" spans="1:29" x14ac:dyDescent="0.35">
      <c r="A15" t="s">
        <v>15</v>
      </c>
      <c r="B15" t="s">
        <v>30</v>
      </c>
      <c r="C15">
        <v>15</v>
      </c>
      <c r="D15">
        <v>1992</v>
      </c>
      <c r="E15">
        <v>412</v>
      </c>
      <c r="F15">
        <v>534</v>
      </c>
      <c r="G15">
        <v>246</v>
      </c>
      <c r="H15">
        <v>597</v>
      </c>
      <c r="I15">
        <v>-11.8</v>
      </c>
      <c r="J15">
        <v>-142.68</v>
      </c>
      <c r="L15">
        <v>1200</v>
      </c>
      <c r="M15">
        <v>957</v>
      </c>
      <c r="N15">
        <v>529</v>
      </c>
      <c r="O15">
        <v>55.92</v>
      </c>
      <c r="P15">
        <v>44.72</v>
      </c>
    </row>
    <row r="16" spans="1:29" x14ac:dyDescent="0.35">
      <c r="A16" t="s">
        <v>15</v>
      </c>
      <c r="B16" t="s">
        <v>31</v>
      </c>
      <c r="C16">
        <v>15</v>
      </c>
      <c r="D16">
        <v>2505</v>
      </c>
      <c r="E16">
        <v>327</v>
      </c>
      <c r="F16">
        <v>1146</v>
      </c>
      <c r="G16">
        <v>189</v>
      </c>
      <c r="H16">
        <v>534</v>
      </c>
      <c r="I16">
        <v>53.4</v>
      </c>
      <c r="J16">
        <v>-182.54</v>
      </c>
      <c r="L16">
        <v>1903</v>
      </c>
      <c r="M16">
        <v>984</v>
      </c>
      <c r="N16">
        <v>504</v>
      </c>
      <c r="O16">
        <v>73.52</v>
      </c>
      <c r="P16">
        <v>48.78</v>
      </c>
    </row>
    <row r="17" spans="1:24" s="3" customFormat="1" x14ac:dyDescent="0.35">
      <c r="A17" s="3" t="s">
        <v>15</v>
      </c>
      <c r="B17" s="3">
        <f>COUNTA(B2:B16)</f>
        <v>15</v>
      </c>
      <c r="I17" s="3">
        <f>AVERAGE(I2:I16)</f>
        <v>41.715833333333329</v>
      </c>
      <c r="J17" s="3">
        <f>AVERAGE(J2:J16)</f>
        <v>-203.42799999999997</v>
      </c>
      <c r="O17" s="3">
        <f>AVERAGE(O2:O16)</f>
        <v>53.36933333333333</v>
      </c>
      <c r="P17" s="3">
        <f>AVERAGE(P2:P16)</f>
        <v>27.371999999999996</v>
      </c>
      <c r="X17"/>
    </row>
    <row r="18" spans="1:24" s="3" customFormat="1" x14ac:dyDescent="0.35">
      <c r="X18"/>
    </row>
    <row r="19" spans="1:24" x14ac:dyDescent="0.35">
      <c r="A19" t="s">
        <v>32</v>
      </c>
      <c r="B19" t="s">
        <v>16</v>
      </c>
      <c r="C19">
        <v>15</v>
      </c>
      <c r="D19">
        <v>17</v>
      </c>
      <c r="E19">
        <v>17</v>
      </c>
      <c r="F19">
        <v>0</v>
      </c>
      <c r="G19">
        <v>6</v>
      </c>
      <c r="H19">
        <v>0</v>
      </c>
      <c r="I19" t="s">
        <v>17</v>
      </c>
      <c r="J19">
        <v>100</v>
      </c>
      <c r="L19">
        <v>17</v>
      </c>
      <c r="M19">
        <v>20</v>
      </c>
      <c r="N19">
        <v>17</v>
      </c>
      <c r="O19">
        <v>0</v>
      </c>
      <c r="P19">
        <v>15</v>
      </c>
    </row>
    <row r="20" spans="1:24" x14ac:dyDescent="0.35">
      <c r="A20" t="s">
        <v>32</v>
      </c>
      <c r="B20" t="s">
        <v>18</v>
      </c>
      <c r="C20">
        <v>15</v>
      </c>
      <c r="D20">
        <v>118</v>
      </c>
      <c r="E20">
        <v>22</v>
      </c>
      <c r="F20">
        <v>96</v>
      </c>
      <c r="G20">
        <v>9</v>
      </c>
      <c r="H20">
        <v>15</v>
      </c>
      <c r="I20">
        <v>84.38</v>
      </c>
      <c r="J20">
        <v>-66.67</v>
      </c>
      <c r="L20">
        <v>116</v>
      </c>
      <c r="M20">
        <v>36</v>
      </c>
      <c r="N20">
        <v>30</v>
      </c>
      <c r="O20">
        <v>74.14</v>
      </c>
      <c r="P20">
        <v>16.670000000000002</v>
      </c>
    </row>
    <row r="21" spans="1:24" x14ac:dyDescent="0.35">
      <c r="A21" t="s">
        <v>32</v>
      </c>
      <c r="B21" t="s">
        <v>19</v>
      </c>
      <c r="C21">
        <v>15</v>
      </c>
      <c r="D21">
        <v>150</v>
      </c>
      <c r="E21">
        <v>29</v>
      </c>
      <c r="F21">
        <v>36</v>
      </c>
      <c r="G21">
        <v>9</v>
      </c>
      <c r="H21">
        <v>27</v>
      </c>
      <c r="I21">
        <v>25</v>
      </c>
      <c r="J21">
        <v>-200</v>
      </c>
      <c r="L21">
        <v>67</v>
      </c>
      <c r="M21">
        <v>35</v>
      </c>
      <c r="N21">
        <v>32</v>
      </c>
      <c r="O21">
        <v>52.24</v>
      </c>
      <c r="P21">
        <v>8.57</v>
      </c>
    </row>
    <row r="22" spans="1:24" x14ac:dyDescent="0.35">
      <c r="A22" t="s">
        <v>32</v>
      </c>
      <c r="B22" t="s">
        <v>23</v>
      </c>
      <c r="C22">
        <v>15</v>
      </c>
      <c r="D22">
        <v>253</v>
      </c>
      <c r="E22">
        <v>31</v>
      </c>
      <c r="F22">
        <v>0</v>
      </c>
      <c r="G22">
        <v>12</v>
      </c>
      <c r="H22">
        <v>0</v>
      </c>
      <c r="I22" t="s">
        <v>17</v>
      </c>
      <c r="J22">
        <v>100</v>
      </c>
      <c r="L22">
        <v>31</v>
      </c>
      <c r="M22">
        <v>56</v>
      </c>
      <c r="N22">
        <v>31</v>
      </c>
      <c r="O22">
        <v>0</v>
      </c>
      <c r="P22">
        <v>44.64</v>
      </c>
    </row>
    <row r="23" spans="1:24" x14ac:dyDescent="0.35">
      <c r="A23" t="s">
        <v>32</v>
      </c>
      <c r="B23" t="s">
        <v>21</v>
      </c>
      <c r="C23">
        <v>15</v>
      </c>
      <c r="D23">
        <v>253</v>
      </c>
      <c r="E23">
        <v>135</v>
      </c>
      <c r="F23">
        <v>0</v>
      </c>
      <c r="G23">
        <v>12</v>
      </c>
      <c r="H23">
        <v>0</v>
      </c>
      <c r="I23" t="s">
        <v>17</v>
      </c>
      <c r="J23">
        <v>100</v>
      </c>
      <c r="L23">
        <v>135</v>
      </c>
      <c r="M23">
        <v>141</v>
      </c>
      <c r="N23">
        <v>135</v>
      </c>
      <c r="O23">
        <v>0</v>
      </c>
      <c r="P23">
        <v>4.26</v>
      </c>
    </row>
    <row r="24" spans="1:24" x14ac:dyDescent="0.35">
      <c r="A24" t="s">
        <v>32</v>
      </c>
      <c r="B24" t="s">
        <v>24</v>
      </c>
      <c r="C24">
        <v>15</v>
      </c>
      <c r="D24">
        <v>285</v>
      </c>
      <c r="E24">
        <v>34</v>
      </c>
      <c r="F24">
        <v>108</v>
      </c>
      <c r="G24">
        <v>15</v>
      </c>
      <c r="H24">
        <v>51</v>
      </c>
      <c r="I24">
        <v>52.78</v>
      </c>
      <c r="J24">
        <v>-240</v>
      </c>
      <c r="L24">
        <v>223</v>
      </c>
      <c r="M24">
        <v>50</v>
      </c>
      <c r="N24">
        <v>53</v>
      </c>
      <c r="O24">
        <v>76.23</v>
      </c>
      <c r="P24">
        <v>-6</v>
      </c>
    </row>
    <row r="25" spans="1:24" x14ac:dyDescent="0.35">
      <c r="A25" t="s">
        <v>32</v>
      </c>
      <c r="B25" t="s">
        <v>20</v>
      </c>
      <c r="C25">
        <v>15</v>
      </c>
      <c r="D25">
        <v>591</v>
      </c>
      <c r="E25">
        <v>118</v>
      </c>
      <c r="F25">
        <v>501</v>
      </c>
      <c r="G25">
        <v>117</v>
      </c>
      <c r="H25">
        <v>300</v>
      </c>
      <c r="I25">
        <v>40.119999999999997</v>
      </c>
      <c r="J25">
        <v>-156.41</v>
      </c>
      <c r="L25">
        <v>588</v>
      </c>
      <c r="M25">
        <v>295</v>
      </c>
      <c r="N25">
        <v>213</v>
      </c>
      <c r="O25">
        <v>63.78</v>
      </c>
      <c r="P25">
        <v>27.8</v>
      </c>
    </row>
    <row r="26" spans="1:24" x14ac:dyDescent="0.35">
      <c r="A26" t="s">
        <v>32</v>
      </c>
      <c r="B26" t="s">
        <v>22</v>
      </c>
      <c r="C26">
        <v>15</v>
      </c>
      <c r="D26">
        <v>608</v>
      </c>
      <c r="E26">
        <v>122</v>
      </c>
      <c r="F26">
        <v>501</v>
      </c>
      <c r="G26">
        <v>150</v>
      </c>
      <c r="H26">
        <v>300</v>
      </c>
      <c r="I26">
        <v>40.119999999999997</v>
      </c>
      <c r="J26">
        <v>-100</v>
      </c>
      <c r="L26">
        <v>592</v>
      </c>
      <c r="M26">
        <v>399</v>
      </c>
      <c r="N26">
        <v>217</v>
      </c>
      <c r="O26">
        <v>63.34</v>
      </c>
      <c r="P26">
        <v>45.61</v>
      </c>
    </row>
    <row r="27" spans="1:24" s="3" customFormat="1" x14ac:dyDescent="0.35">
      <c r="A27" s="3" t="s">
        <v>32</v>
      </c>
      <c r="B27" s="3">
        <f>COUNTA(B19:B26)</f>
        <v>8</v>
      </c>
      <c r="I27" s="3">
        <f>AVERAGE(I19:I26)</f>
        <v>48.480000000000004</v>
      </c>
      <c r="J27" s="3">
        <f>AVERAGE(J19:J26)</f>
        <v>-57.885000000000005</v>
      </c>
      <c r="O27" s="3">
        <f>AVERAGE(O19:O26)</f>
        <v>41.216250000000002</v>
      </c>
      <c r="P27" s="3">
        <f>AVERAGE(P19:P26)</f>
        <v>19.568750000000001</v>
      </c>
      <c r="X27"/>
    </row>
    <row r="29" spans="1:24" x14ac:dyDescent="0.35">
      <c r="A29" t="s">
        <v>33</v>
      </c>
      <c r="B29" t="s">
        <v>16</v>
      </c>
      <c r="C29">
        <v>15</v>
      </c>
      <c r="D29">
        <v>17</v>
      </c>
      <c r="E29">
        <v>17</v>
      </c>
      <c r="F29">
        <v>12</v>
      </c>
      <c r="G29">
        <v>18</v>
      </c>
      <c r="H29">
        <v>33</v>
      </c>
      <c r="I29">
        <v>-175</v>
      </c>
      <c r="J29">
        <v>-83.33</v>
      </c>
      <c r="L29">
        <v>29</v>
      </c>
      <c r="M29">
        <v>32</v>
      </c>
      <c r="N29">
        <v>25</v>
      </c>
      <c r="O29">
        <v>13.79</v>
      </c>
      <c r="P29">
        <v>21.88</v>
      </c>
    </row>
    <row r="30" spans="1:24" x14ac:dyDescent="0.35">
      <c r="A30" t="s">
        <v>33</v>
      </c>
      <c r="B30" t="s">
        <v>18</v>
      </c>
      <c r="C30">
        <v>15</v>
      </c>
      <c r="D30">
        <v>118</v>
      </c>
      <c r="E30">
        <v>22</v>
      </c>
      <c r="F30">
        <v>324</v>
      </c>
      <c r="G30">
        <v>45</v>
      </c>
      <c r="H30">
        <v>27</v>
      </c>
      <c r="I30">
        <v>91.67</v>
      </c>
      <c r="J30">
        <v>40</v>
      </c>
      <c r="L30">
        <v>128</v>
      </c>
      <c r="M30">
        <v>75</v>
      </c>
      <c r="N30">
        <v>38</v>
      </c>
      <c r="O30">
        <v>70.31</v>
      </c>
      <c r="P30">
        <v>49.33</v>
      </c>
    </row>
    <row r="31" spans="1:24" x14ac:dyDescent="0.35">
      <c r="A31" t="s">
        <v>33</v>
      </c>
      <c r="B31" t="s">
        <v>19</v>
      </c>
      <c r="C31">
        <v>15</v>
      </c>
      <c r="D31">
        <v>150</v>
      </c>
      <c r="E31">
        <v>29</v>
      </c>
      <c r="F31">
        <v>147</v>
      </c>
      <c r="G31">
        <v>24</v>
      </c>
      <c r="H31">
        <v>111</v>
      </c>
      <c r="I31">
        <v>24.49</v>
      </c>
      <c r="J31">
        <v>-362.5</v>
      </c>
      <c r="L31">
        <v>94</v>
      </c>
      <c r="M31">
        <v>31</v>
      </c>
      <c r="N31">
        <v>38</v>
      </c>
      <c r="O31">
        <v>59.57</v>
      </c>
      <c r="P31">
        <v>-22.58</v>
      </c>
    </row>
    <row r="32" spans="1:24" x14ac:dyDescent="0.35">
      <c r="A32" t="s">
        <v>33</v>
      </c>
      <c r="B32" t="s">
        <v>23</v>
      </c>
      <c r="C32">
        <v>15</v>
      </c>
      <c r="D32">
        <v>253</v>
      </c>
      <c r="E32">
        <v>31</v>
      </c>
      <c r="F32">
        <v>48</v>
      </c>
      <c r="G32">
        <v>12</v>
      </c>
      <c r="H32">
        <v>78</v>
      </c>
      <c r="I32">
        <v>-62.5</v>
      </c>
      <c r="J32">
        <v>-550</v>
      </c>
      <c r="L32">
        <v>75</v>
      </c>
      <c r="M32">
        <v>60</v>
      </c>
      <c r="N32">
        <v>49</v>
      </c>
      <c r="O32">
        <v>34.67</v>
      </c>
      <c r="P32">
        <v>18.329999999999998</v>
      </c>
    </row>
    <row r="33" spans="1:24" x14ac:dyDescent="0.35">
      <c r="A33" t="s">
        <v>33</v>
      </c>
      <c r="B33" t="s">
        <v>21</v>
      </c>
      <c r="C33">
        <v>15</v>
      </c>
      <c r="D33">
        <v>253</v>
      </c>
      <c r="E33">
        <v>135</v>
      </c>
      <c r="F33">
        <v>39</v>
      </c>
      <c r="G33">
        <v>3</v>
      </c>
      <c r="H33">
        <v>57</v>
      </c>
      <c r="I33">
        <v>-46.15</v>
      </c>
      <c r="J33">
        <v>-1800</v>
      </c>
      <c r="L33">
        <v>147</v>
      </c>
      <c r="M33">
        <v>138</v>
      </c>
      <c r="N33">
        <v>102</v>
      </c>
      <c r="O33">
        <v>30.61</v>
      </c>
      <c r="P33">
        <v>26.09</v>
      </c>
    </row>
    <row r="34" spans="1:24" x14ac:dyDescent="0.35">
      <c r="A34" t="s">
        <v>33</v>
      </c>
      <c r="B34" t="s">
        <v>24</v>
      </c>
      <c r="C34">
        <v>15</v>
      </c>
      <c r="D34">
        <v>285</v>
      </c>
      <c r="E34">
        <v>34</v>
      </c>
      <c r="F34">
        <v>357</v>
      </c>
      <c r="G34">
        <v>39</v>
      </c>
      <c r="H34">
        <v>141</v>
      </c>
      <c r="I34">
        <v>60.5</v>
      </c>
      <c r="J34">
        <v>-261.54000000000002</v>
      </c>
      <c r="L34">
        <v>369</v>
      </c>
      <c r="M34">
        <v>58</v>
      </c>
      <c r="N34">
        <v>70</v>
      </c>
      <c r="O34">
        <v>81.03</v>
      </c>
      <c r="P34">
        <v>-20.69</v>
      </c>
    </row>
    <row r="35" spans="1:24" x14ac:dyDescent="0.35">
      <c r="A35" t="s">
        <v>33</v>
      </c>
      <c r="B35" t="s">
        <v>20</v>
      </c>
      <c r="C35">
        <v>15</v>
      </c>
      <c r="D35">
        <v>591</v>
      </c>
      <c r="E35">
        <v>118</v>
      </c>
      <c r="F35">
        <v>1698</v>
      </c>
      <c r="G35">
        <v>312</v>
      </c>
      <c r="H35">
        <v>525</v>
      </c>
      <c r="I35">
        <v>69.08</v>
      </c>
      <c r="J35">
        <v>-68.27</v>
      </c>
      <c r="L35">
        <v>734</v>
      </c>
      <c r="M35">
        <v>324</v>
      </c>
      <c r="N35">
        <v>214</v>
      </c>
      <c r="O35">
        <v>70.84</v>
      </c>
      <c r="P35">
        <v>33.950000000000003</v>
      </c>
    </row>
    <row r="36" spans="1:24" x14ac:dyDescent="0.35">
      <c r="A36" t="s">
        <v>33</v>
      </c>
      <c r="B36" t="s">
        <v>22</v>
      </c>
      <c r="C36">
        <v>15</v>
      </c>
      <c r="D36">
        <v>608</v>
      </c>
      <c r="E36">
        <v>122</v>
      </c>
      <c r="F36">
        <v>1575</v>
      </c>
      <c r="G36">
        <v>300</v>
      </c>
      <c r="H36">
        <v>561</v>
      </c>
      <c r="I36">
        <v>64.38</v>
      </c>
      <c r="J36">
        <v>-87</v>
      </c>
      <c r="L36">
        <v>687</v>
      </c>
      <c r="M36">
        <v>315</v>
      </c>
      <c r="N36">
        <v>223</v>
      </c>
      <c r="O36">
        <v>67.540000000000006</v>
      </c>
      <c r="P36">
        <v>29.21</v>
      </c>
    </row>
    <row r="37" spans="1:24" x14ac:dyDescent="0.35">
      <c r="A37" t="s">
        <v>33</v>
      </c>
      <c r="B37" t="s">
        <v>25</v>
      </c>
      <c r="C37">
        <v>15</v>
      </c>
      <c r="D37">
        <v>615</v>
      </c>
      <c r="E37">
        <v>77</v>
      </c>
      <c r="F37">
        <v>5277</v>
      </c>
      <c r="G37">
        <v>645</v>
      </c>
      <c r="H37">
        <v>759</v>
      </c>
      <c r="I37">
        <v>85.62</v>
      </c>
      <c r="J37">
        <v>-17.670000000000002</v>
      </c>
      <c r="L37">
        <v>1840</v>
      </c>
      <c r="M37">
        <v>412</v>
      </c>
      <c r="N37">
        <v>198</v>
      </c>
      <c r="O37">
        <v>89.24</v>
      </c>
      <c r="P37">
        <v>51.94</v>
      </c>
    </row>
    <row r="38" spans="1:24" x14ac:dyDescent="0.35">
      <c r="A38" t="s">
        <v>33</v>
      </c>
      <c r="B38" t="s">
        <v>26</v>
      </c>
      <c r="C38">
        <v>15</v>
      </c>
      <c r="D38">
        <v>615</v>
      </c>
      <c r="E38">
        <v>77</v>
      </c>
      <c r="F38">
        <v>5277</v>
      </c>
      <c r="G38">
        <v>696</v>
      </c>
      <c r="H38">
        <v>759</v>
      </c>
      <c r="I38">
        <v>85.62</v>
      </c>
      <c r="J38">
        <v>-9.0500000000000007</v>
      </c>
      <c r="L38">
        <v>1840</v>
      </c>
      <c r="M38">
        <v>446</v>
      </c>
      <c r="N38">
        <v>198</v>
      </c>
      <c r="O38">
        <v>89.24</v>
      </c>
      <c r="P38">
        <v>55.61</v>
      </c>
    </row>
    <row r="39" spans="1:24" x14ac:dyDescent="0.35">
      <c r="A39" t="s">
        <v>33</v>
      </c>
      <c r="B39" t="s">
        <v>27</v>
      </c>
      <c r="C39">
        <v>15</v>
      </c>
      <c r="D39">
        <v>675</v>
      </c>
      <c r="E39">
        <v>81</v>
      </c>
      <c r="F39">
        <v>5277</v>
      </c>
      <c r="G39">
        <v>672</v>
      </c>
      <c r="H39">
        <v>759</v>
      </c>
      <c r="I39">
        <v>85.62</v>
      </c>
      <c r="J39">
        <v>-12.95</v>
      </c>
      <c r="L39">
        <v>1881</v>
      </c>
      <c r="M39">
        <v>422</v>
      </c>
      <c r="N39">
        <v>202</v>
      </c>
      <c r="O39">
        <v>89.26</v>
      </c>
      <c r="P39">
        <v>52.13</v>
      </c>
    </row>
    <row r="40" spans="1:24" x14ac:dyDescent="0.35">
      <c r="A40" t="s">
        <v>33</v>
      </c>
      <c r="B40" t="s">
        <v>28</v>
      </c>
      <c r="C40">
        <v>15</v>
      </c>
      <c r="D40">
        <v>914</v>
      </c>
      <c r="E40">
        <v>158</v>
      </c>
      <c r="F40">
        <v>3384</v>
      </c>
      <c r="G40">
        <v>447</v>
      </c>
      <c r="H40">
        <v>858</v>
      </c>
      <c r="I40">
        <v>74.650000000000006</v>
      </c>
      <c r="J40">
        <v>-91.95</v>
      </c>
      <c r="L40">
        <v>1386</v>
      </c>
      <c r="M40">
        <v>414</v>
      </c>
      <c r="N40">
        <v>355</v>
      </c>
      <c r="O40">
        <v>74.39</v>
      </c>
      <c r="P40">
        <v>14.25</v>
      </c>
      <c r="U40" s="8" t="s">
        <v>0</v>
      </c>
      <c r="V40" s="8" t="s">
        <v>44</v>
      </c>
      <c r="W40" s="8" t="s">
        <v>43</v>
      </c>
      <c r="X40" s="8" t="s">
        <v>42</v>
      </c>
    </row>
    <row r="41" spans="1:24" x14ac:dyDescent="0.35">
      <c r="A41" t="s">
        <v>33</v>
      </c>
      <c r="B41" t="s">
        <v>29</v>
      </c>
      <c r="C41">
        <v>15</v>
      </c>
      <c r="D41">
        <v>1260</v>
      </c>
      <c r="E41">
        <v>192</v>
      </c>
      <c r="F41">
        <v>5277</v>
      </c>
      <c r="G41">
        <v>663</v>
      </c>
      <c r="H41">
        <v>1170</v>
      </c>
      <c r="I41">
        <v>77.83</v>
      </c>
      <c r="J41">
        <v>-76.47</v>
      </c>
      <c r="L41">
        <v>2077</v>
      </c>
      <c r="M41">
        <v>585</v>
      </c>
      <c r="N41">
        <v>418</v>
      </c>
      <c r="O41">
        <v>79.87</v>
      </c>
      <c r="P41">
        <v>28.55</v>
      </c>
      <c r="U41" t="str">
        <f t="shared" ref="U41" si="9">A17</f>
        <v>full_10_2</v>
      </c>
      <c r="V41">
        <f>'n = 5'!$B$17</f>
        <v>15</v>
      </c>
      <c r="W41">
        <f>'n = 10'!$B$17</f>
        <v>15</v>
      </c>
      <c r="X41">
        <f>B17</f>
        <v>15</v>
      </c>
    </row>
    <row r="42" spans="1:24" x14ac:dyDescent="0.35">
      <c r="A42" t="s">
        <v>33</v>
      </c>
      <c r="B42" t="s">
        <v>30</v>
      </c>
      <c r="C42">
        <v>15</v>
      </c>
      <c r="D42">
        <v>1992</v>
      </c>
      <c r="E42">
        <v>412</v>
      </c>
      <c r="F42">
        <v>2250</v>
      </c>
      <c r="G42">
        <v>1041</v>
      </c>
      <c r="H42">
        <v>1533</v>
      </c>
      <c r="I42">
        <v>31.87</v>
      </c>
      <c r="J42">
        <v>-47.26</v>
      </c>
      <c r="L42">
        <v>2103</v>
      </c>
      <c r="M42">
        <v>1056</v>
      </c>
      <c r="N42">
        <v>629</v>
      </c>
      <c r="O42">
        <v>70.09</v>
      </c>
      <c r="P42">
        <v>40.44</v>
      </c>
      <c r="U42" t="str">
        <f t="shared" ref="U42" si="10">A27</f>
        <v>full_7_3</v>
      </c>
      <c r="V42">
        <f>'n = 5'!$B$33</f>
        <v>15</v>
      </c>
      <c r="W42">
        <f>'n = 10'!$B$33</f>
        <v>15</v>
      </c>
      <c r="X42">
        <f>B27</f>
        <v>8</v>
      </c>
    </row>
    <row r="43" spans="1:24" x14ac:dyDescent="0.35">
      <c r="A43" t="s">
        <v>33</v>
      </c>
      <c r="B43" t="s">
        <v>31</v>
      </c>
      <c r="C43">
        <v>15</v>
      </c>
      <c r="D43">
        <v>2505</v>
      </c>
      <c r="E43">
        <v>327</v>
      </c>
      <c r="F43">
        <v>5277</v>
      </c>
      <c r="G43">
        <v>648</v>
      </c>
      <c r="H43">
        <v>768</v>
      </c>
      <c r="I43">
        <v>85.45</v>
      </c>
      <c r="J43">
        <v>-18.52</v>
      </c>
      <c r="L43">
        <v>2244</v>
      </c>
      <c r="M43">
        <v>756</v>
      </c>
      <c r="N43">
        <v>412</v>
      </c>
      <c r="O43">
        <v>81.64</v>
      </c>
      <c r="P43">
        <v>45.5</v>
      </c>
      <c r="U43" t="str">
        <f t="shared" ref="U43" si="11">A44</f>
        <v>grid_4_5</v>
      </c>
      <c r="V43">
        <f>'n = 5'!$B$49</f>
        <v>15</v>
      </c>
      <c r="W43">
        <f>'n = 10'!$B$49</f>
        <v>15</v>
      </c>
      <c r="X43">
        <f>B44</f>
        <v>15</v>
      </c>
    </row>
    <row r="44" spans="1:24" s="3" customFormat="1" x14ac:dyDescent="0.35">
      <c r="A44" s="3" t="s">
        <v>33</v>
      </c>
      <c r="B44" s="3">
        <f>COUNTA(B29:B43)</f>
        <v>15</v>
      </c>
      <c r="I44" s="5">
        <f>AVERAGE(I29:I43)</f>
        <v>36.87533333333333</v>
      </c>
      <c r="J44" s="5">
        <f>AVERAGE(J29:J43)</f>
        <v>-229.76733333333331</v>
      </c>
      <c r="O44" s="3">
        <f>AVERAGE(O29:O43)</f>
        <v>66.805999999999997</v>
      </c>
      <c r="P44" s="3">
        <f>AVERAGE(P29:P43)</f>
        <v>28.262666666666668</v>
      </c>
      <c r="U44" s="3" t="str">
        <f t="shared" ref="U44" si="12">A61</f>
        <v>grid_9_3</v>
      </c>
      <c r="V44">
        <f>'n = 5'!$B$65</f>
        <v>15</v>
      </c>
      <c r="W44" s="3">
        <f>'n = 10'!$B$65</f>
        <v>15</v>
      </c>
      <c r="X44" s="3">
        <f>B61</f>
        <v>15</v>
      </c>
    </row>
    <row r="45" spans="1:24" x14ac:dyDescent="0.35">
      <c r="U45" t="str">
        <f t="shared" ref="U45" si="13">A78</f>
        <v>line_5_4</v>
      </c>
      <c r="V45">
        <f>'n = 5'!$B$81</f>
        <v>15</v>
      </c>
      <c r="W45">
        <f>'n = 10'!$B$81</f>
        <v>15</v>
      </c>
      <c r="X45">
        <f>B78</f>
        <v>15</v>
      </c>
    </row>
    <row r="46" spans="1:24" x14ac:dyDescent="0.35">
      <c r="A46" t="s">
        <v>34</v>
      </c>
      <c r="B46" t="s">
        <v>16</v>
      </c>
      <c r="C46">
        <v>15</v>
      </c>
      <c r="D46">
        <v>17</v>
      </c>
      <c r="E46">
        <v>17</v>
      </c>
      <c r="F46">
        <v>18</v>
      </c>
      <c r="G46">
        <v>9</v>
      </c>
      <c r="H46">
        <v>42</v>
      </c>
      <c r="I46">
        <v>-133.33000000000001</v>
      </c>
      <c r="J46">
        <v>-366.67</v>
      </c>
      <c r="L46">
        <v>35</v>
      </c>
      <c r="M46">
        <v>20</v>
      </c>
      <c r="N46">
        <v>25</v>
      </c>
      <c r="O46">
        <v>28.57</v>
      </c>
      <c r="P46">
        <v>-25</v>
      </c>
      <c r="U46" t="str">
        <f t="shared" ref="U46" si="14">A95</f>
        <v>ring_10_2</v>
      </c>
      <c r="V46">
        <f>'n = 5'!$B$97</f>
        <v>15</v>
      </c>
      <c r="W46">
        <v>15</v>
      </c>
      <c r="X46">
        <f>B95</f>
        <v>15</v>
      </c>
    </row>
    <row r="47" spans="1:24" x14ac:dyDescent="0.35">
      <c r="A47" t="s">
        <v>34</v>
      </c>
      <c r="B47" t="s">
        <v>18</v>
      </c>
      <c r="C47">
        <v>15</v>
      </c>
      <c r="D47">
        <v>118</v>
      </c>
      <c r="E47">
        <v>22</v>
      </c>
      <c r="F47">
        <v>234</v>
      </c>
      <c r="G47">
        <v>48</v>
      </c>
      <c r="H47">
        <v>24</v>
      </c>
      <c r="I47">
        <v>89.74</v>
      </c>
      <c r="J47">
        <v>50</v>
      </c>
      <c r="L47">
        <v>122</v>
      </c>
      <c r="M47">
        <v>67</v>
      </c>
      <c r="N47">
        <v>34</v>
      </c>
      <c r="O47">
        <v>72.13</v>
      </c>
      <c r="P47">
        <v>49.25</v>
      </c>
      <c r="U47" t="str">
        <f t="shared" ref="U47" si="15">A103</f>
        <v>ring_5_4</v>
      </c>
      <c r="V47">
        <f>'n = 5'!$B$108</f>
        <v>10</v>
      </c>
      <c r="W47">
        <f>'n = 10'!$B$105</f>
        <v>7</v>
      </c>
      <c r="X47">
        <f>B103</f>
        <v>6</v>
      </c>
    </row>
    <row r="48" spans="1:24" x14ac:dyDescent="0.35">
      <c r="A48" t="s">
        <v>34</v>
      </c>
      <c r="B48" t="s">
        <v>19</v>
      </c>
      <c r="C48">
        <v>15</v>
      </c>
      <c r="D48">
        <v>150</v>
      </c>
      <c r="E48">
        <v>29</v>
      </c>
      <c r="F48">
        <v>108</v>
      </c>
      <c r="G48">
        <v>30</v>
      </c>
      <c r="H48">
        <v>87</v>
      </c>
      <c r="I48">
        <v>19.440000000000001</v>
      </c>
      <c r="J48">
        <v>-190</v>
      </c>
      <c r="L48">
        <v>86</v>
      </c>
      <c r="M48">
        <v>38</v>
      </c>
      <c r="N48">
        <v>33</v>
      </c>
      <c r="O48">
        <v>61.63</v>
      </c>
      <c r="P48">
        <v>13.16</v>
      </c>
      <c r="U48" t="str">
        <f t="shared" ref="U48" si="16">A113</f>
        <v>ring_7_3</v>
      </c>
      <c r="V48">
        <f>'n = 5'!$B$124</f>
        <v>15</v>
      </c>
      <c r="W48">
        <v>10</v>
      </c>
      <c r="X48">
        <f>B113</f>
        <v>8</v>
      </c>
    </row>
    <row r="49" spans="1:24" x14ac:dyDescent="0.35">
      <c r="A49" t="s">
        <v>34</v>
      </c>
      <c r="B49" t="s">
        <v>23</v>
      </c>
      <c r="C49">
        <v>15</v>
      </c>
      <c r="D49">
        <v>253</v>
      </c>
      <c r="E49">
        <v>31</v>
      </c>
      <c r="F49">
        <v>48</v>
      </c>
      <c r="G49">
        <v>9</v>
      </c>
      <c r="H49">
        <v>66</v>
      </c>
      <c r="I49">
        <v>-37.5</v>
      </c>
      <c r="J49">
        <v>-633.33000000000004</v>
      </c>
      <c r="L49">
        <v>60</v>
      </c>
      <c r="M49">
        <v>45</v>
      </c>
      <c r="N49">
        <v>47</v>
      </c>
      <c r="O49">
        <v>21.67</v>
      </c>
      <c r="P49">
        <v>-4.4400000000000004</v>
      </c>
      <c r="U49" t="str">
        <f t="shared" ref="U49" si="17">A130</f>
        <v>t_horizontal_5_4</v>
      </c>
      <c r="V49">
        <f>'n = 5'!$B$140</f>
        <v>15</v>
      </c>
      <c r="W49">
        <f>'n = 10'!$B$132</f>
        <v>15</v>
      </c>
      <c r="X49">
        <f>B130</f>
        <v>15</v>
      </c>
    </row>
    <row r="50" spans="1:24" x14ac:dyDescent="0.35">
      <c r="A50" t="s">
        <v>34</v>
      </c>
      <c r="B50" t="s">
        <v>21</v>
      </c>
      <c r="C50">
        <v>15</v>
      </c>
      <c r="D50">
        <v>253</v>
      </c>
      <c r="E50">
        <v>135</v>
      </c>
      <c r="F50">
        <v>57</v>
      </c>
      <c r="G50">
        <v>18</v>
      </c>
      <c r="H50">
        <v>72</v>
      </c>
      <c r="I50">
        <v>-26.32</v>
      </c>
      <c r="J50">
        <v>-300</v>
      </c>
      <c r="L50">
        <v>156</v>
      </c>
      <c r="M50">
        <v>147</v>
      </c>
      <c r="N50">
        <v>107</v>
      </c>
      <c r="O50">
        <v>31.41</v>
      </c>
      <c r="P50">
        <v>27.21</v>
      </c>
      <c r="U50" t="str">
        <f t="shared" ref="U50" si="18">A147</f>
        <v>t_vertical_5_4</v>
      </c>
      <c r="V50" s="3">
        <f>'n = 5'!$B$156</f>
        <v>15</v>
      </c>
      <c r="W50">
        <f>'n = 10'!$B$148</f>
        <v>15</v>
      </c>
      <c r="X50">
        <f>B147</f>
        <v>15</v>
      </c>
    </row>
    <row r="51" spans="1:24" x14ac:dyDescent="0.35">
      <c r="A51" t="s">
        <v>34</v>
      </c>
      <c r="B51" t="s">
        <v>24</v>
      </c>
      <c r="C51">
        <v>15</v>
      </c>
      <c r="D51">
        <v>285</v>
      </c>
      <c r="E51">
        <v>34</v>
      </c>
      <c r="F51">
        <v>198</v>
      </c>
      <c r="G51">
        <v>36</v>
      </c>
      <c r="H51">
        <v>243</v>
      </c>
      <c r="I51">
        <v>-22.73</v>
      </c>
      <c r="J51">
        <v>-575</v>
      </c>
      <c r="L51">
        <v>247</v>
      </c>
      <c r="M51">
        <v>51</v>
      </c>
      <c r="N51">
        <v>71</v>
      </c>
      <c r="O51">
        <v>71.260000000000005</v>
      </c>
      <c r="P51">
        <v>-39.22</v>
      </c>
    </row>
    <row r="52" spans="1:24" x14ac:dyDescent="0.35">
      <c r="A52" t="s">
        <v>34</v>
      </c>
      <c r="B52" t="s">
        <v>20</v>
      </c>
      <c r="C52">
        <v>15</v>
      </c>
      <c r="D52">
        <v>591</v>
      </c>
      <c r="E52">
        <v>118</v>
      </c>
      <c r="F52">
        <v>1164</v>
      </c>
      <c r="G52">
        <v>270</v>
      </c>
      <c r="H52">
        <v>450</v>
      </c>
      <c r="I52">
        <v>61.34</v>
      </c>
      <c r="J52">
        <v>-66.67</v>
      </c>
      <c r="L52">
        <v>680</v>
      </c>
      <c r="M52">
        <v>292</v>
      </c>
      <c r="N52">
        <v>203</v>
      </c>
      <c r="O52">
        <v>70.150000000000006</v>
      </c>
      <c r="P52">
        <v>30.48</v>
      </c>
    </row>
    <row r="53" spans="1:24" x14ac:dyDescent="0.35">
      <c r="A53" t="s">
        <v>34</v>
      </c>
      <c r="B53" t="s">
        <v>22</v>
      </c>
      <c r="C53">
        <v>15</v>
      </c>
      <c r="D53">
        <v>608</v>
      </c>
      <c r="E53">
        <v>122</v>
      </c>
      <c r="F53">
        <v>1128</v>
      </c>
      <c r="G53">
        <v>279</v>
      </c>
      <c r="H53">
        <v>357</v>
      </c>
      <c r="I53">
        <v>68.349999999999994</v>
      </c>
      <c r="J53">
        <v>-27.96</v>
      </c>
      <c r="L53">
        <v>650</v>
      </c>
      <c r="M53">
        <v>327</v>
      </c>
      <c r="N53">
        <v>192</v>
      </c>
      <c r="O53">
        <v>70.459999999999994</v>
      </c>
      <c r="P53">
        <v>41.28</v>
      </c>
    </row>
    <row r="54" spans="1:24" x14ac:dyDescent="0.35">
      <c r="A54" t="s">
        <v>34</v>
      </c>
      <c r="B54" t="s">
        <v>25</v>
      </c>
      <c r="C54">
        <v>15</v>
      </c>
      <c r="D54">
        <v>615</v>
      </c>
      <c r="E54">
        <v>77</v>
      </c>
      <c r="F54">
        <v>3018</v>
      </c>
      <c r="G54">
        <v>666</v>
      </c>
      <c r="H54">
        <v>834</v>
      </c>
      <c r="I54">
        <v>72.37</v>
      </c>
      <c r="J54">
        <v>-25.23</v>
      </c>
      <c r="L54">
        <v>1603</v>
      </c>
      <c r="M54">
        <v>439</v>
      </c>
      <c r="N54">
        <v>240</v>
      </c>
      <c r="O54">
        <v>85.03</v>
      </c>
      <c r="P54">
        <v>45.33</v>
      </c>
    </row>
    <row r="55" spans="1:24" x14ac:dyDescent="0.35">
      <c r="A55" t="s">
        <v>34</v>
      </c>
      <c r="B55" t="s">
        <v>26</v>
      </c>
      <c r="C55">
        <v>15</v>
      </c>
      <c r="D55">
        <v>615</v>
      </c>
      <c r="E55">
        <v>77</v>
      </c>
      <c r="F55">
        <v>3018</v>
      </c>
      <c r="G55">
        <v>672</v>
      </c>
      <c r="H55">
        <v>834</v>
      </c>
      <c r="I55">
        <v>72.37</v>
      </c>
      <c r="J55">
        <v>-24.11</v>
      </c>
      <c r="L55">
        <v>1603</v>
      </c>
      <c r="M55">
        <v>453</v>
      </c>
      <c r="N55">
        <v>240</v>
      </c>
      <c r="O55">
        <v>85.03</v>
      </c>
      <c r="P55">
        <v>47.02</v>
      </c>
    </row>
    <row r="56" spans="1:24" x14ac:dyDescent="0.35">
      <c r="A56" t="s">
        <v>34</v>
      </c>
      <c r="B56" t="s">
        <v>27</v>
      </c>
      <c r="C56">
        <v>15</v>
      </c>
      <c r="D56">
        <v>675</v>
      </c>
      <c r="E56">
        <v>81</v>
      </c>
      <c r="F56">
        <v>3018</v>
      </c>
      <c r="G56">
        <v>672</v>
      </c>
      <c r="H56">
        <v>831</v>
      </c>
      <c r="I56">
        <v>72.47</v>
      </c>
      <c r="J56">
        <v>-23.66</v>
      </c>
      <c r="L56">
        <v>1641</v>
      </c>
      <c r="M56">
        <v>489</v>
      </c>
      <c r="N56">
        <v>242</v>
      </c>
      <c r="O56">
        <v>85.25</v>
      </c>
      <c r="P56">
        <v>50.51</v>
      </c>
    </row>
    <row r="57" spans="1:24" x14ac:dyDescent="0.35">
      <c r="A57" t="s">
        <v>34</v>
      </c>
      <c r="B57" t="s">
        <v>28</v>
      </c>
      <c r="C57">
        <v>15</v>
      </c>
      <c r="D57">
        <v>914</v>
      </c>
      <c r="E57">
        <v>158</v>
      </c>
      <c r="F57">
        <v>2061</v>
      </c>
      <c r="G57">
        <v>444</v>
      </c>
      <c r="H57">
        <v>771</v>
      </c>
      <c r="I57">
        <v>62.59</v>
      </c>
      <c r="J57">
        <v>-73.650000000000006</v>
      </c>
      <c r="L57">
        <v>1277</v>
      </c>
      <c r="M57">
        <v>456</v>
      </c>
      <c r="N57">
        <v>343</v>
      </c>
      <c r="O57">
        <v>73.14</v>
      </c>
      <c r="P57">
        <v>24.78</v>
      </c>
    </row>
    <row r="58" spans="1:24" x14ac:dyDescent="0.35">
      <c r="A58" t="s">
        <v>34</v>
      </c>
      <c r="B58" t="s">
        <v>29</v>
      </c>
      <c r="C58">
        <v>15</v>
      </c>
      <c r="D58">
        <v>1260</v>
      </c>
      <c r="E58">
        <v>192</v>
      </c>
      <c r="F58">
        <v>3018</v>
      </c>
      <c r="G58">
        <v>663</v>
      </c>
      <c r="H58">
        <v>1074</v>
      </c>
      <c r="I58">
        <v>64.41</v>
      </c>
      <c r="J58">
        <v>-61.99</v>
      </c>
      <c r="L58">
        <v>1843</v>
      </c>
      <c r="M58">
        <v>655</v>
      </c>
      <c r="N58">
        <v>412</v>
      </c>
      <c r="O58">
        <v>77.650000000000006</v>
      </c>
      <c r="P58">
        <v>37.1</v>
      </c>
    </row>
    <row r="59" spans="1:24" x14ac:dyDescent="0.35">
      <c r="A59" t="s">
        <v>34</v>
      </c>
      <c r="B59" t="s">
        <v>30</v>
      </c>
      <c r="C59">
        <v>15</v>
      </c>
      <c r="D59">
        <v>1992</v>
      </c>
      <c r="E59">
        <v>412</v>
      </c>
      <c r="F59">
        <v>1647</v>
      </c>
      <c r="G59">
        <v>783</v>
      </c>
      <c r="H59">
        <v>1140</v>
      </c>
      <c r="I59">
        <v>30.78</v>
      </c>
      <c r="J59">
        <v>-45.59</v>
      </c>
      <c r="L59">
        <v>1913</v>
      </c>
      <c r="M59">
        <v>1177</v>
      </c>
      <c r="N59">
        <v>576</v>
      </c>
      <c r="O59">
        <v>69.89</v>
      </c>
      <c r="P59">
        <v>51.06</v>
      </c>
    </row>
    <row r="60" spans="1:24" x14ac:dyDescent="0.35">
      <c r="A60" t="s">
        <v>34</v>
      </c>
      <c r="B60" t="s">
        <v>31</v>
      </c>
      <c r="C60">
        <v>15</v>
      </c>
      <c r="D60">
        <v>2505</v>
      </c>
      <c r="E60">
        <v>327</v>
      </c>
      <c r="F60">
        <v>3018</v>
      </c>
      <c r="G60">
        <v>636</v>
      </c>
      <c r="H60">
        <v>1107</v>
      </c>
      <c r="I60">
        <v>63.32</v>
      </c>
      <c r="J60">
        <v>-74.06</v>
      </c>
      <c r="L60">
        <v>2112</v>
      </c>
      <c r="M60">
        <v>835</v>
      </c>
      <c r="N60">
        <v>471</v>
      </c>
      <c r="O60">
        <v>77.7</v>
      </c>
      <c r="P60">
        <v>43.59</v>
      </c>
    </row>
    <row r="61" spans="1:24" s="3" customFormat="1" x14ac:dyDescent="0.35">
      <c r="A61" s="3" t="s">
        <v>34</v>
      </c>
      <c r="B61" s="3">
        <f>COUNTA(B46:B60)</f>
        <v>15</v>
      </c>
      <c r="I61" s="3">
        <f>AVERAGE(I46:I60)</f>
        <v>30.486666666666661</v>
      </c>
      <c r="J61" s="3">
        <f>AVERAGE(J46:J60)</f>
        <v>-162.52799999999999</v>
      </c>
      <c r="O61" s="3">
        <f>AVERAGE(O46:O60)</f>
        <v>65.397999999999996</v>
      </c>
      <c r="P61" s="3">
        <f>AVERAGE(P46:P60)</f>
        <v>26.140666666666668</v>
      </c>
      <c r="X61"/>
    </row>
    <row r="63" spans="1:24" x14ac:dyDescent="0.35">
      <c r="A63" t="s">
        <v>35</v>
      </c>
      <c r="B63" t="s">
        <v>16</v>
      </c>
      <c r="C63">
        <v>15</v>
      </c>
      <c r="D63">
        <v>17</v>
      </c>
      <c r="E63">
        <v>17</v>
      </c>
      <c r="F63">
        <v>0</v>
      </c>
      <c r="G63">
        <v>12</v>
      </c>
      <c r="H63">
        <v>42</v>
      </c>
      <c r="I63" t="s">
        <v>17</v>
      </c>
      <c r="J63">
        <v>-250</v>
      </c>
      <c r="L63">
        <v>17</v>
      </c>
      <c r="M63">
        <v>23</v>
      </c>
      <c r="N63">
        <v>20</v>
      </c>
      <c r="O63">
        <v>-17.649999999999999</v>
      </c>
      <c r="P63">
        <v>13.04</v>
      </c>
    </row>
    <row r="64" spans="1:24" x14ac:dyDescent="0.35">
      <c r="A64" t="s">
        <v>35</v>
      </c>
      <c r="B64" t="s">
        <v>18</v>
      </c>
      <c r="C64">
        <v>15</v>
      </c>
      <c r="D64">
        <v>118</v>
      </c>
      <c r="E64">
        <v>22</v>
      </c>
      <c r="F64">
        <v>546</v>
      </c>
      <c r="G64">
        <v>66</v>
      </c>
      <c r="H64">
        <v>36</v>
      </c>
      <c r="I64">
        <v>93.41</v>
      </c>
      <c r="J64">
        <v>45.45</v>
      </c>
      <c r="L64">
        <v>146</v>
      </c>
      <c r="M64">
        <v>102</v>
      </c>
      <c r="N64">
        <v>45</v>
      </c>
      <c r="O64">
        <v>69.180000000000007</v>
      </c>
      <c r="P64">
        <v>55.88</v>
      </c>
    </row>
    <row r="65" spans="1:24" x14ac:dyDescent="0.35">
      <c r="A65" t="s">
        <v>35</v>
      </c>
      <c r="B65" t="s">
        <v>19</v>
      </c>
      <c r="C65">
        <v>15</v>
      </c>
      <c r="D65">
        <v>150</v>
      </c>
      <c r="E65">
        <v>29</v>
      </c>
      <c r="F65">
        <v>186</v>
      </c>
      <c r="G65">
        <v>36</v>
      </c>
      <c r="H65">
        <v>138</v>
      </c>
      <c r="I65">
        <v>25.81</v>
      </c>
      <c r="J65">
        <v>-283.33</v>
      </c>
      <c r="L65">
        <v>95</v>
      </c>
      <c r="M65">
        <v>33</v>
      </c>
      <c r="N65">
        <v>49</v>
      </c>
      <c r="O65">
        <v>48.42</v>
      </c>
      <c r="P65">
        <v>-48.48</v>
      </c>
    </row>
    <row r="66" spans="1:24" x14ac:dyDescent="0.35">
      <c r="A66" t="s">
        <v>35</v>
      </c>
      <c r="B66" t="s">
        <v>23</v>
      </c>
      <c r="C66">
        <v>15</v>
      </c>
      <c r="D66">
        <v>253</v>
      </c>
      <c r="E66">
        <v>31</v>
      </c>
      <c r="F66">
        <v>0</v>
      </c>
      <c r="G66">
        <v>69</v>
      </c>
      <c r="H66">
        <v>42</v>
      </c>
      <c r="I66" t="s">
        <v>17</v>
      </c>
      <c r="J66">
        <v>39.130000000000003</v>
      </c>
      <c r="L66">
        <v>31</v>
      </c>
      <c r="M66">
        <v>83</v>
      </c>
      <c r="N66">
        <v>43</v>
      </c>
      <c r="O66">
        <v>-38.71</v>
      </c>
      <c r="P66">
        <v>48.19</v>
      </c>
    </row>
    <row r="67" spans="1:24" x14ac:dyDescent="0.35">
      <c r="A67" t="s">
        <v>35</v>
      </c>
      <c r="B67" t="s">
        <v>21</v>
      </c>
      <c r="C67">
        <v>15</v>
      </c>
      <c r="D67">
        <v>253</v>
      </c>
      <c r="E67">
        <v>135</v>
      </c>
      <c r="F67">
        <v>0</v>
      </c>
      <c r="G67">
        <v>0</v>
      </c>
      <c r="H67">
        <v>42</v>
      </c>
      <c r="I67" t="s">
        <v>17</v>
      </c>
      <c r="J67" t="s">
        <v>17</v>
      </c>
      <c r="L67">
        <v>135</v>
      </c>
      <c r="M67">
        <v>135</v>
      </c>
      <c r="N67">
        <v>121</v>
      </c>
      <c r="O67">
        <v>10.37</v>
      </c>
      <c r="P67">
        <v>10.37</v>
      </c>
    </row>
    <row r="68" spans="1:24" x14ac:dyDescent="0.35">
      <c r="A68" t="s">
        <v>35</v>
      </c>
      <c r="B68" t="s">
        <v>24</v>
      </c>
      <c r="C68">
        <v>15</v>
      </c>
      <c r="D68">
        <v>285</v>
      </c>
      <c r="E68">
        <v>34</v>
      </c>
      <c r="F68">
        <v>438</v>
      </c>
      <c r="G68">
        <v>75</v>
      </c>
      <c r="H68">
        <v>210</v>
      </c>
      <c r="I68">
        <v>52.05</v>
      </c>
      <c r="J68">
        <v>-180</v>
      </c>
      <c r="L68">
        <v>391</v>
      </c>
      <c r="M68">
        <v>56</v>
      </c>
      <c r="N68">
        <v>71</v>
      </c>
      <c r="O68">
        <v>81.84</v>
      </c>
      <c r="P68">
        <v>-26.79</v>
      </c>
    </row>
    <row r="69" spans="1:24" x14ac:dyDescent="0.35">
      <c r="A69" t="s">
        <v>35</v>
      </c>
      <c r="B69" t="s">
        <v>20</v>
      </c>
      <c r="C69">
        <v>15</v>
      </c>
      <c r="D69">
        <v>591</v>
      </c>
      <c r="E69">
        <v>118</v>
      </c>
      <c r="F69">
        <v>2877</v>
      </c>
      <c r="G69">
        <v>426</v>
      </c>
      <c r="H69">
        <v>519</v>
      </c>
      <c r="I69">
        <v>81.96</v>
      </c>
      <c r="J69">
        <v>-21.83</v>
      </c>
      <c r="L69">
        <v>742</v>
      </c>
      <c r="M69">
        <v>316</v>
      </c>
      <c r="N69">
        <v>170</v>
      </c>
      <c r="O69">
        <v>77.09</v>
      </c>
      <c r="P69">
        <v>46.2</v>
      </c>
    </row>
    <row r="70" spans="1:24" x14ac:dyDescent="0.35">
      <c r="A70" t="s">
        <v>35</v>
      </c>
      <c r="B70" t="s">
        <v>22</v>
      </c>
      <c r="C70">
        <v>15</v>
      </c>
      <c r="D70">
        <v>608</v>
      </c>
      <c r="E70">
        <v>122</v>
      </c>
      <c r="F70">
        <v>2877</v>
      </c>
      <c r="G70">
        <v>414</v>
      </c>
      <c r="H70">
        <v>543</v>
      </c>
      <c r="I70">
        <v>81.13</v>
      </c>
      <c r="J70">
        <v>-31.16</v>
      </c>
      <c r="L70">
        <v>746</v>
      </c>
      <c r="M70">
        <v>311</v>
      </c>
      <c r="N70">
        <v>177</v>
      </c>
      <c r="O70">
        <v>76.27</v>
      </c>
      <c r="P70">
        <v>43.09</v>
      </c>
    </row>
    <row r="71" spans="1:24" x14ac:dyDescent="0.35">
      <c r="A71" t="s">
        <v>35</v>
      </c>
      <c r="B71" t="s">
        <v>25</v>
      </c>
      <c r="C71">
        <v>15</v>
      </c>
      <c r="D71">
        <v>615</v>
      </c>
      <c r="E71">
        <v>77</v>
      </c>
      <c r="F71">
        <v>8190</v>
      </c>
      <c r="G71">
        <v>888</v>
      </c>
      <c r="H71">
        <v>936</v>
      </c>
      <c r="I71">
        <v>88.57</v>
      </c>
      <c r="J71">
        <v>-5.41</v>
      </c>
      <c r="L71">
        <v>1996</v>
      </c>
      <c r="M71">
        <v>418</v>
      </c>
      <c r="N71">
        <v>162</v>
      </c>
      <c r="O71">
        <v>91.88</v>
      </c>
      <c r="P71">
        <v>61.24</v>
      </c>
    </row>
    <row r="72" spans="1:24" x14ac:dyDescent="0.35">
      <c r="A72" t="s">
        <v>35</v>
      </c>
      <c r="B72" t="s">
        <v>26</v>
      </c>
      <c r="C72">
        <v>15</v>
      </c>
      <c r="D72">
        <v>615</v>
      </c>
      <c r="E72">
        <v>77</v>
      </c>
      <c r="F72">
        <v>8190</v>
      </c>
      <c r="G72">
        <v>876</v>
      </c>
      <c r="H72">
        <v>936</v>
      </c>
      <c r="I72">
        <v>88.57</v>
      </c>
      <c r="J72">
        <v>-6.85</v>
      </c>
      <c r="L72">
        <v>1996</v>
      </c>
      <c r="M72">
        <v>416</v>
      </c>
      <c r="N72">
        <v>162</v>
      </c>
      <c r="O72">
        <v>91.88</v>
      </c>
      <c r="P72">
        <v>61.06</v>
      </c>
    </row>
    <row r="73" spans="1:24" x14ac:dyDescent="0.35">
      <c r="A73" t="s">
        <v>35</v>
      </c>
      <c r="B73" t="s">
        <v>27</v>
      </c>
      <c r="C73">
        <v>15</v>
      </c>
      <c r="D73">
        <v>675</v>
      </c>
      <c r="E73">
        <v>81</v>
      </c>
      <c r="F73">
        <v>8190</v>
      </c>
      <c r="G73">
        <v>897</v>
      </c>
      <c r="H73">
        <v>936</v>
      </c>
      <c r="I73">
        <v>88.57</v>
      </c>
      <c r="J73">
        <v>-4.3499999999999996</v>
      </c>
      <c r="L73">
        <v>2039</v>
      </c>
      <c r="M73">
        <v>461</v>
      </c>
      <c r="N73">
        <v>165</v>
      </c>
      <c r="O73">
        <v>91.91</v>
      </c>
      <c r="P73">
        <v>64.209999999999994</v>
      </c>
    </row>
    <row r="74" spans="1:24" x14ac:dyDescent="0.35">
      <c r="A74" t="s">
        <v>35</v>
      </c>
      <c r="B74" t="s">
        <v>28</v>
      </c>
      <c r="C74">
        <v>15</v>
      </c>
      <c r="D74">
        <v>914</v>
      </c>
      <c r="E74">
        <v>158</v>
      </c>
      <c r="F74">
        <v>5460</v>
      </c>
      <c r="G74">
        <v>591</v>
      </c>
      <c r="H74">
        <v>732</v>
      </c>
      <c r="I74">
        <v>86.59</v>
      </c>
      <c r="J74">
        <v>-23.86</v>
      </c>
      <c r="L74">
        <v>1442</v>
      </c>
      <c r="M74">
        <v>431</v>
      </c>
      <c r="N74">
        <v>234</v>
      </c>
      <c r="O74">
        <v>83.77</v>
      </c>
      <c r="P74">
        <v>45.71</v>
      </c>
    </row>
    <row r="75" spans="1:24" x14ac:dyDescent="0.35">
      <c r="A75" t="s">
        <v>35</v>
      </c>
      <c r="B75" t="s">
        <v>29</v>
      </c>
      <c r="C75">
        <v>15</v>
      </c>
      <c r="D75">
        <v>1260</v>
      </c>
      <c r="E75">
        <v>192</v>
      </c>
      <c r="F75">
        <v>8190</v>
      </c>
      <c r="G75">
        <v>888</v>
      </c>
      <c r="H75">
        <v>948</v>
      </c>
      <c r="I75">
        <v>88.42</v>
      </c>
      <c r="J75">
        <v>-6.76</v>
      </c>
      <c r="L75">
        <v>2165</v>
      </c>
      <c r="M75">
        <v>531</v>
      </c>
      <c r="N75">
        <v>260</v>
      </c>
      <c r="O75">
        <v>87.99</v>
      </c>
      <c r="P75">
        <v>51.04</v>
      </c>
    </row>
    <row r="76" spans="1:24" x14ac:dyDescent="0.35">
      <c r="A76" t="s">
        <v>35</v>
      </c>
      <c r="B76" t="s">
        <v>30</v>
      </c>
      <c r="C76">
        <v>15</v>
      </c>
      <c r="D76">
        <v>1992</v>
      </c>
      <c r="E76">
        <v>412</v>
      </c>
      <c r="F76">
        <v>3348</v>
      </c>
      <c r="G76">
        <v>1623</v>
      </c>
      <c r="H76">
        <v>1926</v>
      </c>
      <c r="I76">
        <v>42.47</v>
      </c>
      <c r="J76">
        <v>-18.670000000000002</v>
      </c>
      <c r="L76">
        <v>2915</v>
      </c>
      <c r="M76">
        <v>1128</v>
      </c>
      <c r="N76">
        <v>656</v>
      </c>
      <c r="O76">
        <v>77.5</v>
      </c>
      <c r="P76">
        <v>41.84</v>
      </c>
    </row>
    <row r="77" spans="1:24" x14ac:dyDescent="0.35">
      <c r="A77" t="s">
        <v>35</v>
      </c>
      <c r="B77" t="s">
        <v>31</v>
      </c>
      <c r="C77">
        <v>15</v>
      </c>
      <c r="D77">
        <v>2505</v>
      </c>
      <c r="E77">
        <v>327</v>
      </c>
      <c r="F77">
        <v>8190</v>
      </c>
      <c r="G77">
        <v>891</v>
      </c>
      <c r="H77">
        <v>948</v>
      </c>
      <c r="I77">
        <v>88.42</v>
      </c>
      <c r="J77">
        <v>-6.4</v>
      </c>
      <c r="L77">
        <v>2297</v>
      </c>
      <c r="M77">
        <v>695</v>
      </c>
      <c r="N77">
        <v>378</v>
      </c>
      <c r="O77">
        <v>83.54</v>
      </c>
      <c r="P77">
        <v>45.61</v>
      </c>
    </row>
    <row r="78" spans="1:24" s="3" customFormat="1" x14ac:dyDescent="0.35">
      <c r="A78" s="3" t="s">
        <v>35</v>
      </c>
      <c r="B78" s="3">
        <f>COUNTA(B63:B77)</f>
        <v>15</v>
      </c>
      <c r="I78" s="3">
        <f>AVERAGE(I63:I77)</f>
        <v>75.497499999999988</v>
      </c>
      <c r="J78" s="3">
        <f>AVERAGE(J63:J77)</f>
        <v>-53.86</v>
      </c>
      <c r="O78" s="3">
        <f>AVERAGE(O63:O77)</f>
        <v>61.018666666666668</v>
      </c>
      <c r="P78" s="3">
        <f>AVERAGE(P63:P77)</f>
        <v>34.147333333333336</v>
      </c>
      <c r="X78"/>
    </row>
    <row r="80" spans="1:24" x14ac:dyDescent="0.35">
      <c r="A80" t="s">
        <v>36</v>
      </c>
      <c r="B80" t="s">
        <v>16</v>
      </c>
      <c r="C80">
        <v>15</v>
      </c>
      <c r="D80">
        <v>17</v>
      </c>
      <c r="E80">
        <v>17</v>
      </c>
      <c r="F80">
        <v>0</v>
      </c>
      <c r="G80">
        <v>21</v>
      </c>
      <c r="H80">
        <v>111</v>
      </c>
      <c r="I80" t="s">
        <v>17</v>
      </c>
      <c r="J80">
        <v>-428.57</v>
      </c>
      <c r="L80">
        <v>17</v>
      </c>
      <c r="M80">
        <v>26</v>
      </c>
      <c r="N80">
        <v>40</v>
      </c>
      <c r="O80">
        <v>-135.29</v>
      </c>
      <c r="P80">
        <v>-53.85</v>
      </c>
    </row>
    <row r="81" spans="1:24" x14ac:dyDescent="0.35">
      <c r="A81" t="s">
        <v>36</v>
      </c>
      <c r="B81" t="s">
        <v>18</v>
      </c>
      <c r="C81">
        <v>15</v>
      </c>
      <c r="D81">
        <v>118</v>
      </c>
      <c r="E81">
        <v>22</v>
      </c>
      <c r="F81">
        <v>336</v>
      </c>
      <c r="G81">
        <v>33</v>
      </c>
      <c r="H81">
        <v>60</v>
      </c>
      <c r="I81">
        <v>82.14</v>
      </c>
      <c r="J81">
        <v>-81.819999999999993</v>
      </c>
      <c r="L81">
        <v>122</v>
      </c>
      <c r="M81">
        <v>71</v>
      </c>
      <c r="N81">
        <v>28</v>
      </c>
      <c r="O81">
        <v>77.05</v>
      </c>
      <c r="P81">
        <v>60.56</v>
      </c>
    </row>
    <row r="82" spans="1:24" x14ac:dyDescent="0.35">
      <c r="A82" t="s">
        <v>36</v>
      </c>
      <c r="B82" t="s">
        <v>19</v>
      </c>
      <c r="C82">
        <v>15</v>
      </c>
      <c r="D82">
        <v>150</v>
      </c>
      <c r="E82">
        <v>29</v>
      </c>
      <c r="F82">
        <v>111</v>
      </c>
      <c r="G82">
        <v>27</v>
      </c>
      <c r="H82">
        <v>108</v>
      </c>
      <c r="I82">
        <v>2.7</v>
      </c>
      <c r="J82">
        <v>-300</v>
      </c>
      <c r="L82">
        <v>84</v>
      </c>
      <c r="M82">
        <v>32</v>
      </c>
      <c r="N82">
        <v>31</v>
      </c>
      <c r="O82">
        <v>63.1</v>
      </c>
      <c r="P82">
        <v>3.12</v>
      </c>
    </row>
    <row r="83" spans="1:24" x14ac:dyDescent="0.35">
      <c r="A83" t="s">
        <v>36</v>
      </c>
      <c r="B83" t="s">
        <v>23</v>
      </c>
      <c r="C83">
        <v>15</v>
      </c>
      <c r="D83">
        <v>253</v>
      </c>
      <c r="E83">
        <v>31</v>
      </c>
      <c r="F83">
        <v>0</v>
      </c>
      <c r="G83">
        <v>33</v>
      </c>
      <c r="H83">
        <v>192</v>
      </c>
      <c r="I83" t="s">
        <v>17</v>
      </c>
      <c r="J83">
        <v>-481.82</v>
      </c>
      <c r="L83">
        <v>31</v>
      </c>
      <c r="M83">
        <v>63</v>
      </c>
      <c r="N83">
        <v>59</v>
      </c>
      <c r="O83">
        <v>-90.32</v>
      </c>
      <c r="P83">
        <v>6.35</v>
      </c>
    </row>
    <row r="84" spans="1:24" x14ac:dyDescent="0.35">
      <c r="A84" t="s">
        <v>36</v>
      </c>
      <c r="B84" t="s">
        <v>21</v>
      </c>
      <c r="C84">
        <v>15</v>
      </c>
      <c r="D84">
        <v>253</v>
      </c>
      <c r="E84">
        <v>135</v>
      </c>
      <c r="F84">
        <v>0</v>
      </c>
      <c r="G84">
        <v>15</v>
      </c>
      <c r="H84">
        <v>177</v>
      </c>
      <c r="I84" t="s">
        <v>17</v>
      </c>
      <c r="J84">
        <v>-1080</v>
      </c>
      <c r="L84">
        <v>135</v>
      </c>
      <c r="M84">
        <v>138</v>
      </c>
      <c r="N84">
        <v>78</v>
      </c>
      <c r="O84">
        <v>42.22</v>
      </c>
      <c r="P84">
        <v>43.48</v>
      </c>
    </row>
    <row r="85" spans="1:24" x14ac:dyDescent="0.35">
      <c r="A85" t="s">
        <v>36</v>
      </c>
      <c r="B85" t="s">
        <v>24</v>
      </c>
      <c r="C85">
        <v>15</v>
      </c>
      <c r="D85">
        <v>285</v>
      </c>
      <c r="E85">
        <v>34</v>
      </c>
      <c r="F85">
        <v>291</v>
      </c>
      <c r="G85">
        <v>36</v>
      </c>
      <c r="H85">
        <v>141</v>
      </c>
      <c r="I85">
        <v>51.55</v>
      </c>
      <c r="J85">
        <v>-291.67</v>
      </c>
      <c r="L85">
        <v>303</v>
      </c>
      <c r="M85">
        <v>54</v>
      </c>
      <c r="N85">
        <v>60</v>
      </c>
      <c r="O85">
        <v>80.2</v>
      </c>
      <c r="P85">
        <v>-11.11</v>
      </c>
    </row>
    <row r="86" spans="1:24" x14ac:dyDescent="0.35">
      <c r="A86" t="s">
        <v>36</v>
      </c>
      <c r="B86" t="s">
        <v>20</v>
      </c>
      <c r="C86">
        <v>15</v>
      </c>
      <c r="D86">
        <v>591</v>
      </c>
      <c r="E86">
        <v>118</v>
      </c>
      <c r="F86">
        <v>2034</v>
      </c>
      <c r="G86">
        <v>384</v>
      </c>
      <c r="H86">
        <v>504</v>
      </c>
      <c r="I86">
        <v>75.22</v>
      </c>
      <c r="J86">
        <v>-31.25</v>
      </c>
      <c r="L86">
        <v>707</v>
      </c>
      <c r="M86">
        <v>389</v>
      </c>
      <c r="N86">
        <v>186</v>
      </c>
      <c r="O86">
        <v>73.69</v>
      </c>
      <c r="P86">
        <v>52.19</v>
      </c>
    </row>
    <row r="87" spans="1:24" x14ac:dyDescent="0.35">
      <c r="A87" t="s">
        <v>36</v>
      </c>
      <c r="B87" t="s">
        <v>22</v>
      </c>
      <c r="C87">
        <v>15</v>
      </c>
      <c r="D87">
        <v>608</v>
      </c>
      <c r="E87">
        <v>122</v>
      </c>
      <c r="F87">
        <v>2034</v>
      </c>
      <c r="G87">
        <v>360</v>
      </c>
      <c r="H87">
        <v>624</v>
      </c>
      <c r="I87">
        <v>69.319999999999993</v>
      </c>
      <c r="J87">
        <v>-73.33</v>
      </c>
      <c r="L87">
        <v>711</v>
      </c>
      <c r="M87">
        <v>344</v>
      </c>
      <c r="N87">
        <v>216</v>
      </c>
      <c r="O87">
        <v>69.62</v>
      </c>
      <c r="P87">
        <v>37.21</v>
      </c>
    </row>
    <row r="88" spans="1:24" x14ac:dyDescent="0.35">
      <c r="A88" t="s">
        <v>36</v>
      </c>
      <c r="B88" t="s">
        <v>25</v>
      </c>
      <c r="C88">
        <v>15</v>
      </c>
      <c r="D88">
        <v>615</v>
      </c>
      <c r="E88">
        <v>77</v>
      </c>
      <c r="F88">
        <v>5427</v>
      </c>
      <c r="G88">
        <v>1155</v>
      </c>
      <c r="H88">
        <v>1332</v>
      </c>
      <c r="I88">
        <v>75.459999999999994</v>
      </c>
      <c r="J88">
        <v>-15.32</v>
      </c>
      <c r="L88">
        <v>1879</v>
      </c>
      <c r="M88">
        <v>565</v>
      </c>
      <c r="N88">
        <v>302</v>
      </c>
      <c r="O88">
        <v>83.93</v>
      </c>
      <c r="P88">
        <v>46.55</v>
      </c>
    </row>
    <row r="89" spans="1:24" x14ac:dyDescent="0.35">
      <c r="A89" t="s">
        <v>36</v>
      </c>
      <c r="B89" t="s">
        <v>26</v>
      </c>
      <c r="C89">
        <v>15</v>
      </c>
      <c r="D89">
        <v>615</v>
      </c>
      <c r="E89">
        <v>77</v>
      </c>
      <c r="F89">
        <v>5427</v>
      </c>
      <c r="G89">
        <v>1131</v>
      </c>
      <c r="H89">
        <v>1332</v>
      </c>
      <c r="I89">
        <v>75.459999999999994</v>
      </c>
      <c r="J89">
        <v>-17.77</v>
      </c>
      <c r="L89">
        <v>1879</v>
      </c>
      <c r="M89">
        <v>601</v>
      </c>
      <c r="N89">
        <v>302</v>
      </c>
      <c r="O89">
        <v>83.93</v>
      </c>
      <c r="P89">
        <v>49.75</v>
      </c>
    </row>
    <row r="90" spans="1:24" x14ac:dyDescent="0.35">
      <c r="A90" t="s">
        <v>36</v>
      </c>
      <c r="B90" t="s">
        <v>27</v>
      </c>
      <c r="C90">
        <v>15</v>
      </c>
      <c r="D90">
        <v>675</v>
      </c>
      <c r="E90">
        <v>81</v>
      </c>
      <c r="F90">
        <v>5427</v>
      </c>
      <c r="G90">
        <v>1155</v>
      </c>
      <c r="H90">
        <v>1338</v>
      </c>
      <c r="I90">
        <v>75.349999999999994</v>
      </c>
      <c r="J90">
        <v>-15.84</v>
      </c>
      <c r="L90">
        <v>1922</v>
      </c>
      <c r="M90">
        <v>661</v>
      </c>
      <c r="N90">
        <v>305</v>
      </c>
      <c r="O90">
        <v>84.13</v>
      </c>
      <c r="P90">
        <v>53.86</v>
      </c>
    </row>
    <row r="91" spans="1:24" x14ac:dyDescent="0.35">
      <c r="A91" t="s">
        <v>36</v>
      </c>
      <c r="B91" t="s">
        <v>28</v>
      </c>
      <c r="C91">
        <v>15</v>
      </c>
      <c r="D91">
        <v>914</v>
      </c>
      <c r="E91">
        <v>158</v>
      </c>
      <c r="F91">
        <v>3576</v>
      </c>
      <c r="G91">
        <v>708</v>
      </c>
      <c r="H91">
        <v>1116</v>
      </c>
      <c r="I91">
        <v>68.790000000000006</v>
      </c>
      <c r="J91">
        <v>-57.63</v>
      </c>
      <c r="L91">
        <v>1356</v>
      </c>
      <c r="M91">
        <v>558</v>
      </c>
      <c r="N91">
        <v>349</v>
      </c>
      <c r="O91">
        <v>74.260000000000005</v>
      </c>
      <c r="P91">
        <v>37.46</v>
      </c>
    </row>
    <row r="92" spans="1:24" x14ac:dyDescent="0.35">
      <c r="A92" t="s">
        <v>36</v>
      </c>
      <c r="B92" t="s">
        <v>29</v>
      </c>
      <c r="C92">
        <v>15</v>
      </c>
      <c r="D92">
        <v>1260</v>
      </c>
      <c r="E92">
        <v>192</v>
      </c>
      <c r="F92">
        <v>5427</v>
      </c>
      <c r="G92">
        <v>1065</v>
      </c>
      <c r="H92">
        <v>1701</v>
      </c>
      <c r="I92">
        <v>68.66</v>
      </c>
      <c r="J92">
        <v>-59.72</v>
      </c>
      <c r="L92">
        <v>2060</v>
      </c>
      <c r="M92">
        <v>793</v>
      </c>
      <c r="N92">
        <v>534</v>
      </c>
      <c r="O92">
        <v>74.08</v>
      </c>
      <c r="P92">
        <v>32.659999999999997</v>
      </c>
    </row>
    <row r="93" spans="1:24" x14ac:dyDescent="0.35">
      <c r="A93" t="s">
        <v>36</v>
      </c>
      <c r="B93" t="s">
        <v>30</v>
      </c>
      <c r="C93">
        <v>15</v>
      </c>
      <c r="D93">
        <v>1992</v>
      </c>
      <c r="E93">
        <v>412</v>
      </c>
      <c r="F93">
        <v>2127</v>
      </c>
      <c r="G93">
        <v>1050</v>
      </c>
      <c r="H93">
        <v>1407</v>
      </c>
      <c r="I93">
        <v>33.85</v>
      </c>
      <c r="J93">
        <v>-34</v>
      </c>
      <c r="L93">
        <v>2042</v>
      </c>
      <c r="M93">
        <v>1129</v>
      </c>
      <c r="N93">
        <v>580</v>
      </c>
      <c r="O93">
        <v>71.599999999999994</v>
      </c>
      <c r="P93">
        <v>48.63</v>
      </c>
    </row>
    <row r="94" spans="1:24" x14ac:dyDescent="0.35">
      <c r="A94" t="s">
        <v>36</v>
      </c>
      <c r="B94" t="s">
        <v>31</v>
      </c>
      <c r="C94">
        <v>15</v>
      </c>
      <c r="D94">
        <v>2505</v>
      </c>
      <c r="E94">
        <v>327</v>
      </c>
      <c r="F94">
        <v>5427</v>
      </c>
      <c r="G94">
        <v>1098</v>
      </c>
      <c r="H94">
        <v>1590</v>
      </c>
      <c r="I94">
        <v>70.7</v>
      </c>
      <c r="J94">
        <v>-44.81</v>
      </c>
      <c r="L94">
        <v>2195</v>
      </c>
      <c r="M94">
        <v>1030</v>
      </c>
      <c r="N94">
        <v>520</v>
      </c>
      <c r="O94">
        <v>76.31</v>
      </c>
      <c r="P94">
        <v>49.51</v>
      </c>
    </row>
    <row r="95" spans="1:24" s="3" customFormat="1" x14ac:dyDescent="0.35">
      <c r="A95" s="3" t="s">
        <v>36</v>
      </c>
      <c r="B95" s="3">
        <f>COUNTA(B80:B94)</f>
        <v>15</v>
      </c>
      <c r="I95" s="3">
        <f>AVERAGE(I80:I94)</f>
        <v>62.43333333333333</v>
      </c>
      <c r="J95" s="3">
        <f>AVERAGE(J80:J94)</f>
        <v>-200.90333333333334</v>
      </c>
      <c r="O95" s="3">
        <f>AVERAGE(O80:O94)</f>
        <v>48.56733333333333</v>
      </c>
      <c r="P95" s="3">
        <f>AVERAGE(P80:P94)</f>
        <v>30.424666666666667</v>
      </c>
      <c r="X95"/>
    </row>
    <row r="97" spans="1:24" x14ac:dyDescent="0.35">
      <c r="A97" t="s">
        <v>37</v>
      </c>
      <c r="B97" t="s">
        <v>16</v>
      </c>
      <c r="C97">
        <v>15</v>
      </c>
      <c r="D97">
        <v>17</v>
      </c>
      <c r="E97">
        <v>17</v>
      </c>
      <c r="F97">
        <v>0</v>
      </c>
      <c r="G97">
        <v>27</v>
      </c>
      <c r="H97">
        <v>51</v>
      </c>
      <c r="I97" t="s">
        <v>17</v>
      </c>
      <c r="J97">
        <v>-88.89</v>
      </c>
      <c r="L97">
        <v>17</v>
      </c>
      <c r="M97">
        <v>41</v>
      </c>
      <c r="N97">
        <v>30</v>
      </c>
      <c r="O97">
        <v>-76.47</v>
      </c>
      <c r="P97">
        <v>26.83</v>
      </c>
    </row>
    <row r="98" spans="1:24" x14ac:dyDescent="0.35">
      <c r="A98" t="s">
        <v>37</v>
      </c>
      <c r="B98" t="s">
        <v>18</v>
      </c>
      <c r="C98">
        <v>15</v>
      </c>
      <c r="D98">
        <v>118</v>
      </c>
      <c r="E98">
        <v>22</v>
      </c>
      <c r="F98">
        <v>153</v>
      </c>
      <c r="G98">
        <v>36</v>
      </c>
      <c r="H98">
        <v>27</v>
      </c>
      <c r="I98">
        <v>82.35</v>
      </c>
      <c r="J98">
        <v>25</v>
      </c>
      <c r="L98">
        <v>113</v>
      </c>
      <c r="M98">
        <v>71</v>
      </c>
      <c r="N98">
        <v>33</v>
      </c>
      <c r="O98">
        <v>70.8</v>
      </c>
      <c r="P98">
        <v>53.52</v>
      </c>
    </row>
    <row r="99" spans="1:24" x14ac:dyDescent="0.35">
      <c r="A99" t="s">
        <v>37</v>
      </c>
      <c r="B99" t="s">
        <v>19</v>
      </c>
      <c r="C99">
        <v>15</v>
      </c>
      <c r="D99">
        <v>150</v>
      </c>
      <c r="E99">
        <v>29</v>
      </c>
      <c r="F99">
        <v>78</v>
      </c>
      <c r="G99">
        <v>18</v>
      </c>
      <c r="H99">
        <v>102</v>
      </c>
      <c r="I99">
        <v>-30.77</v>
      </c>
      <c r="J99">
        <v>-466.67</v>
      </c>
      <c r="L99">
        <v>72</v>
      </c>
      <c r="M99">
        <v>38</v>
      </c>
      <c r="N99">
        <v>32</v>
      </c>
      <c r="O99">
        <v>55.56</v>
      </c>
      <c r="P99">
        <v>15.79</v>
      </c>
    </row>
    <row r="100" spans="1:24" x14ac:dyDescent="0.35">
      <c r="A100" t="s">
        <v>37</v>
      </c>
      <c r="B100" t="s">
        <v>23</v>
      </c>
      <c r="C100">
        <v>15</v>
      </c>
      <c r="D100">
        <v>253</v>
      </c>
      <c r="E100">
        <v>31</v>
      </c>
      <c r="F100">
        <v>0</v>
      </c>
      <c r="G100">
        <v>39</v>
      </c>
      <c r="H100">
        <v>63</v>
      </c>
      <c r="I100" t="s">
        <v>17</v>
      </c>
      <c r="J100">
        <v>-61.54</v>
      </c>
      <c r="L100">
        <v>31</v>
      </c>
      <c r="M100">
        <v>76</v>
      </c>
      <c r="N100">
        <v>44</v>
      </c>
      <c r="O100">
        <v>-41.94</v>
      </c>
      <c r="P100">
        <v>42.11</v>
      </c>
    </row>
    <row r="101" spans="1:24" x14ac:dyDescent="0.35">
      <c r="A101" t="s">
        <v>37</v>
      </c>
      <c r="B101" t="s">
        <v>21</v>
      </c>
      <c r="C101">
        <v>15</v>
      </c>
      <c r="D101">
        <v>253</v>
      </c>
      <c r="E101">
        <v>135</v>
      </c>
      <c r="F101">
        <v>0</v>
      </c>
      <c r="G101">
        <v>48</v>
      </c>
      <c r="H101">
        <v>72</v>
      </c>
      <c r="I101" t="s">
        <v>17</v>
      </c>
      <c r="J101">
        <v>-50</v>
      </c>
      <c r="L101">
        <v>135</v>
      </c>
      <c r="M101">
        <v>150</v>
      </c>
      <c r="N101">
        <v>79</v>
      </c>
      <c r="O101">
        <v>41.48</v>
      </c>
      <c r="P101">
        <v>47.33</v>
      </c>
    </row>
    <row r="102" spans="1:24" x14ac:dyDescent="0.35">
      <c r="A102" t="s">
        <v>37</v>
      </c>
      <c r="B102" t="s">
        <v>24</v>
      </c>
      <c r="C102">
        <v>15</v>
      </c>
      <c r="D102">
        <v>285</v>
      </c>
      <c r="E102">
        <v>34</v>
      </c>
      <c r="F102">
        <v>171</v>
      </c>
      <c r="G102">
        <v>51</v>
      </c>
      <c r="H102">
        <v>93</v>
      </c>
      <c r="I102">
        <v>45.61</v>
      </c>
      <c r="J102">
        <v>-82.35</v>
      </c>
      <c r="L102">
        <v>250</v>
      </c>
      <c r="M102">
        <v>83</v>
      </c>
      <c r="N102">
        <v>43</v>
      </c>
      <c r="O102">
        <v>82.8</v>
      </c>
      <c r="P102">
        <v>48.19</v>
      </c>
    </row>
    <row r="103" spans="1:24" s="3" customFormat="1" x14ac:dyDescent="0.35">
      <c r="A103" s="3" t="s">
        <v>37</v>
      </c>
      <c r="B103" s="3">
        <f>COUNTA(B97:B102)</f>
        <v>6</v>
      </c>
      <c r="I103" s="3">
        <f>AVERAGE(I97:I102)</f>
        <v>32.396666666666668</v>
      </c>
      <c r="J103" s="3">
        <f>AVERAGE(J97:J102)</f>
        <v>-120.74166666666667</v>
      </c>
      <c r="O103" s="3">
        <f t="shared" ref="O103:P103" si="19">AVERAGE(O97:O102)</f>
        <v>22.03833333333333</v>
      </c>
      <c r="P103" s="3">
        <f t="shared" si="19"/>
        <v>38.961666666666666</v>
      </c>
      <c r="X103"/>
    </row>
    <row r="105" spans="1:24" x14ac:dyDescent="0.35">
      <c r="A105" t="s">
        <v>38</v>
      </c>
      <c r="B105" t="s">
        <v>16</v>
      </c>
      <c r="C105">
        <v>15</v>
      </c>
      <c r="D105">
        <v>17</v>
      </c>
      <c r="E105">
        <v>17</v>
      </c>
      <c r="F105">
        <v>0</v>
      </c>
      <c r="G105">
        <v>18</v>
      </c>
      <c r="H105">
        <v>84</v>
      </c>
      <c r="I105" t="s">
        <v>17</v>
      </c>
      <c r="J105">
        <v>-366.67</v>
      </c>
      <c r="L105">
        <v>17</v>
      </c>
      <c r="M105">
        <v>32</v>
      </c>
      <c r="N105">
        <v>28</v>
      </c>
      <c r="O105">
        <v>-64.709999999999994</v>
      </c>
      <c r="P105">
        <v>12.5</v>
      </c>
    </row>
    <row r="106" spans="1:24" x14ac:dyDescent="0.35">
      <c r="A106" t="s">
        <v>38</v>
      </c>
      <c r="B106" t="s">
        <v>18</v>
      </c>
      <c r="C106">
        <v>15</v>
      </c>
      <c r="D106">
        <v>118</v>
      </c>
      <c r="E106">
        <v>22</v>
      </c>
      <c r="F106">
        <v>168</v>
      </c>
      <c r="G106">
        <v>39</v>
      </c>
      <c r="H106">
        <v>42</v>
      </c>
      <c r="I106">
        <v>75</v>
      </c>
      <c r="J106">
        <v>-7.69</v>
      </c>
      <c r="L106">
        <v>116</v>
      </c>
      <c r="M106">
        <v>66</v>
      </c>
      <c r="N106">
        <v>29</v>
      </c>
      <c r="O106">
        <v>75</v>
      </c>
      <c r="P106">
        <v>56.06</v>
      </c>
    </row>
    <row r="107" spans="1:24" x14ac:dyDescent="0.35">
      <c r="A107" t="s">
        <v>38</v>
      </c>
      <c r="B107" t="s">
        <v>19</v>
      </c>
      <c r="C107">
        <v>15</v>
      </c>
      <c r="D107">
        <v>150</v>
      </c>
      <c r="E107">
        <v>29</v>
      </c>
      <c r="F107">
        <v>84</v>
      </c>
      <c r="G107">
        <v>24</v>
      </c>
      <c r="H107">
        <v>96</v>
      </c>
      <c r="I107">
        <v>-14.29</v>
      </c>
      <c r="J107">
        <v>-300</v>
      </c>
      <c r="L107">
        <v>85</v>
      </c>
      <c r="M107">
        <v>43</v>
      </c>
      <c r="N107">
        <v>35</v>
      </c>
      <c r="O107">
        <v>58.82</v>
      </c>
      <c r="P107">
        <v>18.600000000000001</v>
      </c>
    </row>
    <row r="108" spans="1:24" x14ac:dyDescent="0.35">
      <c r="A108" t="s">
        <v>38</v>
      </c>
      <c r="B108" t="s">
        <v>23</v>
      </c>
      <c r="C108">
        <v>15</v>
      </c>
      <c r="D108">
        <v>253</v>
      </c>
      <c r="E108">
        <v>31</v>
      </c>
      <c r="F108">
        <v>0</v>
      </c>
      <c r="G108">
        <v>24</v>
      </c>
      <c r="H108">
        <v>138</v>
      </c>
      <c r="I108" t="s">
        <v>17</v>
      </c>
      <c r="J108">
        <v>-475</v>
      </c>
      <c r="L108">
        <v>31</v>
      </c>
      <c r="M108">
        <v>63</v>
      </c>
      <c r="N108">
        <v>53</v>
      </c>
      <c r="O108">
        <v>-70.97</v>
      </c>
      <c r="P108">
        <v>15.87</v>
      </c>
    </row>
    <row r="109" spans="1:24" x14ac:dyDescent="0.35">
      <c r="A109" t="s">
        <v>38</v>
      </c>
      <c r="B109" t="s">
        <v>21</v>
      </c>
      <c r="C109">
        <v>15</v>
      </c>
      <c r="D109">
        <v>253</v>
      </c>
      <c r="E109">
        <v>135</v>
      </c>
      <c r="F109">
        <v>0</v>
      </c>
      <c r="G109">
        <v>15</v>
      </c>
      <c r="H109">
        <v>108</v>
      </c>
      <c r="I109" t="s">
        <v>17</v>
      </c>
      <c r="J109">
        <v>-620</v>
      </c>
      <c r="L109">
        <v>135</v>
      </c>
      <c r="M109">
        <v>144</v>
      </c>
      <c r="N109">
        <v>81</v>
      </c>
      <c r="O109">
        <v>40</v>
      </c>
      <c r="P109">
        <v>43.75</v>
      </c>
    </row>
    <row r="110" spans="1:24" x14ac:dyDescent="0.35">
      <c r="A110" t="s">
        <v>38</v>
      </c>
      <c r="B110" t="s">
        <v>24</v>
      </c>
      <c r="C110">
        <v>15</v>
      </c>
      <c r="D110">
        <v>285</v>
      </c>
      <c r="E110">
        <v>34</v>
      </c>
      <c r="F110">
        <v>228</v>
      </c>
      <c r="G110">
        <v>51</v>
      </c>
      <c r="H110">
        <v>177</v>
      </c>
      <c r="I110">
        <v>22.37</v>
      </c>
      <c r="J110">
        <v>-247.06</v>
      </c>
      <c r="L110">
        <v>267</v>
      </c>
      <c r="M110">
        <v>76</v>
      </c>
      <c r="N110">
        <v>71</v>
      </c>
      <c r="O110">
        <v>73.41</v>
      </c>
      <c r="P110">
        <v>6.58</v>
      </c>
    </row>
    <row r="111" spans="1:24" x14ac:dyDescent="0.35">
      <c r="A111" t="s">
        <v>38</v>
      </c>
      <c r="B111" t="s">
        <v>25</v>
      </c>
      <c r="C111">
        <v>15</v>
      </c>
      <c r="D111">
        <v>615</v>
      </c>
      <c r="E111">
        <v>77</v>
      </c>
      <c r="F111">
        <v>2679</v>
      </c>
      <c r="G111">
        <v>999</v>
      </c>
      <c r="H111">
        <v>1224</v>
      </c>
      <c r="I111">
        <v>54.31</v>
      </c>
      <c r="J111">
        <v>-22.52</v>
      </c>
      <c r="L111">
        <v>1444</v>
      </c>
      <c r="M111">
        <v>740</v>
      </c>
      <c r="N111">
        <v>319</v>
      </c>
      <c r="O111">
        <v>77.91</v>
      </c>
      <c r="P111">
        <v>56.89</v>
      </c>
    </row>
    <row r="112" spans="1:24" x14ac:dyDescent="0.35">
      <c r="A112" t="s">
        <v>38</v>
      </c>
      <c r="B112" t="s">
        <v>26</v>
      </c>
      <c r="C112">
        <v>15</v>
      </c>
      <c r="D112">
        <v>615</v>
      </c>
      <c r="E112">
        <v>77</v>
      </c>
      <c r="F112">
        <v>2679</v>
      </c>
      <c r="G112">
        <v>882</v>
      </c>
      <c r="H112">
        <v>1224</v>
      </c>
      <c r="I112">
        <v>54.31</v>
      </c>
      <c r="J112">
        <v>-38.78</v>
      </c>
      <c r="L112">
        <v>1444</v>
      </c>
      <c r="M112">
        <v>595</v>
      </c>
      <c r="N112">
        <v>319</v>
      </c>
      <c r="O112">
        <v>77.91</v>
      </c>
      <c r="P112">
        <v>46.39</v>
      </c>
    </row>
    <row r="113" spans="1:24" s="3" customFormat="1" x14ac:dyDescent="0.35">
      <c r="A113" s="3" t="s">
        <v>38</v>
      </c>
      <c r="B113" s="3">
        <f>COUNTA(B105:B112)</f>
        <v>8</v>
      </c>
      <c r="I113" s="3">
        <f>AVERAGE(I105:I112)</f>
        <v>38.339999999999996</v>
      </c>
      <c r="J113" s="3">
        <f>AVERAGE(J105:J112)</f>
        <v>-259.71500000000003</v>
      </c>
      <c r="O113" s="3">
        <f>AVERAGE(O105:O112)</f>
        <v>33.421250000000001</v>
      </c>
      <c r="P113" s="3">
        <f>AVERAGE(P105:P112)</f>
        <v>32.08</v>
      </c>
      <c r="X113"/>
    </row>
    <row r="115" spans="1:24" x14ac:dyDescent="0.35">
      <c r="A115" t="s">
        <v>39</v>
      </c>
      <c r="B115" t="s">
        <v>16</v>
      </c>
      <c r="C115">
        <v>15</v>
      </c>
      <c r="D115">
        <v>17</v>
      </c>
      <c r="E115">
        <v>17</v>
      </c>
      <c r="F115">
        <v>27</v>
      </c>
      <c r="G115">
        <v>39</v>
      </c>
      <c r="H115">
        <v>39</v>
      </c>
      <c r="I115">
        <v>-44.44</v>
      </c>
      <c r="J115">
        <v>0</v>
      </c>
      <c r="L115">
        <v>44</v>
      </c>
      <c r="M115">
        <v>53</v>
      </c>
      <c r="N115">
        <v>28</v>
      </c>
      <c r="O115">
        <v>36.36</v>
      </c>
      <c r="P115">
        <v>47.17</v>
      </c>
    </row>
    <row r="116" spans="1:24" x14ac:dyDescent="0.35">
      <c r="A116" t="s">
        <v>39</v>
      </c>
      <c r="B116" t="s">
        <v>18</v>
      </c>
      <c r="C116">
        <v>15</v>
      </c>
      <c r="D116">
        <v>118</v>
      </c>
      <c r="E116">
        <v>22</v>
      </c>
      <c r="F116">
        <v>384</v>
      </c>
      <c r="G116">
        <v>42</v>
      </c>
      <c r="H116">
        <v>27</v>
      </c>
      <c r="I116">
        <v>92.97</v>
      </c>
      <c r="J116">
        <v>35.71</v>
      </c>
      <c r="L116">
        <v>137</v>
      </c>
      <c r="M116">
        <v>65</v>
      </c>
      <c r="N116">
        <v>40</v>
      </c>
      <c r="O116">
        <v>70.8</v>
      </c>
      <c r="P116">
        <v>38.46</v>
      </c>
    </row>
    <row r="117" spans="1:24" x14ac:dyDescent="0.35">
      <c r="A117" t="s">
        <v>39</v>
      </c>
      <c r="B117" t="s">
        <v>19</v>
      </c>
      <c r="C117">
        <v>15</v>
      </c>
      <c r="D117">
        <v>150</v>
      </c>
      <c r="E117">
        <v>29</v>
      </c>
      <c r="F117">
        <v>147</v>
      </c>
      <c r="G117">
        <v>42</v>
      </c>
      <c r="H117">
        <v>147</v>
      </c>
      <c r="I117">
        <v>0</v>
      </c>
      <c r="J117">
        <v>-250</v>
      </c>
      <c r="L117">
        <v>96</v>
      </c>
      <c r="M117">
        <v>37</v>
      </c>
      <c r="N117">
        <v>45</v>
      </c>
      <c r="O117">
        <v>53.12</v>
      </c>
      <c r="P117">
        <v>-21.62</v>
      </c>
    </row>
    <row r="118" spans="1:24" x14ac:dyDescent="0.35">
      <c r="A118" t="s">
        <v>39</v>
      </c>
      <c r="B118" t="s">
        <v>23</v>
      </c>
      <c r="C118">
        <v>15</v>
      </c>
      <c r="D118">
        <v>253</v>
      </c>
      <c r="E118">
        <v>31</v>
      </c>
      <c r="F118">
        <v>63</v>
      </c>
      <c r="G118">
        <v>6</v>
      </c>
      <c r="H118">
        <v>54</v>
      </c>
      <c r="I118">
        <v>14.29</v>
      </c>
      <c r="J118">
        <v>-800</v>
      </c>
      <c r="L118">
        <v>79</v>
      </c>
      <c r="M118">
        <v>34</v>
      </c>
      <c r="N118">
        <v>47</v>
      </c>
      <c r="O118">
        <v>40.51</v>
      </c>
      <c r="P118">
        <v>-38.24</v>
      </c>
    </row>
    <row r="119" spans="1:24" x14ac:dyDescent="0.35">
      <c r="A119" t="s">
        <v>39</v>
      </c>
      <c r="B119" t="s">
        <v>21</v>
      </c>
      <c r="C119">
        <v>15</v>
      </c>
      <c r="D119">
        <v>253</v>
      </c>
      <c r="E119">
        <v>135</v>
      </c>
      <c r="F119">
        <v>63</v>
      </c>
      <c r="G119">
        <v>21</v>
      </c>
      <c r="H119">
        <v>45</v>
      </c>
      <c r="I119">
        <v>28.57</v>
      </c>
      <c r="J119">
        <v>-114.29</v>
      </c>
      <c r="L119">
        <v>166</v>
      </c>
      <c r="M119">
        <v>141</v>
      </c>
      <c r="N119">
        <v>111</v>
      </c>
      <c r="O119">
        <v>33.130000000000003</v>
      </c>
      <c r="P119">
        <v>21.28</v>
      </c>
    </row>
    <row r="120" spans="1:24" x14ac:dyDescent="0.35">
      <c r="A120" t="s">
        <v>39</v>
      </c>
      <c r="B120" t="s">
        <v>24</v>
      </c>
      <c r="C120">
        <v>15</v>
      </c>
      <c r="D120">
        <v>285</v>
      </c>
      <c r="E120">
        <v>34</v>
      </c>
      <c r="F120">
        <v>348</v>
      </c>
      <c r="G120">
        <v>54</v>
      </c>
      <c r="H120">
        <v>234</v>
      </c>
      <c r="I120">
        <v>32.76</v>
      </c>
      <c r="J120">
        <v>-333.33</v>
      </c>
      <c r="L120">
        <v>337</v>
      </c>
      <c r="M120">
        <v>56</v>
      </c>
      <c r="N120">
        <v>67</v>
      </c>
      <c r="O120">
        <v>80.12</v>
      </c>
      <c r="P120">
        <v>-19.64</v>
      </c>
    </row>
    <row r="121" spans="1:24" x14ac:dyDescent="0.35">
      <c r="A121" t="s">
        <v>39</v>
      </c>
      <c r="B121" t="s">
        <v>20</v>
      </c>
      <c r="C121">
        <v>15</v>
      </c>
      <c r="D121">
        <v>591</v>
      </c>
      <c r="E121">
        <v>118</v>
      </c>
      <c r="F121">
        <v>1842</v>
      </c>
      <c r="G121">
        <v>381</v>
      </c>
      <c r="H121">
        <v>519</v>
      </c>
      <c r="I121">
        <v>71.819999999999993</v>
      </c>
      <c r="J121">
        <v>-36.22</v>
      </c>
      <c r="L121">
        <v>729</v>
      </c>
      <c r="M121">
        <v>309</v>
      </c>
      <c r="N121">
        <v>170</v>
      </c>
      <c r="O121">
        <v>76.680000000000007</v>
      </c>
      <c r="P121">
        <v>44.98</v>
      </c>
    </row>
    <row r="122" spans="1:24" x14ac:dyDescent="0.35">
      <c r="A122" t="s">
        <v>39</v>
      </c>
      <c r="B122" t="s">
        <v>22</v>
      </c>
      <c r="C122">
        <v>15</v>
      </c>
      <c r="D122">
        <v>608</v>
      </c>
      <c r="E122">
        <v>122</v>
      </c>
      <c r="F122">
        <v>1788</v>
      </c>
      <c r="G122">
        <v>390</v>
      </c>
      <c r="H122">
        <v>543</v>
      </c>
      <c r="I122">
        <v>69.63</v>
      </c>
      <c r="J122">
        <v>-39.229999999999997</v>
      </c>
      <c r="L122">
        <v>698</v>
      </c>
      <c r="M122">
        <v>320</v>
      </c>
      <c r="N122">
        <v>177</v>
      </c>
      <c r="O122">
        <v>74.64</v>
      </c>
      <c r="P122">
        <v>44.69</v>
      </c>
    </row>
    <row r="123" spans="1:24" x14ac:dyDescent="0.35">
      <c r="A123" t="s">
        <v>39</v>
      </c>
      <c r="B123" t="s">
        <v>25</v>
      </c>
      <c r="C123">
        <v>15</v>
      </c>
      <c r="D123">
        <v>615</v>
      </c>
      <c r="E123">
        <v>77</v>
      </c>
      <c r="F123">
        <v>5859</v>
      </c>
      <c r="G123">
        <v>885</v>
      </c>
      <c r="H123">
        <v>1020</v>
      </c>
      <c r="I123">
        <v>82.59</v>
      </c>
      <c r="J123">
        <v>-15.25</v>
      </c>
      <c r="L123">
        <v>1927</v>
      </c>
      <c r="M123">
        <v>446</v>
      </c>
      <c r="N123">
        <v>234</v>
      </c>
      <c r="O123">
        <v>87.86</v>
      </c>
      <c r="P123">
        <v>47.53</v>
      </c>
    </row>
    <row r="124" spans="1:24" x14ac:dyDescent="0.35">
      <c r="A124" t="s">
        <v>39</v>
      </c>
      <c r="B124" t="s">
        <v>26</v>
      </c>
      <c r="C124">
        <v>15</v>
      </c>
      <c r="D124">
        <v>615</v>
      </c>
      <c r="E124">
        <v>77</v>
      </c>
      <c r="F124">
        <v>5859</v>
      </c>
      <c r="G124">
        <v>876</v>
      </c>
      <c r="H124">
        <v>1020</v>
      </c>
      <c r="I124">
        <v>82.59</v>
      </c>
      <c r="J124">
        <v>-16.440000000000001</v>
      </c>
      <c r="L124">
        <v>1927</v>
      </c>
      <c r="M124">
        <v>424</v>
      </c>
      <c r="N124">
        <v>234</v>
      </c>
      <c r="O124">
        <v>87.86</v>
      </c>
      <c r="P124">
        <v>44.81</v>
      </c>
    </row>
    <row r="125" spans="1:24" x14ac:dyDescent="0.35">
      <c r="A125" t="s">
        <v>39</v>
      </c>
      <c r="B125" t="s">
        <v>27</v>
      </c>
      <c r="C125">
        <v>15</v>
      </c>
      <c r="D125">
        <v>675</v>
      </c>
      <c r="E125">
        <v>81</v>
      </c>
      <c r="F125">
        <v>5859</v>
      </c>
      <c r="G125">
        <v>993</v>
      </c>
      <c r="H125">
        <v>1020</v>
      </c>
      <c r="I125">
        <v>82.59</v>
      </c>
      <c r="J125">
        <v>-2.72</v>
      </c>
      <c r="L125">
        <v>1970</v>
      </c>
      <c r="M125">
        <v>538</v>
      </c>
      <c r="N125">
        <v>237</v>
      </c>
      <c r="O125">
        <v>87.97</v>
      </c>
      <c r="P125">
        <v>55.95</v>
      </c>
    </row>
    <row r="126" spans="1:24" x14ac:dyDescent="0.35">
      <c r="A126" t="s">
        <v>39</v>
      </c>
      <c r="B126" t="s">
        <v>28</v>
      </c>
      <c r="C126">
        <v>15</v>
      </c>
      <c r="D126">
        <v>914</v>
      </c>
      <c r="E126">
        <v>158</v>
      </c>
      <c r="F126">
        <v>4041</v>
      </c>
      <c r="G126">
        <v>606</v>
      </c>
      <c r="H126">
        <v>1065</v>
      </c>
      <c r="I126">
        <v>73.650000000000006</v>
      </c>
      <c r="J126">
        <v>-75.739999999999995</v>
      </c>
      <c r="L126">
        <v>1458</v>
      </c>
      <c r="M126">
        <v>481</v>
      </c>
      <c r="N126">
        <v>355</v>
      </c>
      <c r="O126">
        <v>75.650000000000006</v>
      </c>
      <c r="P126">
        <v>26.2</v>
      </c>
    </row>
    <row r="127" spans="1:24" x14ac:dyDescent="0.35">
      <c r="A127" t="s">
        <v>39</v>
      </c>
      <c r="B127" t="s">
        <v>29</v>
      </c>
      <c r="C127">
        <v>15</v>
      </c>
      <c r="D127">
        <v>1260</v>
      </c>
      <c r="E127">
        <v>192</v>
      </c>
      <c r="F127">
        <v>5859</v>
      </c>
      <c r="G127">
        <v>822</v>
      </c>
      <c r="H127">
        <v>1359</v>
      </c>
      <c r="I127">
        <v>76.8</v>
      </c>
      <c r="J127">
        <v>-65.33</v>
      </c>
      <c r="L127">
        <v>2156</v>
      </c>
      <c r="M127">
        <v>636</v>
      </c>
      <c r="N127">
        <v>420</v>
      </c>
      <c r="O127">
        <v>80.52</v>
      </c>
      <c r="P127">
        <v>33.96</v>
      </c>
    </row>
    <row r="128" spans="1:24" x14ac:dyDescent="0.35">
      <c r="A128" t="s">
        <v>39</v>
      </c>
      <c r="B128" t="s">
        <v>30</v>
      </c>
      <c r="C128">
        <v>15</v>
      </c>
      <c r="D128">
        <v>1992</v>
      </c>
      <c r="E128">
        <v>412</v>
      </c>
      <c r="F128">
        <v>2613</v>
      </c>
      <c r="G128">
        <v>1407</v>
      </c>
      <c r="H128">
        <v>1815</v>
      </c>
      <c r="I128">
        <v>30.54</v>
      </c>
      <c r="J128">
        <v>-29</v>
      </c>
      <c r="L128">
        <v>2408</v>
      </c>
      <c r="M128">
        <v>1130</v>
      </c>
      <c r="N128">
        <v>644</v>
      </c>
      <c r="O128">
        <v>73.260000000000005</v>
      </c>
      <c r="P128">
        <v>43.01</v>
      </c>
    </row>
    <row r="129" spans="1:24" x14ac:dyDescent="0.35">
      <c r="A129" t="s">
        <v>39</v>
      </c>
      <c r="B129" t="s">
        <v>31</v>
      </c>
      <c r="C129">
        <v>15</v>
      </c>
      <c r="D129">
        <v>2505</v>
      </c>
      <c r="E129">
        <v>327</v>
      </c>
      <c r="F129">
        <v>5859</v>
      </c>
      <c r="G129">
        <v>975</v>
      </c>
      <c r="H129">
        <v>1047</v>
      </c>
      <c r="I129">
        <v>82.13</v>
      </c>
      <c r="J129">
        <v>-7.38</v>
      </c>
      <c r="L129">
        <v>2288</v>
      </c>
      <c r="M129">
        <v>893</v>
      </c>
      <c r="N129">
        <v>431</v>
      </c>
      <c r="O129">
        <v>81.16</v>
      </c>
      <c r="P129">
        <v>51.74</v>
      </c>
    </row>
    <row r="130" spans="1:24" s="3" customFormat="1" x14ac:dyDescent="0.35">
      <c r="A130" s="3" t="s">
        <v>39</v>
      </c>
      <c r="B130" s="3">
        <f>COUNTA(B115:B129)</f>
        <v>15</v>
      </c>
      <c r="I130" s="3">
        <f>AVERAGE(I115:I129)</f>
        <v>51.765999999999998</v>
      </c>
      <c r="J130" s="3">
        <f>AVERAGE(J115:J129)</f>
        <v>-116.61466666666666</v>
      </c>
      <c r="O130" s="3">
        <f>AVERAGE(O115:O129)</f>
        <v>69.309333333333328</v>
      </c>
      <c r="P130" s="3">
        <f>AVERAGE(P115:P129)</f>
        <v>28.018666666666665</v>
      </c>
      <c r="X130"/>
    </row>
    <row r="132" spans="1:24" x14ac:dyDescent="0.35">
      <c r="A132" t="s">
        <v>40</v>
      </c>
      <c r="B132" t="s">
        <v>16</v>
      </c>
      <c r="C132">
        <v>15</v>
      </c>
      <c r="D132">
        <v>17</v>
      </c>
      <c r="E132">
        <v>17</v>
      </c>
      <c r="F132">
        <v>45</v>
      </c>
      <c r="G132">
        <v>51</v>
      </c>
      <c r="H132">
        <v>54</v>
      </c>
      <c r="I132">
        <v>-20</v>
      </c>
      <c r="J132">
        <v>-5.88</v>
      </c>
      <c r="L132">
        <v>62</v>
      </c>
      <c r="M132">
        <v>59</v>
      </c>
      <c r="N132">
        <v>29</v>
      </c>
      <c r="O132">
        <v>53.23</v>
      </c>
      <c r="P132">
        <v>50.85</v>
      </c>
    </row>
    <row r="133" spans="1:24" x14ac:dyDescent="0.35">
      <c r="A133" t="s">
        <v>40</v>
      </c>
      <c r="B133" t="s">
        <v>18</v>
      </c>
      <c r="C133">
        <v>15</v>
      </c>
      <c r="D133">
        <v>118</v>
      </c>
      <c r="E133">
        <v>22</v>
      </c>
      <c r="F133">
        <v>318</v>
      </c>
      <c r="G133">
        <v>48</v>
      </c>
      <c r="H133">
        <v>27</v>
      </c>
      <c r="I133">
        <v>91.51</v>
      </c>
      <c r="J133">
        <v>43.75</v>
      </c>
      <c r="L133">
        <v>131</v>
      </c>
      <c r="M133">
        <v>69</v>
      </c>
      <c r="N133">
        <v>38</v>
      </c>
      <c r="O133">
        <v>70.989999999999995</v>
      </c>
      <c r="P133">
        <v>44.93</v>
      </c>
    </row>
    <row r="134" spans="1:24" x14ac:dyDescent="0.35">
      <c r="A134" t="s">
        <v>40</v>
      </c>
      <c r="B134" t="s">
        <v>19</v>
      </c>
      <c r="C134">
        <v>15</v>
      </c>
      <c r="D134">
        <v>150</v>
      </c>
      <c r="E134">
        <v>29</v>
      </c>
      <c r="F134">
        <v>150</v>
      </c>
      <c r="G134">
        <v>30</v>
      </c>
      <c r="H134">
        <v>138</v>
      </c>
      <c r="I134">
        <v>8</v>
      </c>
      <c r="J134">
        <v>-360</v>
      </c>
      <c r="L134">
        <v>107</v>
      </c>
      <c r="M134">
        <v>35</v>
      </c>
      <c r="N134">
        <v>41</v>
      </c>
      <c r="O134">
        <v>61.68</v>
      </c>
      <c r="P134">
        <v>-17.14</v>
      </c>
    </row>
    <row r="135" spans="1:24" x14ac:dyDescent="0.35">
      <c r="A135" t="s">
        <v>40</v>
      </c>
      <c r="B135" t="s">
        <v>23</v>
      </c>
      <c r="C135">
        <v>15</v>
      </c>
      <c r="D135">
        <v>253</v>
      </c>
      <c r="E135">
        <v>31</v>
      </c>
      <c r="F135">
        <v>150</v>
      </c>
      <c r="G135">
        <v>12</v>
      </c>
      <c r="H135">
        <v>99</v>
      </c>
      <c r="I135">
        <v>34</v>
      </c>
      <c r="J135">
        <v>-725</v>
      </c>
      <c r="L135">
        <v>94</v>
      </c>
      <c r="M135">
        <v>54</v>
      </c>
      <c r="N135">
        <v>48</v>
      </c>
      <c r="O135">
        <v>48.94</v>
      </c>
      <c r="P135">
        <v>11.11</v>
      </c>
    </row>
    <row r="136" spans="1:24" x14ac:dyDescent="0.35">
      <c r="A136" t="s">
        <v>40</v>
      </c>
      <c r="B136" t="s">
        <v>21</v>
      </c>
      <c r="C136">
        <v>15</v>
      </c>
      <c r="D136">
        <v>253</v>
      </c>
      <c r="E136">
        <v>135</v>
      </c>
      <c r="F136">
        <v>126</v>
      </c>
      <c r="G136">
        <v>45</v>
      </c>
      <c r="H136">
        <v>84</v>
      </c>
      <c r="I136">
        <v>33.33</v>
      </c>
      <c r="J136">
        <v>-86.67</v>
      </c>
      <c r="L136">
        <v>200</v>
      </c>
      <c r="M136">
        <v>153</v>
      </c>
      <c r="N136">
        <v>97</v>
      </c>
      <c r="O136">
        <v>51.5</v>
      </c>
      <c r="P136">
        <v>36.6</v>
      </c>
    </row>
    <row r="137" spans="1:24" x14ac:dyDescent="0.35">
      <c r="A137" t="s">
        <v>40</v>
      </c>
      <c r="B137" t="s">
        <v>24</v>
      </c>
      <c r="C137">
        <v>15</v>
      </c>
      <c r="D137">
        <v>285</v>
      </c>
      <c r="E137">
        <v>34</v>
      </c>
      <c r="F137">
        <v>336</v>
      </c>
      <c r="G137">
        <v>63</v>
      </c>
      <c r="H137">
        <v>234</v>
      </c>
      <c r="I137">
        <v>30.36</v>
      </c>
      <c r="J137">
        <v>-271.43</v>
      </c>
      <c r="L137">
        <v>351</v>
      </c>
      <c r="M137">
        <v>62</v>
      </c>
      <c r="N137">
        <v>89</v>
      </c>
      <c r="O137">
        <v>74.64</v>
      </c>
      <c r="P137">
        <v>-43.55</v>
      </c>
    </row>
    <row r="138" spans="1:24" x14ac:dyDescent="0.35">
      <c r="A138" t="s">
        <v>40</v>
      </c>
      <c r="B138" t="s">
        <v>20</v>
      </c>
      <c r="C138">
        <v>15</v>
      </c>
      <c r="D138">
        <v>591</v>
      </c>
      <c r="E138">
        <v>118</v>
      </c>
      <c r="F138">
        <v>1680</v>
      </c>
      <c r="G138">
        <v>396</v>
      </c>
      <c r="H138">
        <v>615</v>
      </c>
      <c r="I138">
        <v>63.39</v>
      </c>
      <c r="J138">
        <v>-55.3</v>
      </c>
      <c r="L138">
        <v>642</v>
      </c>
      <c r="M138">
        <v>352</v>
      </c>
      <c r="N138">
        <v>222</v>
      </c>
      <c r="O138">
        <v>65.42</v>
      </c>
      <c r="P138">
        <v>36.93</v>
      </c>
    </row>
    <row r="139" spans="1:24" x14ac:dyDescent="0.35">
      <c r="A139" t="s">
        <v>40</v>
      </c>
      <c r="B139" t="s">
        <v>22</v>
      </c>
      <c r="C139">
        <v>15</v>
      </c>
      <c r="D139">
        <v>608</v>
      </c>
      <c r="E139">
        <v>122</v>
      </c>
      <c r="F139">
        <v>1764</v>
      </c>
      <c r="G139">
        <v>411</v>
      </c>
      <c r="H139">
        <v>621</v>
      </c>
      <c r="I139">
        <v>64.8</v>
      </c>
      <c r="J139">
        <v>-51.09</v>
      </c>
      <c r="L139">
        <v>653</v>
      </c>
      <c r="M139">
        <v>393</v>
      </c>
      <c r="N139">
        <v>234</v>
      </c>
      <c r="O139">
        <v>64.17</v>
      </c>
      <c r="P139">
        <v>40.46</v>
      </c>
    </row>
    <row r="140" spans="1:24" x14ac:dyDescent="0.35">
      <c r="A140" t="s">
        <v>40</v>
      </c>
      <c r="B140" t="s">
        <v>25</v>
      </c>
      <c r="C140">
        <v>15</v>
      </c>
      <c r="D140">
        <v>615</v>
      </c>
      <c r="E140">
        <v>77</v>
      </c>
      <c r="F140">
        <v>5304</v>
      </c>
      <c r="G140">
        <v>1047</v>
      </c>
      <c r="H140">
        <v>1098</v>
      </c>
      <c r="I140">
        <v>79.3</v>
      </c>
      <c r="J140">
        <v>-4.87</v>
      </c>
      <c r="L140">
        <v>1919</v>
      </c>
      <c r="M140">
        <v>564</v>
      </c>
      <c r="N140">
        <v>261</v>
      </c>
      <c r="O140">
        <v>86.4</v>
      </c>
      <c r="P140">
        <v>53.72</v>
      </c>
    </row>
    <row r="141" spans="1:24" x14ac:dyDescent="0.35">
      <c r="A141" t="s">
        <v>40</v>
      </c>
      <c r="B141" t="s">
        <v>26</v>
      </c>
      <c r="C141">
        <v>15</v>
      </c>
      <c r="D141">
        <v>615</v>
      </c>
      <c r="E141">
        <v>77</v>
      </c>
      <c r="F141">
        <v>5304</v>
      </c>
      <c r="G141">
        <v>1011</v>
      </c>
      <c r="H141">
        <v>1098</v>
      </c>
      <c r="I141">
        <v>79.3</v>
      </c>
      <c r="J141">
        <v>-8.61</v>
      </c>
      <c r="L141">
        <v>1919</v>
      </c>
      <c r="M141">
        <v>593</v>
      </c>
      <c r="N141">
        <v>261</v>
      </c>
      <c r="O141">
        <v>86.4</v>
      </c>
      <c r="P141">
        <v>55.99</v>
      </c>
    </row>
    <row r="142" spans="1:24" x14ac:dyDescent="0.35">
      <c r="A142" t="s">
        <v>40</v>
      </c>
      <c r="B142" t="s">
        <v>27</v>
      </c>
      <c r="C142">
        <v>15</v>
      </c>
      <c r="D142">
        <v>675</v>
      </c>
      <c r="E142">
        <v>81</v>
      </c>
      <c r="F142">
        <v>5304</v>
      </c>
      <c r="G142">
        <v>1086</v>
      </c>
      <c r="H142">
        <v>1098</v>
      </c>
      <c r="I142">
        <v>79.3</v>
      </c>
      <c r="J142">
        <v>-1.1000000000000001</v>
      </c>
      <c r="L142">
        <v>1962</v>
      </c>
      <c r="M142">
        <v>658</v>
      </c>
      <c r="N142">
        <v>265</v>
      </c>
      <c r="O142">
        <v>86.49</v>
      </c>
      <c r="P142">
        <v>59.73</v>
      </c>
    </row>
    <row r="143" spans="1:24" x14ac:dyDescent="0.35">
      <c r="A143" t="s">
        <v>40</v>
      </c>
      <c r="B143" t="s">
        <v>28</v>
      </c>
      <c r="C143">
        <v>15</v>
      </c>
      <c r="D143">
        <v>914</v>
      </c>
      <c r="E143">
        <v>158</v>
      </c>
      <c r="F143">
        <v>3669</v>
      </c>
      <c r="G143">
        <v>600</v>
      </c>
      <c r="H143">
        <v>1077</v>
      </c>
      <c r="I143">
        <v>70.650000000000006</v>
      </c>
      <c r="J143">
        <v>-79.5</v>
      </c>
      <c r="L143">
        <v>1449</v>
      </c>
      <c r="M143">
        <v>509</v>
      </c>
      <c r="N143">
        <v>344</v>
      </c>
      <c r="O143">
        <v>76.260000000000005</v>
      </c>
      <c r="P143">
        <v>32.42</v>
      </c>
    </row>
    <row r="144" spans="1:24" x14ac:dyDescent="0.35">
      <c r="A144" t="s">
        <v>40</v>
      </c>
      <c r="B144" t="s">
        <v>29</v>
      </c>
      <c r="C144">
        <v>15</v>
      </c>
      <c r="D144">
        <v>1260</v>
      </c>
      <c r="E144">
        <v>192</v>
      </c>
      <c r="F144">
        <v>5304</v>
      </c>
      <c r="G144">
        <v>879</v>
      </c>
      <c r="H144">
        <v>1440</v>
      </c>
      <c r="I144">
        <v>72.849999999999994</v>
      </c>
      <c r="J144">
        <v>-63.82</v>
      </c>
      <c r="L144">
        <v>2150</v>
      </c>
      <c r="M144">
        <v>641</v>
      </c>
      <c r="N144">
        <v>430</v>
      </c>
      <c r="O144">
        <v>80</v>
      </c>
      <c r="P144">
        <v>32.92</v>
      </c>
    </row>
    <row r="145" spans="1:24" x14ac:dyDescent="0.35">
      <c r="A145" t="s">
        <v>40</v>
      </c>
      <c r="B145" t="s">
        <v>30</v>
      </c>
      <c r="C145">
        <v>15</v>
      </c>
      <c r="D145">
        <v>1992</v>
      </c>
      <c r="E145">
        <v>412</v>
      </c>
      <c r="F145">
        <v>2475</v>
      </c>
      <c r="G145">
        <v>1203</v>
      </c>
      <c r="H145">
        <v>1800</v>
      </c>
      <c r="I145">
        <v>27.27</v>
      </c>
      <c r="J145">
        <v>-49.63</v>
      </c>
      <c r="L145">
        <v>2366</v>
      </c>
      <c r="M145">
        <v>1214</v>
      </c>
      <c r="N145">
        <v>658</v>
      </c>
      <c r="O145">
        <v>72.19</v>
      </c>
      <c r="P145">
        <v>45.8</v>
      </c>
    </row>
    <row r="146" spans="1:24" x14ac:dyDescent="0.35">
      <c r="A146" t="s">
        <v>40</v>
      </c>
      <c r="B146" t="s">
        <v>31</v>
      </c>
      <c r="C146">
        <v>15</v>
      </c>
      <c r="D146">
        <v>2505</v>
      </c>
      <c r="E146">
        <v>327</v>
      </c>
      <c r="F146">
        <v>5304</v>
      </c>
      <c r="G146">
        <v>942</v>
      </c>
      <c r="H146">
        <v>1251</v>
      </c>
      <c r="I146">
        <v>76.41</v>
      </c>
      <c r="J146">
        <v>-32.799999999999997</v>
      </c>
      <c r="L146">
        <v>2280</v>
      </c>
      <c r="M146">
        <v>834</v>
      </c>
      <c r="N146">
        <v>456</v>
      </c>
      <c r="O146">
        <v>80</v>
      </c>
      <c r="P146">
        <v>45.32</v>
      </c>
    </row>
    <row r="147" spans="1:24" s="3" customFormat="1" x14ac:dyDescent="0.35">
      <c r="A147" s="3" t="s">
        <v>40</v>
      </c>
      <c r="B147" s="3">
        <f>COUNTA(B132:B146)</f>
        <v>15</v>
      </c>
      <c r="I147" s="3">
        <f>AVERAGE(I132:I146)</f>
        <v>52.697999999999993</v>
      </c>
      <c r="J147" s="3">
        <f>AVERAGE(J132:J146)</f>
        <v>-116.79666666666665</v>
      </c>
      <c r="O147" s="3">
        <f>AVERAGE(O132:O146)</f>
        <v>70.554000000000002</v>
      </c>
      <c r="P147" s="3">
        <f>AVERAGE(P132:P146)</f>
        <v>32.405999999999999</v>
      </c>
      <c r="X147"/>
    </row>
  </sheetData>
  <phoneticPr fontId="3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48"/>
  <sheetViews>
    <sheetView workbookViewId="0">
      <pane ySplit="1" topLeftCell="A119" activePane="bottomLeft" state="frozen"/>
      <selection pane="bottomLeft" activeCell="B148" sqref="B148"/>
    </sheetView>
  </sheetViews>
  <sheetFormatPr defaultRowHeight="14.5" x14ac:dyDescent="0.35"/>
  <sheetData>
    <row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5">
      <c r="A2" t="s">
        <v>15</v>
      </c>
      <c r="B2" t="s">
        <v>16</v>
      </c>
      <c r="C2">
        <v>10</v>
      </c>
      <c r="D2">
        <v>12</v>
      </c>
      <c r="E2">
        <v>12</v>
      </c>
      <c r="F2">
        <v>0</v>
      </c>
      <c r="G2">
        <v>6</v>
      </c>
      <c r="H2">
        <v>0</v>
      </c>
      <c r="I2" t="s">
        <v>17</v>
      </c>
      <c r="J2">
        <v>100</v>
      </c>
      <c r="L2">
        <v>12</v>
      </c>
      <c r="M2">
        <v>15</v>
      </c>
      <c r="N2">
        <v>12</v>
      </c>
      <c r="O2">
        <v>0</v>
      </c>
      <c r="P2">
        <v>20</v>
      </c>
    </row>
    <row r="3" spans="1:16" x14ac:dyDescent="0.35">
      <c r="A3" t="s">
        <v>15</v>
      </c>
      <c r="B3" t="s">
        <v>18</v>
      </c>
      <c r="C3">
        <v>10</v>
      </c>
      <c r="D3">
        <v>79</v>
      </c>
      <c r="E3">
        <v>17</v>
      </c>
      <c r="F3">
        <v>0</v>
      </c>
      <c r="G3">
        <v>3</v>
      </c>
      <c r="H3">
        <v>0</v>
      </c>
      <c r="I3" t="s">
        <v>17</v>
      </c>
      <c r="J3">
        <v>100</v>
      </c>
      <c r="L3">
        <v>17</v>
      </c>
      <c r="M3">
        <v>20</v>
      </c>
      <c r="N3">
        <v>17</v>
      </c>
      <c r="O3">
        <v>0</v>
      </c>
      <c r="P3">
        <v>15</v>
      </c>
    </row>
    <row r="4" spans="1:16" x14ac:dyDescent="0.35">
      <c r="A4" t="s">
        <v>15</v>
      </c>
      <c r="B4" t="s">
        <v>19</v>
      </c>
      <c r="C4">
        <v>10</v>
      </c>
      <c r="D4">
        <v>100</v>
      </c>
      <c r="E4">
        <v>26</v>
      </c>
      <c r="F4">
        <v>0</v>
      </c>
      <c r="G4">
        <v>6</v>
      </c>
      <c r="H4">
        <v>0</v>
      </c>
      <c r="I4" t="s">
        <v>17</v>
      </c>
      <c r="J4">
        <v>100</v>
      </c>
      <c r="L4">
        <v>23</v>
      </c>
      <c r="M4">
        <v>30</v>
      </c>
      <c r="N4">
        <v>23</v>
      </c>
      <c r="O4">
        <v>0</v>
      </c>
      <c r="P4">
        <v>23.33</v>
      </c>
    </row>
    <row r="5" spans="1:16" x14ac:dyDescent="0.35">
      <c r="A5" t="s">
        <v>15</v>
      </c>
      <c r="B5" t="s">
        <v>21</v>
      </c>
      <c r="C5">
        <v>10</v>
      </c>
      <c r="D5">
        <v>163</v>
      </c>
      <c r="E5">
        <v>90</v>
      </c>
      <c r="F5">
        <v>0</v>
      </c>
      <c r="G5">
        <v>0</v>
      </c>
      <c r="H5">
        <v>0</v>
      </c>
      <c r="I5" t="s">
        <v>17</v>
      </c>
      <c r="J5" t="s">
        <v>17</v>
      </c>
      <c r="L5">
        <v>90</v>
      </c>
      <c r="M5">
        <v>90</v>
      </c>
      <c r="N5">
        <v>90</v>
      </c>
      <c r="O5">
        <v>0</v>
      </c>
      <c r="P5">
        <v>0</v>
      </c>
    </row>
    <row r="6" spans="1:16" x14ac:dyDescent="0.35">
      <c r="A6" t="s">
        <v>15</v>
      </c>
      <c r="B6" t="s">
        <v>23</v>
      </c>
      <c r="C6">
        <v>10</v>
      </c>
      <c r="D6">
        <v>168</v>
      </c>
      <c r="E6">
        <v>26</v>
      </c>
      <c r="F6">
        <v>0</v>
      </c>
      <c r="G6">
        <v>0</v>
      </c>
      <c r="H6">
        <v>0</v>
      </c>
      <c r="I6" t="s">
        <v>17</v>
      </c>
      <c r="J6" t="s">
        <v>17</v>
      </c>
      <c r="L6">
        <v>26</v>
      </c>
      <c r="M6">
        <v>26</v>
      </c>
      <c r="N6">
        <v>26</v>
      </c>
      <c r="O6">
        <v>0</v>
      </c>
      <c r="P6">
        <v>0</v>
      </c>
    </row>
    <row r="7" spans="1:16" x14ac:dyDescent="0.35">
      <c r="A7" t="s">
        <v>15</v>
      </c>
      <c r="B7" t="s">
        <v>24</v>
      </c>
      <c r="C7">
        <v>10</v>
      </c>
      <c r="D7">
        <v>190</v>
      </c>
      <c r="E7">
        <v>34</v>
      </c>
      <c r="F7">
        <v>0</v>
      </c>
      <c r="G7">
        <v>6</v>
      </c>
      <c r="H7">
        <v>0</v>
      </c>
      <c r="I7" t="s">
        <v>17</v>
      </c>
      <c r="J7">
        <v>100</v>
      </c>
      <c r="L7">
        <v>34</v>
      </c>
      <c r="M7">
        <v>47</v>
      </c>
      <c r="N7">
        <v>34</v>
      </c>
      <c r="O7">
        <v>0</v>
      </c>
      <c r="P7">
        <v>27.66</v>
      </c>
    </row>
    <row r="8" spans="1:16" x14ac:dyDescent="0.35">
      <c r="A8" t="s">
        <v>15</v>
      </c>
      <c r="B8" t="s">
        <v>20</v>
      </c>
      <c r="C8">
        <v>10</v>
      </c>
      <c r="D8">
        <v>270</v>
      </c>
      <c r="E8">
        <v>78</v>
      </c>
      <c r="F8">
        <v>0</v>
      </c>
      <c r="G8">
        <v>18</v>
      </c>
      <c r="H8">
        <v>0</v>
      </c>
      <c r="I8" t="s">
        <v>17</v>
      </c>
      <c r="J8">
        <v>100</v>
      </c>
      <c r="L8">
        <v>78</v>
      </c>
      <c r="M8">
        <v>133</v>
      </c>
      <c r="N8">
        <v>78</v>
      </c>
      <c r="O8">
        <v>0</v>
      </c>
      <c r="P8">
        <v>41.35</v>
      </c>
    </row>
    <row r="9" spans="1:16" x14ac:dyDescent="0.35">
      <c r="A9" t="s">
        <v>15</v>
      </c>
      <c r="B9" t="s">
        <v>22</v>
      </c>
      <c r="C9">
        <v>10</v>
      </c>
      <c r="D9">
        <v>282</v>
      </c>
      <c r="E9">
        <v>82</v>
      </c>
      <c r="F9">
        <v>0</v>
      </c>
      <c r="G9">
        <v>18</v>
      </c>
      <c r="H9">
        <v>0</v>
      </c>
      <c r="I9" t="s">
        <v>17</v>
      </c>
      <c r="J9">
        <v>100</v>
      </c>
      <c r="L9">
        <v>82</v>
      </c>
      <c r="M9">
        <v>156</v>
      </c>
      <c r="N9">
        <v>82</v>
      </c>
      <c r="O9">
        <v>0</v>
      </c>
      <c r="P9">
        <v>47.44</v>
      </c>
    </row>
    <row r="10" spans="1:16" x14ac:dyDescent="0.35">
      <c r="A10" t="s">
        <v>15</v>
      </c>
      <c r="B10" t="s">
        <v>25</v>
      </c>
      <c r="C10">
        <v>10</v>
      </c>
      <c r="D10">
        <v>335</v>
      </c>
      <c r="E10">
        <v>57</v>
      </c>
      <c r="F10">
        <v>0</v>
      </c>
      <c r="G10">
        <v>105</v>
      </c>
      <c r="H10">
        <v>0</v>
      </c>
      <c r="I10" t="s">
        <v>17</v>
      </c>
      <c r="J10">
        <v>100</v>
      </c>
      <c r="L10">
        <v>57</v>
      </c>
      <c r="M10">
        <v>213</v>
      </c>
      <c r="N10">
        <v>57</v>
      </c>
      <c r="O10">
        <v>0</v>
      </c>
      <c r="P10">
        <v>73.239999999999995</v>
      </c>
    </row>
    <row r="11" spans="1:16" x14ac:dyDescent="0.35">
      <c r="A11" t="s">
        <v>15</v>
      </c>
      <c r="B11" t="s">
        <v>26</v>
      </c>
      <c r="C11">
        <v>10</v>
      </c>
      <c r="D11">
        <v>335</v>
      </c>
      <c r="E11">
        <v>57</v>
      </c>
      <c r="F11">
        <v>0</v>
      </c>
      <c r="G11">
        <v>81</v>
      </c>
      <c r="H11">
        <v>0</v>
      </c>
      <c r="I11" t="s">
        <v>17</v>
      </c>
      <c r="J11">
        <v>100</v>
      </c>
      <c r="L11">
        <v>57</v>
      </c>
      <c r="M11">
        <v>196</v>
      </c>
      <c r="N11">
        <v>57</v>
      </c>
      <c r="O11">
        <v>0</v>
      </c>
      <c r="P11">
        <v>70.92</v>
      </c>
    </row>
    <row r="12" spans="1:16" x14ac:dyDescent="0.35">
      <c r="A12" t="s">
        <v>15</v>
      </c>
      <c r="B12" t="s">
        <v>27</v>
      </c>
      <c r="C12">
        <v>10</v>
      </c>
      <c r="D12">
        <v>375</v>
      </c>
      <c r="E12">
        <v>61</v>
      </c>
      <c r="F12">
        <v>0</v>
      </c>
      <c r="G12">
        <v>99</v>
      </c>
      <c r="H12">
        <v>0</v>
      </c>
      <c r="I12" t="s">
        <v>17</v>
      </c>
      <c r="J12">
        <v>100</v>
      </c>
      <c r="L12">
        <v>61</v>
      </c>
      <c r="M12">
        <v>236</v>
      </c>
      <c r="N12">
        <v>61</v>
      </c>
      <c r="O12">
        <v>0</v>
      </c>
      <c r="P12">
        <v>74.150000000000006</v>
      </c>
    </row>
    <row r="13" spans="1:16" x14ac:dyDescent="0.35">
      <c r="A13" t="s">
        <v>15</v>
      </c>
      <c r="B13" t="s">
        <v>28</v>
      </c>
      <c r="C13">
        <v>10</v>
      </c>
      <c r="D13">
        <v>459</v>
      </c>
      <c r="E13">
        <v>108</v>
      </c>
      <c r="F13">
        <v>0</v>
      </c>
      <c r="G13">
        <v>90</v>
      </c>
      <c r="H13">
        <v>0</v>
      </c>
      <c r="I13" t="s">
        <v>17</v>
      </c>
      <c r="J13">
        <v>100</v>
      </c>
      <c r="L13">
        <v>108</v>
      </c>
      <c r="M13">
        <v>310</v>
      </c>
      <c r="N13">
        <v>108</v>
      </c>
      <c r="O13">
        <v>0</v>
      </c>
      <c r="P13">
        <v>65.16</v>
      </c>
    </row>
    <row r="14" spans="1:16" x14ac:dyDescent="0.35">
      <c r="A14" t="s">
        <v>15</v>
      </c>
      <c r="B14" t="s">
        <v>29</v>
      </c>
      <c r="C14">
        <v>10</v>
      </c>
      <c r="D14">
        <v>615</v>
      </c>
      <c r="E14">
        <v>132</v>
      </c>
      <c r="F14">
        <v>0</v>
      </c>
      <c r="G14">
        <v>111</v>
      </c>
      <c r="H14">
        <v>0</v>
      </c>
      <c r="I14" t="s">
        <v>17</v>
      </c>
      <c r="J14">
        <v>100</v>
      </c>
      <c r="L14">
        <v>132</v>
      </c>
      <c r="M14">
        <v>426</v>
      </c>
      <c r="N14">
        <v>132</v>
      </c>
      <c r="O14">
        <v>0</v>
      </c>
      <c r="P14">
        <v>69.010000000000005</v>
      </c>
    </row>
    <row r="15" spans="1:16" x14ac:dyDescent="0.35">
      <c r="A15" t="s">
        <v>15</v>
      </c>
      <c r="B15" t="s">
        <v>30</v>
      </c>
      <c r="C15">
        <v>10</v>
      </c>
      <c r="D15">
        <v>646</v>
      </c>
      <c r="E15">
        <v>155</v>
      </c>
      <c r="F15">
        <v>0</v>
      </c>
      <c r="G15">
        <v>93</v>
      </c>
      <c r="H15">
        <v>0</v>
      </c>
      <c r="I15" t="s">
        <v>17</v>
      </c>
      <c r="J15">
        <v>100</v>
      </c>
      <c r="L15">
        <v>155</v>
      </c>
      <c r="M15">
        <v>320</v>
      </c>
      <c r="N15">
        <v>155</v>
      </c>
      <c r="O15">
        <v>0</v>
      </c>
      <c r="P15">
        <v>51.56</v>
      </c>
    </row>
    <row r="16" spans="1:16" x14ac:dyDescent="0.35">
      <c r="A16" t="s">
        <v>15</v>
      </c>
      <c r="B16" t="s">
        <v>31</v>
      </c>
      <c r="C16">
        <v>10</v>
      </c>
      <c r="D16">
        <v>1145</v>
      </c>
      <c r="E16">
        <v>217</v>
      </c>
      <c r="F16">
        <v>0</v>
      </c>
      <c r="G16">
        <v>15</v>
      </c>
      <c r="H16">
        <v>0</v>
      </c>
      <c r="I16" t="s">
        <v>17</v>
      </c>
      <c r="J16">
        <v>100</v>
      </c>
      <c r="L16">
        <v>217</v>
      </c>
      <c r="M16">
        <v>288</v>
      </c>
      <c r="N16">
        <v>217</v>
      </c>
      <c r="O16">
        <v>0</v>
      </c>
      <c r="P16">
        <v>24.65</v>
      </c>
    </row>
    <row r="17" spans="1:16" s="3" customFormat="1" x14ac:dyDescent="0.35">
      <c r="B17" s="3">
        <f>COUNTA(B2:B16)</f>
        <v>15</v>
      </c>
    </row>
    <row r="18" spans="1:16" x14ac:dyDescent="0.35">
      <c r="A18" t="s">
        <v>32</v>
      </c>
      <c r="B18" t="s">
        <v>16</v>
      </c>
      <c r="C18">
        <v>10</v>
      </c>
      <c r="D18">
        <v>12</v>
      </c>
      <c r="E18">
        <v>12</v>
      </c>
      <c r="F18">
        <v>0</v>
      </c>
      <c r="G18">
        <v>9</v>
      </c>
      <c r="H18">
        <v>0</v>
      </c>
      <c r="I18" t="s">
        <v>17</v>
      </c>
      <c r="J18">
        <v>100</v>
      </c>
      <c r="L18">
        <v>12</v>
      </c>
      <c r="M18">
        <v>21</v>
      </c>
      <c r="N18">
        <v>12</v>
      </c>
      <c r="O18">
        <v>0</v>
      </c>
      <c r="P18">
        <v>42.86</v>
      </c>
    </row>
    <row r="19" spans="1:16" x14ac:dyDescent="0.35">
      <c r="A19" t="s">
        <v>32</v>
      </c>
      <c r="B19" t="s">
        <v>18</v>
      </c>
      <c r="C19">
        <v>10</v>
      </c>
      <c r="D19">
        <v>79</v>
      </c>
      <c r="E19">
        <v>17</v>
      </c>
      <c r="F19">
        <v>48</v>
      </c>
      <c r="G19">
        <v>9</v>
      </c>
      <c r="H19">
        <v>9</v>
      </c>
      <c r="I19">
        <v>81.25</v>
      </c>
      <c r="J19">
        <v>0</v>
      </c>
      <c r="L19">
        <v>70</v>
      </c>
      <c r="M19">
        <v>26</v>
      </c>
      <c r="N19">
        <v>22</v>
      </c>
      <c r="O19">
        <v>68.569999999999993</v>
      </c>
      <c r="P19">
        <v>15.38</v>
      </c>
    </row>
    <row r="20" spans="1:16" x14ac:dyDescent="0.35">
      <c r="A20" t="s">
        <v>32</v>
      </c>
      <c r="B20" t="s">
        <v>19</v>
      </c>
      <c r="C20">
        <v>10</v>
      </c>
      <c r="D20">
        <v>100</v>
      </c>
      <c r="E20">
        <v>26</v>
      </c>
      <c r="F20">
        <v>18</v>
      </c>
      <c r="G20">
        <v>3</v>
      </c>
      <c r="H20">
        <v>12</v>
      </c>
      <c r="I20">
        <v>33.33</v>
      </c>
      <c r="J20">
        <v>-300</v>
      </c>
      <c r="L20">
        <v>53</v>
      </c>
      <c r="M20">
        <v>24</v>
      </c>
      <c r="N20">
        <v>23</v>
      </c>
      <c r="O20">
        <v>56.6</v>
      </c>
      <c r="P20">
        <v>4.17</v>
      </c>
    </row>
    <row r="21" spans="1:16" x14ac:dyDescent="0.35">
      <c r="A21" t="s">
        <v>32</v>
      </c>
      <c r="B21" t="s">
        <v>21</v>
      </c>
      <c r="C21">
        <v>10</v>
      </c>
      <c r="D21">
        <v>163</v>
      </c>
      <c r="E21">
        <v>90</v>
      </c>
      <c r="F21">
        <v>0</v>
      </c>
      <c r="G21">
        <v>0</v>
      </c>
      <c r="H21">
        <v>0</v>
      </c>
      <c r="I21" t="s">
        <v>17</v>
      </c>
      <c r="J21" t="s">
        <v>17</v>
      </c>
      <c r="L21">
        <v>90</v>
      </c>
      <c r="M21">
        <v>90</v>
      </c>
      <c r="N21">
        <v>90</v>
      </c>
      <c r="O21">
        <v>0</v>
      </c>
      <c r="P21">
        <v>0</v>
      </c>
    </row>
    <row r="22" spans="1:16" x14ac:dyDescent="0.35">
      <c r="A22" t="s">
        <v>32</v>
      </c>
      <c r="B22" t="s">
        <v>23</v>
      </c>
      <c r="C22">
        <v>10</v>
      </c>
      <c r="D22">
        <v>168</v>
      </c>
      <c r="E22">
        <v>26</v>
      </c>
      <c r="F22">
        <v>0</v>
      </c>
      <c r="G22">
        <v>0</v>
      </c>
      <c r="H22">
        <v>0</v>
      </c>
      <c r="I22" t="s">
        <v>17</v>
      </c>
      <c r="J22" t="s">
        <v>17</v>
      </c>
      <c r="L22">
        <v>26</v>
      </c>
      <c r="M22">
        <v>26</v>
      </c>
      <c r="N22">
        <v>26</v>
      </c>
      <c r="O22">
        <v>0</v>
      </c>
      <c r="P22">
        <v>0</v>
      </c>
    </row>
    <row r="23" spans="1:16" x14ac:dyDescent="0.35">
      <c r="A23" t="s">
        <v>32</v>
      </c>
      <c r="B23" t="s">
        <v>24</v>
      </c>
      <c r="C23">
        <v>10</v>
      </c>
      <c r="D23">
        <v>190</v>
      </c>
      <c r="E23">
        <v>34</v>
      </c>
      <c r="F23">
        <v>48</v>
      </c>
      <c r="G23">
        <v>9</v>
      </c>
      <c r="H23">
        <v>15</v>
      </c>
      <c r="I23">
        <v>68.75</v>
      </c>
      <c r="J23">
        <v>-66.67</v>
      </c>
      <c r="L23">
        <v>138</v>
      </c>
      <c r="M23">
        <v>48</v>
      </c>
      <c r="N23">
        <v>42</v>
      </c>
      <c r="O23">
        <v>69.569999999999993</v>
      </c>
      <c r="P23">
        <v>12.5</v>
      </c>
    </row>
    <row r="24" spans="1:16" x14ac:dyDescent="0.35">
      <c r="A24" t="s">
        <v>32</v>
      </c>
      <c r="B24" t="s">
        <v>20</v>
      </c>
      <c r="C24">
        <v>10</v>
      </c>
      <c r="D24">
        <v>270</v>
      </c>
      <c r="E24">
        <v>78</v>
      </c>
      <c r="F24">
        <v>168</v>
      </c>
      <c r="G24">
        <v>75</v>
      </c>
      <c r="H24">
        <v>150</v>
      </c>
      <c r="I24">
        <v>10.71</v>
      </c>
      <c r="J24">
        <v>-100</v>
      </c>
      <c r="L24">
        <v>236</v>
      </c>
      <c r="M24">
        <v>181</v>
      </c>
      <c r="N24">
        <v>140</v>
      </c>
      <c r="O24">
        <v>40.68</v>
      </c>
      <c r="P24">
        <v>22.65</v>
      </c>
    </row>
    <row r="25" spans="1:16" x14ac:dyDescent="0.35">
      <c r="A25" t="s">
        <v>32</v>
      </c>
      <c r="B25" t="s">
        <v>22</v>
      </c>
      <c r="C25">
        <v>10</v>
      </c>
      <c r="D25">
        <v>282</v>
      </c>
      <c r="E25">
        <v>82</v>
      </c>
      <c r="F25">
        <v>168</v>
      </c>
      <c r="G25">
        <v>45</v>
      </c>
      <c r="H25">
        <v>150</v>
      </c>
      <c r="I25">
        <v>10.71</v>
      </c>
      <c r="J25">
        <v>-233.33</v>
      </c>
      <c r="L25">
        <v>240</v>
      </c>
      <c r="M25">
        <v>176</v>
      </c>
      <c r="N25">
        <v>144</v>
      </c>
      <c r="O25">
        <v>40</v>
      </c>
      <c r="P25">
        <v>18.18</v>
      </c>
    </row>
    <row r="26" spans="1:16" x14ac:dyDescent="0.35">
      <c r="A26" t="s">
        <v>32</v>
      </c>
      <c r="B26" t="s">
        <v>25</v>
      </c>
      <c r="C26">
        <v>10</v>
      </c>
      <c r="D26">
        <v>335</v>
      </c>
      <c r="E26">
        <v>57</v>
      </c>
      <c r="F26">
        <v>471</v>
      </c>
      <c r="G26">
        <v>99</v>
      </c>
      <c r="H26">
        <v>141</v>
      </c>
      <c r="I26">
        <v>70.06</v>
      </c>
      <c r="J26">
        <v>-42.42</v>
      </c>
      <c r="L26">
        <v>632</v>
      </c>
      <c r="M26">
        <v>223</v>
      </c>
      <c r="N26">
        <v>130</v>
      </c>
      <c r="O26">
        <v>79.430000000000007</v>
      </c>
      <c r="P26">
        <v>41.7</v>
      </c>
    </row>
    <row r="27" spans="1:16" x14ac:dyDescent="0.35">
      <c r="A27" t="s">
        <v>32</v>
      </c>
      <c r="B27" t="s">
        <v>26</v>
      </c>
      <c r="C27">
        <v>10</v>
      </c>
      <c r="D27">
        <v>335</v>
      </c>
      <c r="E27">
        <v>57</v>
      </c>
      <c r="F27">
        <v>471</v>
      </c>
      <c r="G27">
        <v>162</v>
      </c>
      <c r="H27">
        <v>141</v>
      </c>
      <c r="I27">
        <v>70.06</v>
      </c>
      <c r="J27">
        <v>12.96</v>
      </c>
      <c r="L27">
        <v>632</v>
      </c>
      <c r="M27">
        <v>235</v>
      </c>
      <c r="N27">
        <v>130</v>
      </c>
      <c r="O27">
        <v>79.430000000000007</v>
      </c>
      <c r="P27">
        <v>44.68</v>
      </c>
    </row>
    <row r="28" spans="1:16" x14ac:dyDescent="0.35">
      <c r="A28" t="s">
        <v>32</v>
      </c>
      <c r="B28" t="s">
        <v>27</v>
      </c>
      <c r="C28">
        <v>10</v>
      </c>
      <c r="D28">
        <v>375</v>
      </c>
      <c r="E28">
        <v>61</v>
      </c>
      <c r="F28">
        <v>471</v>
      </c>
      <c r="G28">
        <v>174</v>
      </c>
      <c r="H28">
        <v>141</v>
      </c>
      <c r="I28">
        <v>70.06</v>
      </c>
      <c r="J28">
        <v>18.97</v>
      </c>
      <c r="L28">
        <v>657</v>
      </c>
      <c r="M28">
        <v>292</v>
      </c>
      <c r="N28">
        <v>135</v>
      </c>
      <c r="O28">
        <v>79.45</v>
      </c>
      <c r="P28">
        <v>53.77</v>
      </c>
    </row>
    <row r="29" spans="1:16" x14ac:dyDescent="0.35">
      <c r="A29" t="s">
        <v>32</v>
      </c>
      <c r="B29" t="s">
        <v>28</v>
      </c>
      <c r="C29">
        <v>10</v>
      </c>
      <c r="D29">
        <v>459</v>
      </c>
      <c r="E29">
        <v>108</v>
      </c>
      <c r="F29">
        <v>294</v>
      </c>
      <c r="G29">
        <v>180</v>
      </c>
      <c r="H29">
        <v>249</v>
      </c>
      <c r="I29">
        <v>15.31</v>
      </c>
      <c r="J29">
        <v>-38.33</v>
      </c>
      <c r="L29">
        <v>531</v>
      </c>
      <c r="M29">
        <v>338</v>
      </c>
      <c r="N29">
        <v>214</v>
      </c>
      <c r="O29">
        <v>59.7</v>
      </c>
      <c r="P29">
        <v>36.69</v>
      </c>
    </row>
    <row r="30" spans="1:16" x14ac:dyDescent="0.35">
      <c r="A30" t="s">
        <v>32</v>
      </c>
      <c r="B30" t="s">
        <v>29</v>
      </c>
      <c r="C30">
        <v>10</v>
      </c>
      <c r="D30">
        <v>615</v>
      </c>
      <c r="E30">
        <v>132</v>
      </c>
      <c r="F30">
        <v>471</v>
      </c>
      <c r="G30">
        <v>156</v>
      </c>
      <c r="H30">
        <v>231</v>
      </c>
      <c r="I30">
        <v>50.96</v>
      </c>
      <c r="J30">
        <v>-48.08</v>
      </c>
      <c r="L30">
        <v>845</v>
      </c>
      <c r="M30">
        <v>478</v>
      </c>
      <c r="N30">
        <v>239</v>
      </c>
      <c r="O30">
        <v>71.72</v>
      </c>
      <c r="P30">
        <v>50</v>
      </c>
    </row>
    <row r="31" spans="1:16" x14ac:dyDescent="0.35">
      <c r="A31" t="s">
        <v>32</v>
      </c>
      <c r="B31" t="s">
        <v>30</v>
      </c>
      <c r="C31">
        <v>10</v>
      </c>
      <c r="D31">
        <v>646</v>
      </c>
      <c r="E31">
        <v>155</v>
      </c>
      <c r="F31">
        <v>159</v>
      </c>
      <c r="G31">
        <v>111</v>
      </c>
      <c r="H31">
        <v>132</v>
      </c>
      <c r="I31">
        <v>16.98</v>
      </c>
      <c r="J31">
        <v>-18.920000000000002</v>
      </c>
      <c r="L31">
        <v>419</v>
      </c>
      <c r="M31">
        <v>348</v>
      </c>
      <c r="N31">
        <v>179</v>
      </c>
      <c r="O31">
        <v>57.28</v>
      </c>
      <c r="P31">
        <v>48.56</v>
      </c>
    </row>
    <row r="32" spans="1:16" x14ac:dyDescent="0.35">
      <c r="A32" t="s">
        <v>32</v>
      </c>
      <c r="B32" t="s">
        <v>31</v>
      </c>
      <c r="C32">
        <v>10</v>
      </c>
      <c r="D32">
        <v>1145</v>
      </c>
      <c r="E32">
        <v>217</v>
      </c>
      <c r="F32">
        <v>471</v>
      </c>
      <c r="G32">
        <v>105</v>
      </c>
      <c r="H32">
        <v>255</v>
      </c>
      <c r="I32">
        <v>45.86</v>
      </c>
      <c r="J32">
        <v>-142.86000000000001</v>
      </c>
      <c r="L32">
        <v>878</v>
      </c>
      <c r="M32">
        <v>450</v>
      </c>
      <c r="N32">
        <v>308</v>
      </c>
      <c r="O32">
        <v>64.92</v>
      </c>
      <c r="P32">
        <v>31.56</v>
      </c>
    </row>
    <row r="33" spans="1:16" s="3" customFormat="1" x14ac:dyDescent="0.35">
      <c r="B33" s="3">
        <f>COUNTA(B18:B32)</f>
        <v>15</v>
      </c>
    </row>
    <row r="34" spans="1:16" x14ac:dyDescent="0.35">
      <c r="A34" t="s">
        <v>33</v>
      </c>
      <c r="B34" t="s">
        <v>16</v>
      </c>
      <c r="C34">
        <v>10</v>
      </c>
      <c r="D34">
        <v>12</v>
      </c>
      <c r="E34">
        <v>12</v>
      </c>
      <c r="F34">
        <v>6</v>
      </c>
      <c r="G34">
        <v>6</v>
      </c>
      <c r="H34">
        <v>24</v>
      </c>
      <c r="I34">
        <v>-300</v>
      </c>
      <c r="J34">
        <v>-300</v>
      </c>
      <c r="L34">
        <v>18</v>
      </c>
      <c r="M34">
        <v>18</v>
      </c>
      <c r="N34">
        <v>16</v>
      </c>
      <c r="O34">
        <v>11.11</v>
      </c>
      <c r="P34">
        <v>11.11</v>
      </c>
    </row>
    <row r="35" spans="1:16" x14ac:dyDescent="0.35">
      <c r="A35" t="s">
        <v>33</v>
      </c>
      <c r="B35" t="s">
        <v>18</v>
      </c>
      <c r="C35">
        <v>10</v>
      </c>
      <c r="D35">
        <v>79</v>
      </c>
      <c r="E35">
        <v>17</v>
      </c>
      <c r="F35">
        <v>144</v>
      </c>
      <c r="G35">
        <v>21</v>
      </c>
      <c r="H35">
        <v>18</v>
      </c>
      <c r="I35">
        <v>87.5</v>
      </c>
      <c r="J35">
        <v>14.29</v>
      </c>
      <c r="L35">
        <v>88</v>
      </c>
      <c r="M35">
        <v>44</v>
      </c>
      <c r="N35">
        <v>24</v>
      </c>
      <c r="O35">
        <v>72.73</v>
      </c>
      <c r="P35">
        <v>45.45</v>
      </c>
    </row>
    <row r="36" spans="1:16" x14ac:dyDescent="0.35">
      <c r="A36" t="s">
        <v>33</v>
      </c>
      <c r="B36" t="s">
        <v>19</v>
      </c>
      <c r="C36">
        <v>10</v>
      </c>
      <c r="D36">
        <v>100</v>
      </c>
      <c r="E36">
        <v>26</v>
      </c>
      <c r="F36">
        <v>51</v>
      </c>
      <c r="G36">
        <v>15</v>
      </c>
      <c r="H36">
        <v>36</v>
      </c>
      <c r="I36">
        <v>29.41</v>
      </c>
      <c r="J36">
        <v>-140</v>
      </c>
      <c r="L36">
        <v>70</v>
      </c>
      <c r="M36">
        <v>35</v>
      </c>
      <c r="N36">
        <v>24</v>
      </c>
      <c r="O36">
        <v>65.709999999999994</v>
      </c>
      <c r="P36">
        <v>31.43</v>
      </c>
    </row>
    <row r="37" spans="1:16" x14ac:dyDescent="0.35">
      <c r="A37" t="s">
        <v>33</v>
      </c>
      <c r="B37" t="s">
        <v>21</v>
      </c>
      <c r="C37">
        <v>10</v>
      </c>
      <c r="D37">
        <v>163</v>
      </c>
      <c r="E37">
        <v>90</v>
      </c>
      <c r="F37">
        <v>24</v>
      </c>
      <c r="G37">
        <v>15</v>
      </c>
      <c r="H37">
        <v>42</v>
      </c>
      <c r="I37">
        <v>-75</v>
      </c>
      <c r="J37">
        <v>-180</v>
      </c>
      <c r="L37">
        <v>96</v>
      </c>
      <c r="M37">
        <v>99</v>
      </c>
      <c r="N37">
        <v>65</v>
      </c>
      <c r="O37">
        <v>32.29</v>
      </c>
      <c r="P37">
        <v>34.340000000000003</v>
      </c>
    </row>
    <row r="38" spans="1:16" x14ac:dyDescent="0.35">
      <c r="A38" t="s">
        <v>33</v>
      </c>
      <c r="B38" t="s">
        <v>23</v>
      </c>
      <c r="C38">
        <v>10</v>
      </c>
      <c r="D38">
        <v>168</v>
      </c>
      <c r="E38">
        <v>26</v>
      </c>
      <c r="F38">
        <v>36</v>
      </c>
      <c r="G38">
        <v>3</v>
      </c>
      <c r="H38">
        <v>45</v>
      </c>
      <c r="I38">
        <v>-25</v>
      </c>
      <c r="J38">
        <v>-1400</v>
      </c>
      <c r="L38">
        <v>61</v>
      </c>
      <c r="M38">
        <v>35</v>
      </c>
      <c r="N38">
        <v>33</v>
      </c>
      <c r="O38">
        <v>45.9</v>
      </c>
      <c r="P38">
        <v>5.71</v>
      </c>
    </row>
    <row r="39" spans="1:16" x14ac:dyDescent="0.35">
      <c r="A39" t="s">
        <v>33</v>
      </c>
      <c r="B39" t="s">
        <v>24</v>
      </c>
      <c r="C39">
        <v>10</v>
      </c>
      <c r="D39">
        <v>190</v>
      </c>
      <c r="E39">
        <v>34</v>
      </c>
      <c r="F39">
        <v>105</v>
      </c>
      <c r="G39">
        <v>21</v>
      </c>
      <c r="H39">
        <v>33</v>
      </c>
      <c r="I39">
        <v>68.569999999999993</v>
      </c>
      <c r="J39">
        <v>-57.14</v>
      </c>
      <c r="L39">
        <v>174</v>
      </c>
      <c r="M39">
        <v>59</v>
      </c>
      <c r="N39">
        <v>38</v>
      </c>
      <c r="O39">
        <v>78.16</v>
      </c>
      <c r="P39">
        <v>35.590000000000003</v>
      </c>
    </row>
    <row r="40" spans="1:16" x14ac:dyDescent="0.35">
      <c r="A40" t="s">
        <v>33</v>
      </c>
      <c r="B40" t="s">
        <v>20</v>
      </c>
      <c r="C40">
        <v>10</v>
      </c>
      <c r="D40">
        <v>270</v>
      </c>
      <c r="E40">
        <v>78</v>
      </c>
      <c r="F40">
        <v>507</v>
      </c>
      <c r="G40">
        <v>108</v>
      </c>
      <c r="H40">
        <v>195</v>
      </c>
      <c r="I40">
        <v>61.54</v>
      </c>
      <c r="J40">
        <v>-80.56</v>
      </c>
      <c r="L40">
        <v>335</v>
      </c>
      <c r="M40">
        <v>176</v>
      </c>
      <c r="N40">
        <v>130</v>
      </c>
      <c r="O40">
        <v>61.19</v>
      </c>
      <c r="P40">
        <v>26.14</v>
      </c>
    </row>
    <row r="41" spans="1:16" x14ac:dyDescent="0.35">
      <c r="A41" t="s">
        <v>33</v>
      </c>
      <c r="B41" t="s">
        <v>22</v>
      </c>
      <c r="C41">
        <v>10</v>
      </c>
      <c r="D41">
        <v>282</v>
      </c>
      <c r="E41">
        <v>82</v>
      </c>
      <c r="F41">
        <v>414</v>
      </c>
      <c r="G41">
        <v>108</v>
      </c>
      <c r="H41">
        <v>180</v>
      </c>
      <c r="I41">
        <v>56.52</v>
      </c>
      <c r="J41">
        <v>-66.67</v>
      </c>
      <c r="L41">
        <v>285</v>
      </c>
      <c r="M41">
        <v>213</v>
      </c>
      <c r="N41">
        <v>122</v>
      </c>
      <c r="O41">
        <v>57.19</v>
      </c>
      <c r="P41">
        <v>42.72</v>
      </c>
    </row>
    <row r="42" spans="1:16" x14ac:dyDescent="0.35">
      <c r="A42" t="s">
        <v>33</v>
      </c>
      <c r="B42" t="s">
        <v>25</v>
      </c>
      <c r="C42">
        <v>10</v>
      </c>
      <c r="D42">
        <v>335</v>
      </c>
      <c r="E42">
        <v>57</v>
      </c>
      <c r="F42">
        <v>1323</v>
      </c>
      <c r="G42">
        <v>258</v>
      </c>
      <c r="H42">
        <v>375</v>
      </c>
      <c r="I42">
        <v>71.66</v>
      </c>
      <c r="J42">
        <v>-45.35</v>
      </c>
      <c r="L42">
        <v>786</v>
      </c>
      <c r="M42">
        <v>246</v>
      </c>
      <c r="N42">
        <v>138</v>
      </c>
      <c r="O42">
        <v>82.44</v>
      </c>
      <c r="P42">
        <v>43.9</v>
      </c>
    </row>
    <row r="43" spans="1:16" x14ac:dyDescent="0.35">
      <c r="A43" t="s">
        <v>33</v>
      </c>
      <c r="B43" t="s">
        <v>26</v>
      </c>
      <c r="C43">
        <v>10</v>
      </c>
      <c r="D43">
        <v>335</v>
      </c>
      <c r="E43">
        <v>57</v>
      </c>
      <c r="F43">
        <v>1323</v>
      </c>
      <c r="G43">
        <v>258</v>
      </c>
      <c r="H43">
        <v>375</v>
      </c>
      <c r="I43">
        <v>71.66</v>
      </c>
      <c r="J43">
        <v>-45.35</v>
      </c>
      <c r="L43">
        <v>786</v>
      </c>
      <c r="M43">
        <v>254</v>
      </c>
      <c r="N43">
        <v>138</v>
      </c>
      <c r="O43">
        <v>82.44</v>
      </c>
      <c r="P43">
        <v>45.67</v>
      </c>
    </row>
    <row r="44" spans="1:16" x14ac:dyDescent="0.35">
      <c r="A44" t="s">
        <v>33</v>
      </c>
      <c r="B44" t="s">
        <v>27</v>
      </c>
      <c r="C44">
        <v>10</v>
      </c>
      <c r="D44">
        <v>375</v>
      </c>
      <c r="E44">
        <v>61</v>
      </c>
      <c r="F44">
        <v>1323</v>
      </c>
      <c r="G44">
        <v>261</v>
      </c>
      <c r="H44">
        <v>375</v>
      </c>
      <c r="I44">
        <v>71.66</v>
      </c>
      <c r="J44">
        <v>-43.68</v>
      </c>
      <c r="L44">
        <v>815</v>
      </c>
      <c r="M44">
        <v>267</v>
      </c>
      <c r="N44">
        <v>142</v>
      </c>
      <c r="O44">
        <v>82.58</v>
      </c>
      <c r="P44">
        <v>46.82</v>
      </c>
    </row>
    <row r="45" spans="1:16" x14ac:dyDescent="0.35">
      <c r="A45" t="s">
        <v>33</v>
      </c>
      <c r="B45" t="s">
        <v>28</v>
      </c>
      <c r="C45">
        <v>10</v>
      </c>
      <c r="D45">
        <v>459</v>
      </c>
      <c r="E45">
        <v>108</v>
      </c>
      <c r="F45">
        <v>876</v>
      </c>
      <c r="G45">
        <v>186</v>
      </c>
      <c r="H45">
        <v>390</v>
      </c>
      <c r="I45">
        <v>55.48</v>
      </c>
      <c r="J45">
        <v>-109.68</v>
      </c>
      <c r="L45">
        <v>636</v>
      </c>
      <c r="M45">
        <v>291</v>
      </c>
      <c r="N45">
        <v>220</v>
      </c>
      <c r="O45">
        <v>65.41</v>
      </c>
      <c r="P45">
        <v>24.4</v>
      </c>
    </row>
    <row r="46" spans="1:16" x14ac:dyDescent="0.35">
      <c r="A46" t="s">
        <v>33</v>
      </c>
      <c r="B46" t="s">
        <v>29</v>
      </c>
      <c r="C46">
        <v>10</v>
      </c>
      <c r="D46">
        <v>615</v>
      </c>
      <c r="E46">
        <v>132</v>
      </c>
      <c r="F46">
        <v>1323</v>
      </c>
      <c r="G46">
        <v>261</v>
      </c>
      <c r="H46">
        <v>450</v>
      </c>
      <c r="I46">
        <v>65.989999999999995</v>
      </c>
      <c r="J46">
        <v>-72.41</v>
      </c>
      <c r="L46">
        <v>956</v>
      </c>
      <c r="M46">
        <v>356</v>
      </c>
      <c r="N46">
        <v>262</v>
      </c>
      <c r="O46">
        <v>72.59</v>
      </c>
      <c r="P46">
        <v>26.4</v>
      </c>
    </row>
    <row r="47" spans="1:16" x14ac:dyDescent="0.35">
      <c r="A47" t="s">
        <v>33</v>
      </c>
      <c r="B47" t="s">
        <v>30</v>
      </c>
      <c r="C47">
        <v>10</v>
      </c>
      <c r="D47">
        <v>646</v>
      </c>
      <c r="E47">
        <v>155</v>
      </c>
      <c r="F47">
        <v>477</v>
      </c>
      <c r="G47">
        <v>186</v>
      </c>
      <c r="H47">
        <v>375</v>
      </c>
      <c r="I47">
        <v>21.38</v>
      </c>
      <c r="J47">
        <v>-101.61</v>
      </c>
      <c r="L47">
        <v>643</v>
      </c>
      <c r="M47">
        <v>325</v>
      </c>
      <c r="N47">
        <v>222</v>
      </c>
      <c r="O47">
        <v>65.47</v>
      </c>
      <c r="P47">
        <v>31.69</v>
      </c>
    </row>
    <row r="48" spans="1:16" x14ac:dyDescent="0.35">
      <c r="A48" t="s">
        <v>33</v>
      </c>
      <c r="B48" t="s">
        <v>31</v>
      </c>
      <c r="C48">
        <v>10</v>
      </c>
      <c r="D48">
        <v>1145</v>
      </c>
      <c r="E48">
        <v>217</v>
      </c>
      <c r="F48">
        <v>1323</v>
      </c>
      <c r="G48">
        <v>261</v>
      </c>
      <c r="H48">
        <v>342</v>
      </c>
      <c r="I48">
        <v>74.150000000000006</v>
      </c>
      <c r="J48">
        <v>-31.03</v>
      </c>
      <c r="L48">
        <v>994</v>
      </c>
      <c r="M48">
        <v>465</v>
      </c>
      <c r="N48">
        <v>265</v>
      </c>
      <c r="O48">
        <v>73.34</v>
      </c>
      <c r="P48">
        <v>43.01</v>
      </c>
    </row>
    <row r="49" spans="1:16" s="3" customFormat="1" x14ac:dyDescent="0.35">
      <c r="B49" s="3">
        <f>COUNTA(B34:B48)</f>
        <v>15</v>
      </c>
    </row>
    <row r="50" spans="1:16" x14ac:dyDescent="0.35">
      <c r="A50" t="s">
        <v>34</v>
      </c>
      <c r="B50" t="s">
        <v>16</v>
      </c>
      <c r="C50">
        <v>10</v>
      </c>
      <c r="D50">
        <v>12</v>
      </c>
      <c r="E50">
        <v>12</v>
      </c>
      <c r="F50">
        <v>12</v>
      </c>
      <c r="G50">
        <v>9</v>
      </c>
      <c r="H50">
        <v>24</v>
      </c>
      <c r="I50">
        <v>-100</v>
      </c>
      <c r="J50">
        <v>-166.67</v>
      </c>
      <c r="L50">
        <v>24</v>
      </c>
      <c r="M50">
        <v>21</v>
      </c>
      <c r="N50">
        <v>16</v>
      </c>
      <c r="O50">
        <v>33.33</v>
      </c>
      <c r="P50">
        <v>23.81</v>
      </c>
    </row>
    <row r="51" spans="1:16" x14ac:dyDescent="0.35">
      <c r="A51" t="s">
        <v>34</v>
      </c>
      <c r="B51" t="s">
        <v>18</v>
      </c>
      <c r="C51">
        <v>10</v>
      </c>
      <c r="D51">
        <v>79</v>
      </c>
      <c r="E51">
        <v>17</v>
      </c>
      <c r="F51">
        <v>90</v>
      </c>
      <c r="G51">
        <v>21</v>
      </c>
      <c r="H51">
        <v>12</v>
      </c>
      <c r="I51">
        <v>86.67</v>
      </c>
      <c r="J51">
        <v>42.86</v>
      </c>
      <c r="L51">
        <v>82</v>
      </c>
      <c r="M51">
        <v>46</v>
      </c>
      <c r="N51">
        <v>22</v>
      </c>
      <c r="O51">
        <v>73.17</v>
      </c>
      <c r="P51">
        <v>52.17</v>
      </c>
    </row>
    <row r="52" spans="1:16" x14ac:dyDescent="0.35">
      <c r="A52" t="s">
        <v>34</v>
      </c>
      <c r="B52" t="s">
        <v>19</v>
      </c>
      <c r="C52">
        <v>10</v>
      </c>
      <c r="D52">
        <v>100</v>
      </c>
      <c r="E52">
        <v>26</v>
      </c>
      <c r="F52">
        <v>42</v>
      </c>
      <c r="G52">
        <v>15</v>
      </c>
      <c r="H52">
        <v>48</v>
      </c>
      <c r="I52">
        <v>-14.29</v>
      </c>
      <c r="J52">
        <v>-220</v>
      </c>
      <c r="L52">
        <v>57</v>
      </c>
      <c r="M52">
        <v>33</v>
      </c>
      <c r="N52">
        <v>26</v>
      </c>
      <c r="O52">
        <v>54.39</v>
      </c>
      <c r="P52">
        <v>21.21</v>
      </c>
    </row>
    <row r="53" spans="1:16" x14ac:dyDescent="0.35">
      <c r="A53" t="s">
        <v>34</v>
      </c>
      <c r="B53" t="s">
        <v>21</v>
      </c>
      <c r="C53">
        <v>10</v>
      </c>
      <c r="D53">
        <v>163</v>
      </c>
      <c r="E53">
        <v>90</v>
      </c>
      <c r="F53">
        <v>21</v>
      </c>
      <c r="G53">
        <v>0</v>
      </c>
      <c r="H53">
        <v>27</v>
      </c>
      <c r="I53">
        <v>-28.57</v>
      </c>
      <c r="J53" t="s">
        <v>17</v>
      </c>
      <c r="L53">
        <v>102</v>
      </c>
      <c r="M53">
        <v>90</v>
      </c>
      <c r="N53">
        <v>46</v>
      </c>
      <c r="O53">
        <v>54.9</v>
      </c>
      <c r="P53">
        <v>48.89</v>
      </c>
    </row>
    <row r="54" spans="1:16" x14ac:dyDescent="0.35">
      <c r="A54" t="s">
        <v>34</v>
      </c>
      <c r="B54" t="s">
        <v>23</v>
      </c>
      <c r="C54">
        <v>10</v>
      </c>
      <c r="D54">
        <v>168</v>
      </c>
      <c r="E54">
        <v>26</v>
      </c>
      <c r="F54">
        <v>9</v>
      </c>
      <c r="G54">
        <v>6</v>
      </c>
      <c r="H54">
        <v>54</v>
      </c>
      <c r="I54">
        <v>-500</v>
      </c>
      <c r="J54">
        <v>-800</v>
      </c>
      <c r="L54">
        <v>31</v>
      </c>
      <c r="M54">
        <v>35</v>
      </c>
      <c r="N54">
        <v>43</v>
      </c>
      <c r="O54">
        <v>-38.71</v>
      </c>
      <c r="P54">
        <v>-22.86</v>
      </c>
    </row>
    <row r="55" spans="1:16" x14ac:dyDescent="0.35">
      <c r="A55" t="s">
        <v>34</v>
      </c>
      <c r="B55" t="s">
        <v>24</v>
      </c>
      <c r="C55">
        <v>10</v>
      </c>
      <c r="D55">
        <v>190</v>
      </c>
      <c r="E55">
        <v>34</v>
      </c>
      <c r="F55">
        <v>63</v>
      </c>
      <c r="G55">
        <v>12</v>
      </c>
      <c r="H55">
        <v>78</v>
      </c>
      <c r="I55">
        <v>-23.81</v>
      </c>
      <c r="J55">
        <v>-550</v>
      </c>
      <c r="L55">
        <v>145</v>
      </c>
      <c r="M55">
        <v>56</v>
      </c>
      <c r="N55">
        <v>49</v>
      </c>
      <c r="O55">
        <v>66.209999999999994</v>
      </c>
      <c r="P55">
        <v>12.5</v>
      </c>
    </row>
    <row r="56" spans="1:16" x14ac:dyDescent="0.35">
      <c r="A56" t="s">
        <v>34</v>
      </c>
      <c r="B56" t="s">
        <v>20</v>
      </c>
      <c r="C56">
        <v>10</v>
      </c>
      <c r="D56">
        <v>270</v>
      </c>
      <c r="E56">
        <v>78</v>
      </c>
      <c r="F56">
        <v>279</v>
      </c>
      <c r="G56">
        <v>96</v>
      </c>
      <c r="H56">
        <v>180</v>
      </c>
      <c r="I56">
        <v>35.479999999999997</v>
      </c>
      <c r="J56">
        <v>-87.5</v>
      </c>
      <c r="L56">
        <v>288</v>
      </c>
      <c r="M56">
        <v>211</v>
      </c>
      <c r="N56">
        <v>120</v>
      </c>
      <c r="O56">
        <v>58.33</v>
      </c>
      <c r="P56">
        <v>43.13</v>
      </c>
    </row>
    <row r="57" spans="1:16" x14ac:dyDescent="0.35">
      <c r="A57" t="s">
        <v>34</v>
      </c>
      <c r="B57" t="s">
        <v>22</v>
      </c>
      <c r="C57">
        <v>10</v>
      </c>
      <c r="D57">
        <v>282</v>
      </c>
      <c r="E57">
        <v>82</v>
      </c>
      <c r="F57">
        <v>282</v>
      </c>
      <c r="G57">
        <v>99</v>
      </c>
      <c r="H57">
        <v>198</v>
      </c>
      <c r="I57">
        <v>29.79</v>
      </c>
      <c r="J57">
        <v>-100</v>
      </c>
      <c r="L57">
        <v>288</v>
      </c>
      <c r="M57">
        <v>177</v>
      </c>
      <c r="N57">
        <v>135</v>
      </c>
      <c r="O57">
        <v>53.12</v>
      </c>
      <c r="P57">
        <v>23.73</v>
      </c>
    </row>
    <row r="58" spans="1:16" x14ac:dyDescent="0.35">
      <c r="A58" t="s">
        <v>34</v>
      </c>
      <c r="B58" t="s">
        <v>25</v>
      </c>
      <c r="C58">
        <v>10</v>
      </c>
      <c r="D58">
        <v>335</v>
      </c>
      <c r="E58">
        <v>57</v>
      </c>
      <c r="F58">
        <v>690</v>
      </c>
      <c r="G58">
        <v>231</v>
      </c>
      <c r="H58">
        <v>321</v>
      </c>
      <c r="I58">
        <v>53.48</v>
      </c>
      <c r="J58">
        <v>-38.96</v>
      </c>
      <c r="L58">
        <v>591</v>
      </c>
      <c r="M58">
        <v>248</v>
      </c>
      <c r="N58">
        <v>151</v>
      </c>
      <c r="O58">
        <v>74.45</v>
      </c>
      <c r="P58">
        <v>39.11</v>
      </c>
    </row>
    <row r="59" spans="1:16" x14ac:dyDescent="0.35">
      <c r="A59" t="s">
        <v>34</v>
      </c>
      <c r="B59" t="s">
        <v>26</v>
      </c>
      <c r="C59">
        <v>10</v>
      </c>
      <c r="D59">
        <v>335</v>
      </c>
      <c r="E59">
        <v>57</v>
      </c>
      <c r="F59">
        <v>690</v>
      </c>
      <c r="G59">
        <v>273</v>
      </c>
      <c r="H59">
        <v>321</v>
      </c>
      <c r="I59">
        <v>53.48</v>
      </c>
      <c r="J59">
        <v>-17.579999999999998</v>
      </c>
      <c r="L59">
        <v>591</v>
      </c>
      <c r="M59">
        <v>299</v>
      </c>
      <c r="N59">
        <v>151</v>
      </c>
      <c r="O59">
        <v>74.45</v>
      </c>
      <c r="P59">
        <v>49.5</v>
      </c>
    </row>
    <row r="60" spans="1:16" x14ac:dyDescent="0.35">
      <c r="A60" t="s">
        <v>34</v>
      </c>
      <c r="B60" t="s">
        <v>27</v>
      </c>
      <c r="C60">
        <v>10</v>
      </c>
      <c r="D60">
        <v>375</v>
      </c>
      <c r="E60">
        <v>61</v>
      </c>
      <c r="F60">
        <v>690</v>
      </c>
      <c r="G60">
        <v>273</v>
      </c>
      <c r="H60">
        <v>321</v>
      </c>
      <c r="I60">
        <v>53.48</v>
      </c>
      <c r="J60">
        <v>-17.579999999999998</v>
      </c>
      <c r="L60">
        <v>619</v>
      </c>
      <c r="M60">
        <v>310</v>
      </c>
      <c r="N60">
        <v>157</v>
      </c>
      <c r="O60">
        <v>74.64</v>
      </c>
      <c r="P60">
        <v>49.35</v>
      </c>
    </row>
    <row r="61" spans="1:16" x14ac:dyDescent="0.35">
      <c r="A61" t="s">
        <v>34</v>
      </c>
      <c r="B61" t="s">
        <v>28</v>
      </c>
      <c r="C61">
        <v>10</v>
      </c>
      <c r="D61">
        <v>459</v>
      </c>
      <c r="E61">
        <v>108</v>
      </c>
      <c r="F61">
        <v>456</v>
      </c>
      <c r="G61">
        <v>180</v>
      </c>
      <c r="H61">
        <v>240</v>
      </c>
      <c r="I61">
        <v>47.37</v>
      </c>
      <c r="J61">
        <v>-33.33</v>
      </c>
      <c r="L61">
        <v>537</v>
      </c>
      <c r="M61">
        <v>275</v>
      </c>
      <c r="N61">
        <v>174</v>
      </c>
      <c r="O61">
        <v>67.599999999999994</v>
      </c>
      <c r="P61">
        <v>36.729999999999997</v>
      </c>
    </row>
    <row r="62" spans="1:16" x14ac:dyDescent="0.35">
      <c r="A62" t="s">
        <v>34</v>
      </c>
      <c r="B62" t="s">
        <v>29</v>
      </c>
      <c r="C62">
        <v>10</v>
      </c>
      <c r="D62">
        <v>615</v>
      </c>
      <c r="E62">
        <v>132</v>
      </c>
      <c r="F62">
        <v>690</v>
      </c>
      <c r="G62">
        <v>249</v>
      </c>
      <c r="H62">
        <v>384</v>
      </c>
      <c r="I62">
        <v>44.35</v>
      </c>
      <c r="J62">
        <v>-54.22</v>
      </c>
      <c r="L62">
        <v>803</v>
      </c>
      <c r="M62">
        <v>384</v>
      </c>
      <c r="N62">
        <v>248</v>
      </c>
      <c r="O62">
        <v>69.12</v>
      </c>
      <c r="P62">
        <v>35.42</v>
      </c>
    </row>
    <row r="63" spans="1:16" x14ac:dyDescent="0.35">
      <c r="A63" t="s">
        <v>34</v>
      </c>
      <c r="B63" t="s">
        <v>30</v>
      </c>
      <c r="C63">
        <v>10</v>
      </c>
      <c r="D63">
        <v>646</v>
      </c>
      <c r="E63">
        <v>155</v>
      </c>
      <c r="F63">
        <v>285</v>
      </c>
      <c r="G63">
        <v>171</v>
      </c>
      <c r="H63">
        <v>225</v>
      </c>
      <c r="I63">
        <v>21.05</v>
      </c>
      <c r="J63">
        <v>-31.58</v>
      </c>
      <c r="L63">
        <v>455</v>
      </c>
      <c r="M63">
        <v>312</v>
      </c>
      <c r="N63">
        <v>185</v>
      </c>
      <c r="O63">
        <v>59.34</v>
      </c>
      <c r="P63">
        <v>40.71</v>
      </c>
    </row>
    <row r="64" spans="1:16" x14ac:dyDescent="0.35">
      <c r="A64" t="s">
        <v>34</v>
      </c>
      <c r="B64" t="s">
        <v>31</v>
      </c>
      <c r="C64">
        <v>10</v>
      </c>
      <c r="D64">
        <v>1145</v>
      </c>
      <c r="E64">
        <v>217</v>
      </c>
      <c r="F64">
        <v>690</v>
      </c>
      <c r="G64">
        <v>222</v>
      </c>
      <c r="H64">
        <v>387</v>
      </c>
      <c r="I64">
        <v>43.91</v>
      </c>
      <c r="J64">
        <v>-74.319999999999993</v>
      </c>
      <c r="L64">
        <v>951</v>
      </c>
      <c r="M64">
        <v>479</v>
      </c>
      <c r="N64">
        <v>284</v>
      </c>
      <c r="O64">
        <v>70.14</v>
      </c>
      <c r="P64">
        <v>40.71</v>
      </c>
    </row>
    <row r="65" spans="1:16" s="3" customFormat="1" x14ac:dyDescent="0.35">
      <c r="B65" s="3">
        <f>COUNTA(B50:B64)</f>
        <v>15</v>
      </c>
    </row>
    <row r="66" spans="1:16" x14ac:dyDescent="0.35">
      <c r="A66" t="s">
        <v>35</v>
      </c>
      <c r="B66" t="s">
        <v>16</v>
      </c>
      <c r="C66">
        <v>10</v>
      </c>
      <c r="D66">
        <v>12</v>
      </c>
      <c r="E66">
        <v>12</v>
      </c>
      <c r="F66">
        <v>0</v>
      </c>
      <c r="G66">
        <v>9</v>
      </c>
      <c r="H66">
        <v>27</v>
      </c>
      <c r="I66" t="s">
        <v>17</v>
      </c>
      <c r="J66">
        <v>-200</v>
      </c>
      <c r="L66">
        <v>12</v>
      </c>
      <c r="M66">
        <v>21</v>
      </c>
      <c r="N66">
        <v>15</v>
      </c>
      <c r="O66">
        <v>-25</v>
      </c>
      <c r="P66">
        <v>28.57</v>
      </c>
    </row>
    <row r="67" spans="1:16" x14ac:dyDescent="0.35">
      <c r="A67" t="s">
        <v>35</v>
      </c>
      <c r="B67" t="s">
        <v>18</v>
      </c>
      <c r="C67">
        <v>10</v>
      </c>
      <c r="D67">
        <v>79</v>
      </c>
      <c r="E67">
        <v>17</v>
      </c>
      <c r="F67">
        <v>216</v>
      </c>
      <c r="G67">
        <v>21</v>
      </c>
      <c r="H67">
        <v>21</v>
      </c>
      <c r="I67">
        <v>90.28</v>
      </c>
      <c r="J67">
        <v>0</v>
      </c>
      <c r="L67">
        <v>94</v>
      </c>
      <c r="M67">
        <v>54</v>
      </c>
      <c r="N67">
        <v>30</v>
      </c>
      <c r="O67">
        <v>68.09</v>
      </c>
      <c r="P67">
        <v>44.44</v>
      </c>
    </row>
    <row r="68" spans="1:16" x14ac:dyDescent="0.35">
      <c r="A68" t="s">
        <v>35</v>
      </c>
      <c r="B68" t="s">
        <v>19</v>
      </c>
      <c r="C68">
        <v>10</v>
      </c>
      <c r="D68">
        <v>100</v>
      </c>
      <c r="E68">
        <v>26</v>
      </c>
      <c r="F68">
        <v>72</v>
      </c>
      <c r="G68">
        <v>24</v>
      </c>
      <c r="H68">
        <v>57</v>
      </c>
      <c r="I68">
        <v>20.83</v>
      </c>
      <c r="J68">
        <v>-137.5</v>
      </c>
      <c r="L68">
        <v>68</v>
      </c>
      <c r="M68">
        <v>36</v>
      </c>
      <c r="N68">
        <v>32</v>
      </c>
      <c r="O68">
        <v>52.94</v>
      </c>
      <c r="P68">
        <v>11.11</v>
      </c>
    </row>
    <row r="69" spans="1:16" x14ac:dyDescent="0.35">
      <c r="A69" t="s">
        <v>35</v>
      </c>
      <c r="B69" t="s">
        <v>21</v>
      </c>
      <c r="C69">
        <v>10</v>
      </c>
      <c r="D69">
        <v>163</v>
      </c>
      <c r="E69">
        <v>90</v>
      </c>
      <c r="F69">
        <v>0</v>
      </c>
      <c r="G69">
        <v>0</v>
      </c>
      <c r="H69">
        <v>27</v>
      </c>
      <c r="I69" t="s">
        <v>17</v>
      </c>
      <c r="J69" t="s">
        <v>17</v>
      </c>
      <c r="L69">
        <v>90</v>
      </c>
      <c r="M69">
        <v>90</v>
      </c>
      <c r="N69">
        <v>76</v>
      </c>
      <c r="O69">
        <v>15.56</v>
      </c>
      <c r="P69">
        <v>15.56</v>
      </c>
    </row>
    <row r="70" spans="1:16" x14ac:dyDescent="0.35">
      <c r="A70" t="s">
        <v>35</v>
      </c>
      <c r="B70" t="s">
        <v>23</v>
      </c>
      <c r="C70">
        <v>10</v>
      </c>
      <c r="D70">
        <v>168</v>
      </c>
      <c r="E70">
        <v>26</v>
      </c>
      <c r="F70">
        <v>0</v>
      </c>
      <c r="G70">
        <v>0</v>
      </c>
      <c r="H70">
        <v>27</v>
      </c>
      <c r="I70" t="s">
        <v>17</v>
      </c>
      <c r="J70" t="s">
        <v>17</v>
      </c>
      <c r="L70">
        <v>26</v>
      </c>
      <c r="M70">
        <v>26</v>
      </c>
      <c r="N70">
        <v>33</v>
      </c>
      <c r="O70">
        <v>-26.92</v>
      </c>
      <c r="P70">
        <v>-26.92</v>
      </c>
    </row>
    <row r="71" spans="1:16" x14ac:dyDescent="0.35">
      <c r="A71" t="s">
        <v>35</v>
      </c>
      <c r="B71" t="s">
        <v>24</v>
      </c>
      <c r="C71">
        <v>10</v>
      </c>
      <c r="D71">
        <v>190</v>
      </c>
      <c r="E71">
        <v>34</v>
      </c>
      <c r="F71">
        <v>168</v>
      </c>
      <c r="G71">
        <v>30</v>
      </c>
      <c r="H71">
        <v>75</v>
      </c>
      <c r="I71">
        <v>55.36</v>
      </c>
      <c r="J71">
        <v>-150</v>
      </c>
      <c r="L71">
        <v>228</v>
      </c>
      <c r="M71">
        <v>53</v>
      </c>
      <c r="N71">
        <v>44</v>
      </c>
      <c r="O71">
        <v>80.7</v>
      </c>
      <c r="P71">
        <v>16.98</v>
      </c>
    </row>
    <row r="72" spans="1:16" x14ac:dyDescent="0.35">
      <c r="A72" t="s">
        <v>35</v>
      </c>
      <c r="B72" t="s">
        <v>20</v>
      </c>
      <c r="C72">
        <v>10</v>
      </c>
      <c r="D72">
        <v>270</v>
      </c>
      <c r="E72">
        <v>78</v>
      </c>
      <c r="F72">
        <v>780</v>
      </c>
      <c r="G72">
        <v>168</v>
      </c>
      <c r="H72">
        <v>195</v>
      </c>
      <c r="I72">
        <v>75</v>
      </c>
      <c r="J72">
        <v>-16.07</v>
      </c>
      <c r="L72">
        <v>342</v>
      </c>
      <c r="M72">
        <v>181</v>
      </c>
      <c r="N72">
        <v>106</v>
      </c>
      <c r="O72">
        <v>69.010000000000005</v>
      </c>
      <c r="P72">
        <v>41.44</v>
      </c>
    </row>
    <row r="73" spans="1:16" x14ac:dyDescent="0.35">
      <c r="A73" t="s">
        <v>35</v>
      </c>
      <c r="B73" t="s">
        <v>22</v>
      </c>
      <c r="C73">
        <v>10</v>
      </c>
      <c r="D73">
        <v>282</v>
      </c>
      <c r="E73">
        <v>82</v>
      </c>
      <c r="F73">
        <v>780</v>
      </c>
      <c r="G73">
        <v>195</v>
      </c>
      <c r="H73">
        <v>195</v>
      </c>
      <c r="I73">
        <v>75</v>
      </c>
      <c r="J73">
        <v>0</v>
      </c>
      <c r="L73">
        <v>346</v>
      </c>
      <c r="M73">
        <v>217</v>
      </c>
      <c r="N73">
        <v>110</v>
      </c>
      <c r="O73">
        <v>68.209999999999994</v>
      </c>
      <c r="P73">
        <v>49.31</v>
      </c>
    </row>
    <row r="74" spans="1:16" x14ac:dyDescent="0.35">
      <c r="A74" t="s">
        <v>35</v>
      </c>
      <c r="B74" t="s">
        <v>25</v>
      </c>
      <c r="C74">
        <v>10</v>
      </c>
      <c r="D74">
        <v>335</v>
      </c>
      <c r="E74">
        <v>57</v>
      </c>
      <c r="F74">
        <v>2160</v>
      </c>
      <c r="G74">
        <v>369</v>
      </c>
      <c r="H74">
        <v>396</v>
      </c>
      <c r="I74">
        <v>81.67</v>
      </c>
      <c r="J74">
        <v>-7.32</v>
      </c>
      <c r="L74">
        <v>876</v>
      </c>
      <c r="M74">
        <v>278</v>
      </c>
      <c r="N74">
        <v>112</v>
      </c>
      <c r="O74">
        <v>87.21</v>
      </c>
      <c r="P74">
        <v>59.71</v>
      </c>
    </row>
    <row r="75" spans="1:16" x14ac:dyDescent="0.35">
      <c r="A75" t="s">
        <v>35</v>
      </c>
      <c r="B75" t="s">
        <v>26</v>
      </c>
      <c r="C75">
        <v>10</v>
      </c>
      <c r="D75">
        <v>335</v>
      </c>
      <c r="E75">
        <v>57</v>
      </c>
      <c r="F75">
        <v>2160</v>
      </c>
      <c r="G75">
        <v>360</v>
      </c>
      <c r="H75">
        <v>396</v>
      </c>
      <c r="I75">
        <v>81.67</v>
      </c>
      <c r="J75">
        <v>-10</v>
      </c>
      <c r="L75">
        <v>876</v>
      </c>
      <c r="M75">
        <v>268</v>
      </c>
      <c r="N75">
        <v>112</v>
      </c>
      <c r="O75">
        <v>87.21</v>
      </c>
      <c r="P75">
        <v>58.21</v>
      </c>
    </row>
    <row r="76" spans="1:16" x14ac:dyDescent="0.35">
      <c r="A76" t="s">
        <v>35</v>
      </c>
      <c r="B76" t="s">
        <v>27</v>
      </c>
      <c r="C76">
        <v>10</v>
      </c>
      <c r="D76">
        <v>375</v>
      </c>
      <c r="E76">
        <v>61</v>
      </c>
      <c r="F76">
        <v>2160</v>
      </c>
      <c r="G76">
        <v>360</v>
      </c>
      <c r="H76">
        <v>396</v>
      </c>
      <c r="I76">
        <v>81.67</v>
      </c>
      <c r="J76">
        <v>-10</v>
      </c>
      <c r="L76">
        <v>904</v>
      </c>
      <c r="M76">
        <v>291</v>
      </c>
      <c r="N76">
        <v>116</v>
      </c>
      <c r="O76">
        <v>87.17</v>
      </c>
      <c r="P76">
        <v>60.14</v>
      </c>
    </row>
    <row r="77" spans="1:16" x14ac:dyDescent="0.35">
      <c r="A77" t="s">
        <v>35</v>
      </c>
      <c r="B77" t="s">
        <v>28</v>
      </c>
      <c r="C77">
        <v>10</v>
      </c>
      <c r="D77">
        <v>459</v>
      </c>
      <c r="E77">
        <v>108</v>
      </c>
      <c r="F77">
        <v>1440</v>
      </c>
      <c r="G77">
        <v>249</v>
      </c>
      <c r="H77">
        <v>327</v>
      </c>
      <c r="I77">
        <v>77.290000000000006</v>
      </c>
      <c r="J77">
        <v>-31.33</v>
      </c>
      <c r="L77">
        <v>657</v>
      </c>
      <c r="M77">
        <v>258</v>
      </c>
      <c r="N77">
        <v>155</v>
      </c>
      <c r="O77">
        <v>76.41</v>
      </c>
      <c r="P77">
        <v>39.92</v>
      </c>
    </row>
    <row r="78" spans="1:16" x14ac:dyDescent="0.35">
      <c r="A78" t="s">
        <v>35</v>
      </c>
      <c r="B78" t="s">
        <v>29</v>
      </c>
      <c r="C78">
        <v>10</v>
      </c>
      <c r="D78">
        <v>615</v>
      </c>
      <c r="E78">
        <v>132</v>
      </c>
      <c r="F78">
        <v>2160</v>
      </c>
      <c r="G78">
        <v>360</v>
      </c>
      <c r="H78">
        <v>408</v>
      </c>
      <c r="I78">
        <v>81.11</v>
      </c>
      <c r="J78">
        <v>-13.33</v>
      </c>
      <c r="L78">
        <v>985</v>
      </c>
      <c r="M78">
        <v>380</v>
      </c>
      <c r="N78">
        <v>176</v>
      </c>
      <c r="O78">
        <v>82.13</v>
      </c>
      <c r="P78">
        <v>53.68</v>
      </c>
    </row>
    <row r="79" spans="1:16" x14ac:dyDescent="0.35">
      <c r="A79" t="s">
        <v>35</v>
      </c>
      <c r="B79" t="s">
        <v>30</v>
      </c>
      <c r="C79">
        <v>10</v>
      </c>
      <c r="D79">
        <v>646</v>
      </c>
      <c r="E79">
        <v>155</v>
      </c>
      <c r="F79">
        <v>582</v>
      </c>
      <c r="G79">
        <v>312</v>
      </c>
      <c r="H79">
        <v>435</v>
      </c>
      <c r="I79">
        <v>25.26</v>
      </c>
      <c r="J79">
        <v>-39.42</v>
      </c>
      <c r="L79">
        <v>708</v>
      </c>
      <c r="M79">
        <v>342</v>
      </c>
      <c r="N79">
        <v>225</v>
      </c>
      <c r="O79">
        <v>68.22</v>
      </c>
      <c r="P79">
        <v>34.21</v>
      </c>
    </row>
    <row r="80" spans="1:16" x14ac:dyDescent="0.35">
      <c r="A80" t="s">
        <v>35</v>
      </c>
      <c r="B80" t="s">
        <v>31</v>
      </c>
      <c r="C80">
        <v>10</v>
      </c>
      <c r="D80">
        <v>1145</v>
      </c>
      <c r="E80">
        <v>217</v>
      </c>
      <c r="F80">
        <v>2160</v>
      </c>
      <c r="G80">
        <v>360</v>
      </c>
      <c r="H80">
        <v>408</v>
      </c>
      <c r="I80">
        <v>81.11</v>
      </c>
      <c r="J80">
        <v>-13.33</v>
      </c>
      <c r="L80">
        <v>1007</v>
      </c>
      <c r="M80">
        <v>402</v>
      </c>
      <c r="N80">
        <v>255</v>
      </c>
      <c r="O80">
        <v>74.680000000000007</v>
      </c>
      <c r="P80">
        <v>36.57</v>
      </c>
    </row>
    <row r="81" spans="1:16" s="3" customFormat="1" x14ac:dyDescent="0.35">
      <c r="B81" s="3">
        <f>COUNTA(B66:B80)</f>
        <v>15</v>
      </c>
    </row>
    <row r="82" spans="1:16" x14ac:dyDescent="0.35">
      <c r="A82" t="s">
        <v>36</v>
      </c>
      <c r="B82" t="s">
        <v>16</v>
      </c>
      <c r="C82">
        <v>10</v>
      </c>
      <c r="D82">
        <v>12</v>
      </c>
      <c r="E82">
        <v>12</v>
      </c>
      <c r="F82">
        <v>0</v>
      </c>
      <c r="G82">
        <v>9</v>
      </c>
      <c r="H82">
        <v>36</v>
      </c>
      <c r="I82" t="s">
        <v>17</v>
      </c>
      <c r="J82">
        <v>-300</v>
      </c>
      <c r="L82">
        <v>12</v>
      </c>
      <c r="M82">
        <v>21</v>
      </c>
      <c r="N82">
        <v>17</v>
      </c>
      <c r="O82">
        <v>-41.67</v>
      </c>
      <c r="P82">
        <v>19.05</v>
      </c>
    </row>
    <row r="83" spans="1:16" x14ac:dyDescent="0.35">
      <c r="A83" t="s">
        <v>36</v>
      </c>
      <c r="B83" t="s">
        <v>18</v>
      </c>
      <c r="C83">
        <v>10</v>
      </c>
      <c r="D83">
        <v>79</v>
      </c>
      <c r="E83">
        <v>17</v>
      </c>
      <c r="F83">
        <v>78</v>
      </c>
      <c r="G83">
        <v>21</v>
      </c>
      <c r="H83">
        <v>24</v>
      </c>
      <c r="I83">
        <v>69.23</v>
      </c>
      <c r="J83">
        <v>-14.29</v>
      </c>
      <c r="L83">
        <v>64</v>
      </c>
      <c r="M83">
        <v>43</v>
      </c>
      <c r="N83">
        <v>21</v>
      </c>
      <c r="O83">
        <v>67.19</v>
      </c>
      <c r="P83">
        <v>51.16</v>
      </c>
    </row>
    <row r="84" spans="1:16" x14ac:dyDescent="0.35">
      <c r="A84" t="s">
        <v>36</v>
      </c>
      <c r="B84" t="s">
        <v>19</v>
      </c>
      <c r="C84">
        <v>10</v>
      </c>
      <c r="D84">
        <v>100</v>
      </c>
      <c r="E84">
        <v>26</v>
      </c>
      <c r="F84">
        <v>30</v>
      </c>
      <c r="G84">
        <v>12</v>
      </c>
      <c r="H84">
        <v>39</v>
      </c>
      <c r="I84">
        <v>-30</v>
      </c>
      <c r="J84">
        <v>-225</v>
      </c>
      <c r="L84">
        <v>45</v>
      </c>
      <c r="M84">
        <v>28</v>
      </c>
      <c r="N84">
        <v>29</v>
      </c>
      <c r="O84">
        <v>35.56</v>
      </c>
      <c r="P84">
        <v>-3.57</v>
      </c>
    </row>
    <row r="85" spans="1:16" x14ac:dyDescent="0.35">
      <c r="A85" t="s">
        <v>36</v>
      </c>
      <c r="B85" t="s">
        <v>21</v>
      </c>
      <c r="C85">
        <v>10</v>
      </c>
      <c r="D85">
        <v>163</v>
      </c>
      <c r="E85">
        <v>90</v>
      </c>
      <c r="F85">
        <v>0</v>
      </c>
      <c r="G85">
        <v>12</v>
      </c>
      <c r="H85">
        <v>48</v>
      </c>
      <c r="I85" t="s">
        <v>17</v>
      </c>
      <c r="J85">
        <v>-300</v>
      </c>
      <c r="L85">
        <v>90</v>
      </c>
      <c r="M85">
        <v>96</v>
      </c>
      <c r="N85">
        <v>62</v>
      </c>
      <c r="O85">
        <v>31.11</v>
      </c>
      <c r="P85">
        <v>35.42</v>
      </c>
    </row>
    <row r="86" spans="1:16" x14ac:dyDescent="0.35">
      <c r="A86" t="s">
        <v>36</v>
      </c>
      <c r="B86" t="s">
        <v>23</v>
      </c>
      <c r="C86">
        <v>10</v>
      </c>
      <c r="D86">
        <v>168</v>
      </c>
      <c r="E86">
        <v>26</v>
      </c>
      <c r="F86">
        <v>0</v>
      </c>
      <c r="G86">
        <v>9</v>
      </c>
      <c r="H86">
        <v>66</v>
      </c>
      <c r="I86" t="s">
        <v>17</v>
      </c>
      <c r="J86">
        <v>-633.33000000000004</v>
      </c>
      <c r="L86">
        <v>26</v>
      </c>
      <c r="M86">
        <v>40</v>
      </c>
      <c r="N86">
        <v>40</v>
      </c>
      <c r="O86">
        <v>-53.85</v>
      </c>
      <c r="P86">
        <v>0</v>
      </c>
    </row>
    <row r="87" spans="1:16" x14ac:dyDescent="0.35">
      <c r="A87" t="s">
        <v>36</v>
      </c>
      <c r="B87" t="s">
        <v>24</v>
      </c>
      <c r="C87">
        <v>10</v>
      </c>
      <c r="D87">
        <v>190</v>
      </c>
      <c r="E87">
        <v>34</v>
      </c>
      <c r="F87">
        <v>120</v>
      </c>
      <c r="G87">
        <v>24</v>
      </c>
      <c r="H87">
        <v>60</v>
      </c>
      <c r="I87">
        <v>50</v>
      </c>
      <c r="J87">
        <v>-150</v>
      </c>
      <c r="L87">
        <v>154</v>
      </c>
      <c r="M87">
        <v>42</v>
      </c>
      <c r="N87">
        <v>48</v>
      </c>
      <c r="O87">
        <v>68.83</v>
      </c>
      <c r="P87">
        <v>-14.29</v>
      </c>
    </row>
    <row r="88" spans="1:16" x14ac:dyDescent="0.35">
      <c r="A88" t="s">
        <v>36</v>
      </c>
      <c r="B88" t="s">
        <v>20</v>
      </c>
      <c r="C88">
        <v>10</v>
      </c>
      <c r="D88">
        <v>270</v>
      </c>
      <c r="E88">
        <v>78</v>
      </c>
      <c r="F88">
        <v>330</v>
      </c>
      <c r="G88">
        <v>141</v>
      </c>
      <c r="H88">
        <v>165</v>
      </c>
      <c r="I88">
        <v>50</v>
      </c>
      <c r="J88">
        <v>-17.02</v>
      </c>
      <c r="L88">
        <v>233</v>
      </c>
      <c r="M88">
        <v>205</v>
      </c>
      <c r="N88">
        <v>103</v>
      </c>
      <c r="O88">
        <v>55.79</v>
      </c>
      <c r="P88">
        <v>49.76</v>
      </c>
    </row>
    <row r="89" spans="1:16" x14ac:dyDescent="0.35">
      <c r="A89" t="s">
        <v>36</v>
      </c>
      <c r="B89" t="s">
        <v>22</v>
      </c>
      <c r="C89">
        <v>10</v>
      </c>
      <c r="D89">
        <v>282</v>
      </c>
      <c r="E89">
        <v>82</v>
      </c>
      <c r="F89">
        <v>330</v>
      </c>
      <c r="G89">
        <v>147</v>
      </c>
      <c r="H89">
        <v>165</v>
      </c>
      <c r="I89">
        <v>50</v>
      </c>
      <c r="J89">
        <v>-12.24</v>
      </c>
      <c r="L89">
        <v>237</v>
      </c>
      <c r="M89">
        <v>239</v>
      </c>
      <c r="N89">
        <v>107</v>
      </c>
      <c r="O89">
        <v>54.85</v>
      </c>
      <c r="P89">
        <v>55.23</v>
      </c>
    </row>
    <row r="90" spans="1:16" x14ac:dyDescent="0.35">
      <c r="A90" t="s">
        <v>36</v>
      </c>
      <c r="B90" t="s">
        <v>25</v>
      </c>
      <c r="C90">
        <v>10</v>
      </c>
      <c r="D90">
        <v>335</v>
      </c>
      <c r="E90">
        <v>57</v>
      </c>
      <c r="F90">
        <v>885</v>
      </c>
      <c r="G90">
        <v>399</v>
      </c>
      <c r="H90">
        <v>516</v>
      </c>
      <c r="I90">
        <v>41.69</v>
      </c>
      <c r="J90">
        <v>-29.32</v>
      </c>
      <c r="L90">
        <v>522</v>
      </c>
      <c r="M90">
        <v>351</v>
      </c>
      <c r="N90">
        <v>215</v>
      </c>
      <c r="O90">
        <v>58.81</v>
      </c>
      <c r="P90">
        <v>38.75</v>
      </c>
    </row>
    <row r="91" spans="1:16" x14ac:dyDescent="0.35">
      <c r="A91" t="s">
        <v>36</v>
      </c>
      <c r="B91" t="s">
        <v>26</v>
      </c>
      <c r="C91">
        <v>10</v>
      </c>
      <c r="D91">
        <v>335</v>
      </c>
      <c r="E91">
        <v>57</v>
      </c>
      <c r="F91">
        <v>885</v>
      </c>
      <c r="G91">
        <v>405</v>
      </c>
      <c r="H91">
        <v>516</v>
      </c>
      <c r="I91">
        <v>41.69</v>
      </c>
      <c r="J91">
        <v>-27.41</v>
      </c>
      <c r="L91">
        <v>522</v>
      </c>
      <c r="M91">
        <v>402</v>
      </c>
      <c r="N91">
        <v>215</v>
      </c>
      <c r="O91">
        <v>58.81</v>
      </c>
      <c r="P91">
        <v>46.52</v>
      </c>
    </row>
    <row r="92" spans="1:16" x14ac:dyDescent="0.35">
      <c r="A92" t="s">
        <v>36</v>
      </c>
      <c r="B92" t="s">
        <v>27</v>
      </c>
      <c r="C92">
        <v>10</v>
      </c>
      <c r="D92">
        <v>375</v>
      </c>
      <c r="E92">
        <v>61</v>
      </c>
      <c r="F92">
        <v>885</v>
      </c>
      <c r="G92">
        <v>402</v>
      </c>
      <c r="H92">
        <v>537</v>
      </c>
      <c r="I92">
        <v>39.32</v>
      </c>
      <c r="J92">
        <v>-33.58</v>
      </c>
      <c r="L92">
        <v>543</v>
      </c>
      <c r="M92">
        <v>381</v>
      </c>
      <c r="N92">
        <v>224</v>
      </c>
      <c r="O92">
        <v>58.75</v>
      </c>
      <c r="P92">
        <v>41.21</v>
      </c>
    </row>
    <row r="93" spans="1:16" x14ac:dyDescent="0.35">
      <c r="A93" t="s">
        <v>36</v>
      </c>
      <c r="B93" t="s">
        <v>28</v>
      </c>
      <c r="C93">
        <v>10</v>
      </c>
      <c r="D93">
        <v>459</v>
      </c>
      <c r="E93">
        <v>108</v>
      </c>
      <c r="F93">
        <v>663</v>
      </c>
      <c r="G93">
        <v>288</v>
      </c>
      <c r="H93">
        <v>432</v>
      </c>
      <c r="I93">
        <v>34.840000000000003</v>
      </c>
      <c r="J93">
        <v>-50</v>
      </c>
      <c r="L93">
        <v>440</v>
      </c>
      <c r="M93">
        <v>360</v>
      </c>
      <c r="N93">
        <v>232</v>
      </c>
      <c r="O93">
        <v>47.27</v>
      </c>
      <c r="P93">
        <v>35.56</v>
      </c>
    </row>
    <row r="94" spans="1:16" x14ac:dyDescent="0.35">
      <c r="A94" t="s">
        <v>36</v>
      </c>
      <c r="B94" t="s">
        <v>29</v>
      </c>
      <c r="C94">
        <v>10</v>
      </c>
      <c r="D94">
        <v>615</v>
      </c>
      <c r="E94">
        <v>132</v>
      </c>
      <c r="F94">
        <v>885</v>
      </c>
      <c r="G94">
        <v>387</v>
      </c>
      <c r="H94">
        <v>594</v>
      </c>
      <c r="I94">
        <v>32.880000000000003</v>
      </c>
      <c r="J94">
        <v>-53.49</v>
      </c>
      <c r="L94">
        <v>606</v>
      </c>
      <c r="M94">
        <v>496</v>
      </c>
      <c r="N94">
        <v>292</v>
      </c>
      <c r="O94">
        <v>51.82</v>
      </c>
      <c r="P94">
        <v>41.13</v>
      </c>
    </row>
    <row r="95" spans="1:16" x14ac:dyDescent="0.35">
      <c r="A95" t="s">
        <v>36</v>
      </c>
      <c r="B95" t="s">
        <v>30</v>
      </c>
      <c r="C95">
        <v>10</v>
      </c>
      <c r="D95">
        <v>646</v>
      </c>
      <c r="E95">
        <v>155</v>
      </c>
      <c r="F95">
        <v>402</v>
      </c>
      <c r="G95">
        <v>237</v>
      </c>
      <c r="H95">
        <v>381</v>
      </c>
      <c r="I95">
        <v>5.22</v>
      </c>
      <c r="J95">
        <v>-60.76</v>
      </c>
      <c r="L95">
        <v>493</v>
      </c>
      <c r="M95">
        <v>375</v>
      </c>
      <c r="N95">
        <v>244</v>
      </c>
      <c r="O95">
        <v>50.51</v>
      </c>
      <c r="P95">
        <v>34.93</v>
      </c>
    </row>
    <row r="96" spans="1:16" x14ac:dyDescent="0.35">
      <c r="A96" t="s">
        <v>36</v>
      </c>
      <c r="B96" t="s">
        <v>31</v>
      </c>
      <c r="C96">
        <v>10</v>
      </c>
      <c r="D96">
        <v>1145</v>
      </c>
      <c r="E96">
        <v>217</v>
      </c>
      <c r="F96">
        <v>885</v>
      </c>
      <c r="G96">
        <v>411</v>
      </c>
      <c r="H96">
        <v>636</v>
      </c>
      <c r="I96">
        <v>28.14</v>
      </c>
      <c r="J96">
        <v>-54.74</v>
      </c>
      <c r="L96">
        <v>636</v>
      </c>
      <c r="M96">
        <v>588</v>
      </c>
      <c r="N96">
        <v>298</v>
      </c>
      <c r="O96">
        <v>53.14</v>
      </c>
      <c r="P96">
        <v>49.32</v>
      </c>
    </row>
    <row r="97" spans="1:16" s="3" customFormat="1" x14ac:dyDescent="0.35">
      <c r="B97" s="3">
        <f>COUNTA(B82:B96)</f>
        <v>15</v>
      </c>
    </row>
    <row r="98" spans="1:16" x14ac:dyDescent="0.35">
      <c r="A98" t="s">
        <v>37</v>
      </c>
      <c r="B98" t="s">
        <v>16</v>
      </c>
      <c r="C98">
        <v>10</v>
      </c>
      <c r="D98">
        <v>12</v>
      </c>
      <c r="E98">
        <v>12</v>
      </c>
      <c r="F98" t="s">
        <v>17</v>
      </c>
      <c r="G98" t="s">
        <v>17</v>
      </c>
      <c r="H98">
        <v>45</v>
      </c>
      <c r="I98" t="s">
        <v>17</v>
      </c>
      <c r="J98" t="s">
        <v>17</v>
      </c>
      <c r="L98" t="s">
        <v>17</v>
      </c>
      <c r="M98" t="s">
        <v>17</v>
      </c>
      <c r="N98">
        <v>21</v>
      </c>
      <c r="O98" t="s">
        <v>17</v>
      </c>
      <c r="P98" t="s">
        <v>17</v>
      </c>
    </row>
    <row r="99" spans="1:16" x14ac:dyDescent="0.35">
      <c r="A99" t="s">
        <v>37</v>
      </c>
      <c r="B99" t="s">
        <v>18</v>
      </c>
      <c r="C99">
        <v>10</v>
      </c>
      <c r="D99">
        <v>79</v>
      </c>
      <c r="E99">
        <v>17</v>
      </c>
      <c r="F99" t="s">
        <v>17</v>
      </c>
      <c r="G99" t="s">
        <v>17</v>
      </c>
      <c r="H99">
        <v>12</v>
      </c>
      <c r="I99" t="s">
        <v>17</v>
      </c>
      <c r="J99" t="s">
        <v>17</v>
      </c>
      <c r="L99" t="s">
        <v>17</v>
      </c>
      <c r="M99" t="s">
        <v>17</v>
      </c>
      <c r="N99">
        <v>23</v>
      </c>
      <c r="O99" t="s">
        <v>17</v>
      </c>
      <c r="P99" t="s">
        <v>17</v>
      </c>
    </row>
    <row r="100" spans="1:16" x14ac:dyDescent="0.35">
      <c r="A100" t="s">
        <v>37</v>
      </c>
      <c r="B100" t="s">
        <v>19</v>
      </c>
      <c r="C100">
        <v>10</v>
      </c>
      <c r="D100">
        <v>100</v>
      </c>
      <c r="E100">
        <v>26</v>
      </c>
      <c r="F100" t="s">
        <v>17</v>
      </c>
      <c r="G100" t="s">
        <v>17</v>
      </c>
      <c r="H100">
        <v>39</v>
      </c>
      <c r="I100" t="s">
        <v>17</v>
      </c>
      <c r="J100" t="s">
        <v>17</v>
      </c>
      <c r="L100" t="s">
        <v>17</v>
      </c>
      <c r="M100" t="s">
        <v>17</v>
      </c>
      <c r="N100">
        <v>30</v>
      </c>
      <c r="O100" t="s">
        <v>17</v>
      </c>
      <c r="P100" t="s">
        <v>17</v>
      </c>
    </row>
    <row r="101" spans="1:16" x14ac:dyDescent="0.35">
      <c r="A101" t="s">
        <v>37</v>
      </c>
      <c r="B101" t="s">
        <v>21</v>
      </c>
      <c r="C101">
        <v>10</v>
      </c>
      <c r="D101">
        <v>163</v>
      </c>
      <c r="E101">
        <v>90</v>
      </c>
      <c r="F101">
        <v>0</v>
      </c>
      <c r="G101">
        <v>12</v>
      </c>
      <c r="H101">
        <v>45</v>
      </c>
      <c r="I101" t="s">
        <v>17</v>
      </c>
      <c r="J101">
        <v>-275</v>
      </c>
      <c r="L101">
        <v>90</v>
      </c>
      <c r="M101">
        <v>96</v>
      </c>
      <c r="N101">
        <v>55</v>
      </c>
      <c r="O101">
        <v>38.89</v>
      </c>
      <c r="P101">
        <v>42.71</v>
      </c>
    </row>
    <row r="102" spans="1:16" x14ac:dyDescent="0.35">
      <c r="A102" t="s">
        <v>37</v>
      </c>
      <c r="B102" t="s">
        <v>23</v>
      </c>
      <c r="C102">
        <v>10</v>
      </c>
      <c r="D102">
        <v>168</v>
      </c>
      <c r="E102">
        <v>26</v>
      </c>
      <c r="F102">
        <v>0</v>
      </c>
      <c r="G102">
        <v>15</v>
      </c>
      <c r="H102">
        <v>57</v>
      </c>
      <c r="I102" t="s">
        <v>17</v>
      </c>
      <c r="J102">
        <v>-280</v>
      </c>
      <c r="L102">
        <v>26</v>
      </c>
      <c r="M102">
        <v>38</v>
      </c>
      <c r="N102">
        <v>35</v>
      </c>
      <c r="O102">
        <v>-34.619999999999997</v>
      </c>
      <c r="P102">
        <v>7.89</v>
      </c>
    </row>
    <row r="103" spans="1:16" x14ac:dyDescent="0.35">
      <c r="A103" t="s">
        <v>37</v>
      </c>
      <c r="B103" t="s">
        <v>24</v>
      </c>
      <c r="C103">
        <v>10</v>
      </c>
      <c r="D103">
        <v>190</v>
      </c>
      <c r="E103">
        <v>34</v>
      </c>
      <c r="F103">
        <v>117</v>
      </c>
      <c r="G103">
        <v>12</v>
      </c>
      <c r="H103">
        <v>72</v>
      </c>
      <c r="I103">
        <v>38.46</v>
      </c>
      <c r="J103">
        <v>-500</v>
      </c>
      <c r="L103">
        <v>191</v>
      </c>
      <c r="M103">
        <v>56</v>
      </c>
      <c r="N103">
        <v>56</v>
      </c>
      <c r="O103">
        <v>70.680000000000007</v>
      </c>
      <c r="P103">
        <v>0</v>
      </c>
    </row>
    <row r="104" spans="1:16" x14ac:dyDescent="0.35">
      <c r="A104" t="s">
        <v>37</v>
      </c>
      <c r="B104" t="s">
        <v>22</v>
      </c>
      <c r="C104">
        <v>10</v>
      </c>
      <c r="D104">
        <v>282</v>
      </c>
      <c r="E104">
        <v>82</v>
      </c>
      <c r="F104">
        <v>336</v>
      </c>
      <c r="G104">
        <v>153</v>
      </c>
      <c r="H104">
        <v>195</v>
      </c>
      <c r="I104">
        <v>41.96</v>
      </c>
      <c r="J104">
        <v>-27.45</v>
      </c>
      <c r="L104">
        <v>262</v>
      </c>
      <c r="M104">
        <v>256</v>
      </c>
      <c r="N104">
        <v>137</v>
      </c>
      <c r="O104">
        <v>47.71</v>
      </c>
      <c r="P104">
        <v>46.48</v>
      </c>
    </row>
    <row r="105" spans="1:16" s="3" customFormat="1" x14ac:dyDescent="0.35">
      <c r="B105" s="3">
        <f>COUNTA(B98:B104)</f>
        <v>7</v>
      </c>
    </row>
    <row r="106" spans="1:16" x14ac:dyDescent="0.35">
      <c r="A106" t="s">
        <v>38</v>
      </c>
      <c r="B106" t="s">
        <v>16</v>
      </c>
      <c r="C106">
        <v>10</v>
      </c>
      <c r="D106">
        <v>12</v>
      </c>
      <c r="E106">
        <v>12</v>
      </c>
      <c r="F106">
        <v>0</v>
      </c>
      <c r="G106">
        <v>15</v>
      </c>
      <c r="H106">
        <v>51</v>
      </c>
      <c r="I106" t="s">
        <v>17</v>
      </c>
      <c r="J106">
        <v>-240</v>
      </c>
      <c r="L106">
        <v>12</v>
      </c>
      <c r="M106">
        <v>24</v>
      </c>
      <c r="N106">
        <v>25</v>
      </c>
      <c r="O106">
        <v>-108.33</v>
      </c>
      <c r="P106">
        <v>-4.17</v>
      </c>
    </row>
    <row r="107" spans="1:16" x14ac:dyDescent="0.35">
      <c r="A107" t="s">
        <v>38</v>
      </c>
      <c r="B107" t="s">
        <v>18</v>
      </c>
      <c r="C107">
        <v>10</v>
      </c>
      <c r="D107">
        <v>79</v>
      </c>
      <c r="E107">
        <v>17</v>
      </c>
      <c r="F107">
        <v>126</v>
      </c>
      <c r="G107">
        <v>15</v>
      </c>
      <c r="H107">
        <v>24</v>
      </c>
      <c r="I107">
        <v>80.95</v>
      </c>
      <c r="J107">
        <v>-60</v>
      </c>
      <c r="L107">
        <v>79</v>
      </c>
      <c r="M107">
        <v>35</v>
      </c>
      <c r="N107">
        <v>19</v>
      </c>
      <c r="O107">
        <v>75.95</v>
      </c>
      <c r="P107">
        <v>45.71</v>
      </c>
    </row>
    <row r="108" spans="1:16" x14ac:dyDescent="0.35">
      <c r="A108" t="s">
        <v>38</v>
      </c>
      <c r="B108" t="s">
        <v>19</v>
      </c>
      <c r="C108">
        <v>10</v>
      </c>
      <c r="D108">
        <v>100</v>
      </c>
      <c r="E108">
        <v>26</v>
      </c>
      <c r="F108">
        <v>48</v>
      </c>
      <c r="G108">
        <v>18</v>
      </c>
      <c r="H108">
        <v>39</v>
      </c>
      <c r="I108">
        <v>18.75</v>
      </c>
      <c r="J108">
        <v>-116.67</v>
      </c>
      <c r="L108">
        <v>63</v>
      </c>
      <c r="M108">
        <v>33</v>
      </c>
      <c r="N108">
        <v>29</v>
      </c>
      <c r="O108">
        <v>53.97</v>
      </c>
      <c r="P108">
        <v>12.12</v>
      </c>
    </row>
    <row r="109" spans="1:16" x14ac:dyDescent="0.35">
      <c r="A109" t="s">
        <v>38</v>
      </c>
      <c r="B109" t="s">
        <v>21</v>
      </c>
      <c r="C109">
        <v>10</v>
      </c>
      <c r="D109">
        <v>163</v>
      </c>
      <c r="E109">
        <v>90</v>
      </c>
      <c r="F109">
        <v>0</v>
      </c>
      <c r="G109">
        <v>6</v>
      </c>
      <c r="H109">
        <v>66</v>
      </c>
      <c r="I109" t="s">
        <v>17</v>
      </c>
      <c r="J109">
        <v>-1000</v>
      </c>
      <c r="L109">
        <v>90</v>
      </c>
      <c r="M109">
        <v>96</v>
      </c>
      <c r="N109">
        <v>62</v>
      </c>
      <c r="O109">
        <v>31.11</v>
      </c>
      <c r="P109">
        <v>35.42</v>
      </c>
    </row>
    <row r="110" spans="1:16" x14ac:dyDescent="0.35">
      <c r="A110" t="s">
        <v>38</v>
      </c>
      <c r="B110" t="s">
        <v>23</v>
      </c>
      <c r="C110">
        <v>10</v>
      </c>
      <c r="D110">
        <v>168</v>
      </c>
      <c r="E110">
        <v>26</v>
      </c>
      <c r="F110">
        <v>0</v>
      </c>
      <c r="G110">
        <v>0</v>
      </c>
      <c r="H110">
        <v>84</v>
      </c>
      <c r="I110" t="s">
        <v>17</v>
      </c>
      <c r="J110" t="s">
        <v>17</v>
      </c>
      <c r="L110">
        <v>26</v>
      </c>
      <c r="M110">
        <v>26</v>
      </c>
      <c r="N110">
        <v>43</v>
      </c>
      <c r="O110">
        <v>-65.38</v>
      </c>
      <c r="P110">
        <v>-65.38</v>
      </c>
    </row>
    <row r="111" spans="1:16" x14ac:dyDescent="0.35">
      <c r="A111" t="s">
        <v>38</v>
      </c>
      <c r="B111" t="s">
        <v>24</v>
      </c>
      <c r="C111">
        <v>10</v>
      </c>
      <c r="D111">
        <v>190</v>
      </c>
      <c r="E111">
        <v>34</v>
      </c>
      <c r="F111">
        <v>81</v>
      </c>
      <c r="G111">
        <v>18</v>
      </c>
      <c r="H111">
        <v>75</v>
      </c>
      <c r="I111">
        <v>7.41</v>
      </c>
      <c r="J111">
        <v>-316.67</v>
      </c>
      <c r="L111">
        <v>158</v>
      </c>
      <c r="M111">
        <v>64</v>
      </c>
      <c r="N111">
        <v>52</v>
      </c>
      <c r="O111">
        <v>67.09</v>
      </c>
      <c r="P111">
        <v>18.75</v>
      </c>
    </row>
    <row r="112" spans="1:16" x14ac:dyDescent="0.35">
      <c r="A112" t="s">
        <v>38</v>
      </c>
      <c r="B112" t="s">
        <v>20</v>
      </c>
      <c r="C112">
        <v>10</v>
      </c>
      <c r="D112">
        <v>270</v>
      </c>
      <c r="E112">
        <v>78</v>
      </c>
      <c r="F112">
        <v>540</v>
      </c>
      <c r="G112">
        <v>120</v>
      </c>
      <c r="H112">
        <v>159</v>
      </c>
      <c r="I112">
        <v>70.56</v>
      </c>
      <c r="J112">
        <v>-32.5</v>
      </c>
      <c r="L112">
        <v>319</v>
      </c>
      <c r="M112">
        <v>204</v>
      </c>
      <c r="N112">
        <v>116</v>
      </c>
      <c r="O112">
        <v>63.64</v>
      </c>
      <c r="P112">
        <v>43.14</v>
      </c>
    </row>
    <row r="113" spans="1:16" x14ac:dyDescent="0.35">
      <c r="A113" t="s">
        <v>38</v>
      </c>
      <c r="B113" t="s">
        <v>22</v>
      </c>
      <c r="C113">
        <v>10</v>
      </c>
      <c r="D113">
        <v>282</v>
      </c>
      <c r="E113">
        <v>82</v>
      </c>
      <c r="F113">
        <v>540</v>
      </c>
      <c r="G113">
        <v>129</v>
      </c>
      <c r="H113">
        <v>150</v>
      </c>
      <c r="I113">
        <v>72.22</v>
      </c>
      <c r="J113">
        <v>-16.28</v>
      </c>
      <c r="L113">
        <v>323</v>
      </c>
      <c r="M113">
        <v>244</v>
      </c>
      <c r="N113">
        <v>115</v>
      </c>
      <c r="O113">
        <v>64.400000000000006</v>
      </c>
      <c r="P113">
        <v>52.87</v>
      </c>
    </row>
    <row r="114" spans="1:16" x14ac:dyDescent="0.35">
      <c r="A114" t="s">
        <v>38</v>
      </c>
      <c r="B114" t="s">
        <v>25</v>
      </c>
      <c r="C114">
        <v>10</v>
      </c>
      <c r="D114">
        <v>335</v>
      </c>
      <c r="E114">
        <v>57</v>
      </c>
      <c r="F114">
        <v>1299</v>
      </c>
      <c r="G114">
        <v>339</v>
      </c>
      <c r="H114">
        <v>465</v>
      </c>
      <c r="I114">
        <v>64.2</v>
      </c>
      <c r="J114">
        <v>-37.17</v>
      </c>
      <c r="L114">
        <v>799</v>
      </c>
      <c r="M114">
        <v>323</v>
      </c>
      <c r="N114">
        <v>171</v>
      </c>
      <c r="O114">
        <v>78.599999999999994</v>
      </c>
      <c r="P114">
        <v>47.06</v>
      </c>
    </row>
    <row r="115" spans="1:16" x14ac:dyDescent="0.35">
      <c r="A115" t="s">
        <v>38</v>
      </c>
      <c r="B115" t="s">
        <v>26</v>
      </c>
      <c r="C115">
        <v>10</v>
      </c>
      <c r="D115">
        <v>335</v>
      </c>
      <c r="E115">
        <v>57</v>
      </c>
      <c r="F115">
        <v>1299</v>
      </c>
      <c r="G115">
        <v>417</v>
      </c>
      <c r="H115">
        <v>465</v>
      </c>
      <c r="I115">
        <v>64.2</v>
      </c>
      <c r="J115">
        <v>-11.51</v>
      </c>
      <c r="L115">
        <v>799</v>
      </c>
      <c r="M115">
        <v>370</v>
      </c>
      <c r="N115">
        <v>171</v>
      </c>
      <c r="O115">
        <v>78.599999999999994</v>
      </c>
      <c r="P115">
        <v>53.78</v>
      </c>
    </row>
    <row r="116" spans="1:16" s="3" customFormat="1" x14ac:dyDescent="0.35">
      <c r="B116" s="3">
        <f>COUNTA(B106:B115)</f>
        <v>10</v>
      </c>
    </row>
    <row r="117" spans="1:16" x14ac:dyDescent="0.35">
      <c r="A117" t="s">
        <v>39</v>
      </c>
      <c r="B117" t="s">
        <v>16</v>
      </c>
      <c r="C117">
        <v>10</v>
      </c>
      <c r="D117">
        <v>12</v>
      </c>
      <c r="E117">
        <v>12</v>
      </c>
      <c r="F117">
        <v>18</v>
      </c>
      <c r="G117">
        <v>0</v>
      </c>
      <c r="H117">
        <v>21</v>
      </c>
      <c r="I117">
        <v>-16.670000000000002</v>
      </c>
      <c r="J117" t="s">
        <v>17</v>
      </c>
      <c r="L117">
        <v>30</v>
      </c>
      <c r="M117">
        <v>12</v>
      </c>
      <c r="N117">
        <v>17</v>
      </c>
      <c r="O117">
        <v>43.33</v>
      </c>
      <c r="P117">
        <v>-41.67</v>
      </c>
    </row>
    <row r="118" spans="1:16" x14ac:dyDescent="0.35">
      <c r="A118" t="s">
        <v>39</v>
      </c>
      <c r="B118" t="s">
        <v>18</v>
      </c>
      <c r="C118">
        <v>10</v>
      </c>
      <c r="D118">
        <v>79</v>
      </c>
      <c r="E118">
        <v>17</v>
      </c>
      <c r="F118">
        <v>150</v>
      </c>
      <c r="G118">
        <v>21</v>
      </c>
      <c r="H118">
        <v>15</v>
      </c>
      <c r="I118">
        <v>90</v>
      </c>
      <c r="J118">
        <v>28.57</v>
      </c>
      <c r="L118">
        <v>88</v>
      </c>
      <c r="M118">
        <v>51</v>
      </c>
      <c r="N118">
        <v>26</v>
      </c>
      <c r="O118">
        <v>70.45</v>
      </c>
      <c r="P118">
        <v>49.02</v>
      </c>
    </row>
    <row r="119" spans="1:16" x14ac:dyDescent="0.35">
      <c r="A119" t="s">
        <v>39</v>
      </c>
      <c r="B119" t="s">
        <v>19</v>
      </c>
      <c r="C119">
        <v>10</v>
      </c>
      <c r="D119">
        <v>100</v>
      </c>
      <c r="E119">
        <v>26</v>
      </c>
      <c r="F119">
        <v>60</v>
      </c>
      <c r="G119">
        <v>21</v>
      </c>
      <c r="H119">
        <v>36</v>
      </c>
      <c r="I119">
        <v>40</v>
      </c>
      <c r="J119">
        <v>-71.430000000000007</v>
      </c>
      <c r="L119">
        <v>66</v>
      </c>
      <c r="M119">
        <v>38</v>
      </c>
      <c r="N119">
        <v>23</v>
      </c>
      <c r="O119">
        <v>65.150000000000006</v>
      </c>
      <c r="P119">
        <v>39.47</v>
      </c>
    </row>
    <row r="120" spans="1:16" x14ac:dyDescent="0.35">
      <c r="A120" t="s">
        <v>39</v>
      </c>
      <c r="B120" t="s">
        <v>21</v>
      </c>
      <c r="C120">
        <v>10</v>
      </c>
      <c r="D120">
        <v>163</v>
      </c>
      <c r="E120">
        <v>90</v>
      </c>
      <c r="F120">
        <v>45</v>
      </c>
      <c r="G120">
        <v>0</v>
      </c>
      <c r="H120">
        <v>27</v>
      </c>
      <c r="I120">
        <v>40</v>
      </c>
      <c r="J120" t="s">
        <v>17</v>
      </c>
      <c r="L120">
        <v>116</v>
      </c>
      <c r="M120">
        <v>90</v>
      </c>
      <c r="N120">
        <v>72</v>
      </c>
      <c r="O120">
        <v>37.93</v>
      </c>
      <c r="P120">
        <v>20</v>
      </c>
    </row>
    <row r="121" spans="1:16" x14ac:dyDescent="0.35">
      <c r="A121" t="s">
        <v>39</v>
      </c>
      <c r="B121" t="s">
        <v>23</v>
      </c>
      <c r="C121">
        <v>10</v>
      </c>
      <c r="D121">
        <v>168</v>
      </c>
      <c r="E121">
        <v>26</v>
      </c>
      <c r="F121">
        <v>51</v>
      </c>
      <c r="G121">
        <v>0</v>
      </c>
      <c r="H121">
        <v>33</v>
      </c>
      <c r="I121">
        <v>35.29</v>
      </c>
      <c r="J121" t="s">
        <v>17</v>
      </c>
      <c r="L121">
        <v>71</v>
      </c>
      <c r="M121">
        <v>26</v>
      </c>
      <c r="N121">
        <v>37</v>
      </c>
      <c r="O121">
        <v>47.89</v>
      </c>
      <c r="P121">
        <v>-42.31</v>
      </c>
    </row>
    <row r="122" spans="1:16" x14ac:dyDescent="0.35">
      <c r="A122" t="s">
        <v>39</v>
      </c>
      <c r="B122" t="s">
        <v>24</v>
      </c>
      <c r="C122">
        <v>10</v>
      </c>
      <c r="D122">
        <v>190</v>
      </c>
      <c r="E122">
        <v>34</v>
      </c>
      <c r="F122">
        <v>129</v>
      </c>
      <c r="G122">
        <v>21</v>
      </c>
      <c r="H122">
        <v>78</v>
      </c>
      <c r="I122">
        <v>39.53</v>
      </c>
      <c r="J122">
        <v>-271.43</v>
      </c>
      <c r="L122">
        <v>206</v>
      </c>
      <c r="M122">
        <v>50</v>
      </c>
      <c r="N122">
        <v>50</v>
      </c>
      <c r="O122">
        <v>75.73</v>
      </c>
      <c r="P122">
        <v>0</v>
      </c>
    </row>
    <row r="123" spans="1:16" x14ac:dyDescent="0.35">
      <c r="A123" t="s">
        <v>39</v>
      </c>
      <c r="B123" t="s">
        <v>20</v>
      </c>
      <c r="C123">
        <v>10</v>
      </c>
      <c r="D123">
        <v>270</v>
      </c>
      <c r="E123">
        <v>78</v>
      </c>
      <c r="F123">
        <v>486</v>
      </c>
      <c r="G123">
        <v>162</v>
      </c>
      <c r="H123">
        <v>195</v>
      </c>
      <c r="I123">
        <v>59.88</v>
      </c>
      <c r="J123">
        <v>-20.37</v>
      </c>
      <c r="L123">
        <v>331</v>
      </c>
      <c r="M123">
        <v>198</v>
      </c>
      <c r="N123">
        <v>106</v>
      </c>
      <c r="O123">
        <v>67.98</v>
      </c>
      <c r="P123">
        <v>46.46</v>
      </c>
    </row>
    <row r="124" spans="1:16" x14ac:dyDescent="0.35">
      <c r="A124" t="s">
        <v>39</v>
      </c>
      <c r="B124" t="s">
        <v>22</v>
      </c>
      <c r="C124">
        <v>10</v>
      </c>
      <c r="D124">
        <v>282</v>
      </c>
      <c r="E124">
        <v>82</v>
      </c>
      <c r="F124">
        <v>510</v>
      </c>
      <c r="G124">
        <v>156</v>
      </c>
      <c r="H124">
        <v>195</v>
      </c>
      <c r="I124">
        <v>61.76</v>
      </c>
      <c r="J124">
        <v>-25</v>
      </c>
      <c r="L124">
        <v>313</v>
      </c>
      <c r="M124">
        <v>225</v>
      </c>
      <c r="N124">
        <v>110</v>
      </c>
      <c r="O124">
        <v>64.86</v>
      </c>
      <c r="P124">
        <v>51.11</v>
      </c>
    </row>
    <row r="125" spans="1:16" x14ac:dyDescent="0.35">
      <c r="A125" t="s">
        <v>39</v>
      </c>
      <c r="B125" t="s">
        <v>25</v>
      </c>
      <c r="C125">
        <v>10</v>
      </c>
      <c r="D125">
        <v>335</v>
      </c>
      <c r="E125">
        <v>57</v>
      </c>
      <c r="F125">
        <v>1614</v>
      </c>
      <c r="G125">
        <v>363</v>
      </c>
      <c r="H125">
        <v>414</v>
      </c>
      <c r="I125">
        <v>74.349999999999994</v>
      </c>
      <c r="J125">
        <v>-14.05</v>
      </c>
      <c r="L125">
        <v>840</v>
      </c>
      <c r="M125">
        <v>263</v>
      </c>
      <c r="N125">
        <v>143</v>
      </c>
      <c r="O125">
        <v>82.98</v>
      </c>
      <c r="P125">
        <v>45.63</v>
      </c>
    </row>
    <row r="126" spans="1:16" x14ac:dyDescent="0.35">
      <c r="A126" t="s">
        <v>39</v>
      </c>
      <c r="B126" t="s">
        <v>26</v>
      </c>
      <c r="C126">
        <v>10</v>
      </c>
      <c r="D126">
        <v>335</v>
      </c>
      <c r="E126">
        <v>57</v>
      </c>
      <c r="F126">
        <v>1614</v>
      </c>
      <c r="G126">
        <v>366</v>
      </c>
      <c r="H126">
        <v>414</v>
      </c>
      <c r="I126">
        <v>74.349999999999994</v>
      </c>
      <c r="J126">
        <v>-13.11</v>
      </c>
      <c r="L126">
        <v>840</v>
      </c>
      <c r="M126">
        <v>265</v>
      </c>
      <c r="N126">
        <v>143</v>
      </c>
      <c r="O126">
        <v>82.98</v>
      </c>
      <c r="P126">
        <v>46.04</v>
      </c>
    </row>
    <row r="127" spans="1:16" x14ac:dyDescent="0.35">
      <c r="A127" t="s">
        <v>39</v>
      </c>
      <c r="B127" t="s">
        <v>27</v>
      </c>
      <c r="C127">
        <v>10</v>
      </c>
      <c r="D127">
        <v>375</v>
      </c>
      <c r="E127">
        <v>61</v>
      </c>
      <c r="F127">
        <v>1614</v>
      </c>
      <c r="G127">
        <v>372</v>
      </c>
      <c r="H127">
        <v>414</v>
      </c>
      <c r="I127">
        <v>74.349999999999994</v>
      </c>
      <c r="J127">
        <v>-11.29</v>
      </c>
      <c r="L127">
        <v>868</v>
      </c>
      <c r="M127">
        <v>292</v>
      </c>
      <c r="N127">
        <v>147</v>
      </c>
      <c r="O127">
        <v>83.06</v>
      </c>
      <c r="P127">
        <v>49.66</v>
      </c>
    </row>
    <row r="128" spans="1:16" x14ac:dyDescent="0.35">
      <c r="A128" t="s">
        <v>39</v>
      </c>
      <c r="B128" t="s">
        <v>28</v>
      </c>
      <c r="C128">
        <v>10</v>
      </c>
      <c r="D128">
        <v>459</v>
      </c>
      <c r="E128">
        <v>108</v>
      </c>
      <c r="F128">
        <v>1056</v>
      </c>
      <c r="G128">
        <v>249</v>
      </c>
      <c r="H128">
        <v>402</v>
      </c>
      <c r="I128">
        <v>61.93</v>
      </c>
      <c r="J128">
        <v>-61.45</v>
      </c>
      <c r="L128">
        <v>662</v>
      </c>
      <c r="M128">
        <v>258</v>
      </c>
      <c r="N128">
        <v>194</v>
      </c>
      <c r="O128">
        <v>70.69</v>
      </c>
      <c r="P128">
        <v>24.81</v>
      </c>
    </row>
    <row r="129" spans="1:16" x14ac:dyDescent="0.35">
      <c r="A129" t="s">
        <v>39</v>
      </c>
      <c r="B129" t="s">
        <v>29</v>
      </c>
      <c r="C129">
        <v>10</v>
      </c>
      <c r="D129">
        <v>615</v>
      </c>
      <c r="E129">
        <v>132</v>
      </c>
      <c r="F129">
        <v>1614</v>
      </c>
      <c r="G129">
        <v>366</v>
      </c>
      <c r="H129">
        <v>489</v>
      </c>
      <c r="I129">
        <v>69.7</v>
      </c>
      <c r="J129">
        <v>-33.61</v>
      </c>
      <c r="L129">
        <v>979</v>
      </c>
      <c r="M129">
        <v>367</v>
      </c>
      <c r="N129">
        <v>238</v>
      </c>
      <c r="O129">
        <v>75.69</v>
      </c>
      <c r="P129">
        <v>35.15</v>
      </c>
    </row>
    <row r="130" spans="1:16" x14ac:dyDescent="0.35">
      <c r="A130" t="s">
        <v>39</v>
      </c>
      <c r="B130" t="s">
        <v>30</v>
      </c>
      <c r="C130">
        <v>10</v>
      </c>
      <c r="D130">
        <v>646</v>
      </c>
      <c r="E130">
        <v>155</v>
      </c>
      <c r="F130">
        <v>522</v>
      </c>
      <c r="G130">
        <v>273</v>
      </c>
      <c r="H130">
        <v>402</v>
      </c>
      <c r="I130">
        <v>22.99</v>
      </c>
      <c r="J130">
        <v>-47.25</v>
      </c>
      <c r="L130">
        <v>660</v>
      </c>
      <c r="M130">
        <v>419</v>
      </c>
      <c r="N130">
        <v>231</v>
      </c>
      <c r="O130">
        <v>65</v>
      </c>
      <c r="P130">
        <v>44.87</v>
      </c>
    </row>
    <row r="131" spans="1:16" x14ac:dyDescent="0.35">
      <c r="A131" t="s">
        <v>39</v>
      </c>
      <c r="B131" t="s">
        <v>31</v>
      </c>
      <c r="C131">
        <v>10</v>
      </c>
      <c r="D131">
        <v>1145</v>
      </c>
      <c r="E131">
        <v>217</v>
      </c>
      <c r="F131">
        <v>1614</v>
      </c>
      <c r="G131">
        <v>366</v>
      </c>
      <c r="H131">
        <v>441</v>
      </c>
      <c r="I131">
        <v>72.680000000000007</v>
      </c>
      <c r="J131">
        <v>-20.49</v>
      </c>
      <c r="L131">
        <v>1001</v>
      </c>
      <c r="M131">
        <v>444</v>
      </c>
      <c r="N131">
        <v>276</v>
      </c>
      <c r="O131">
        <v>72.430000000000007</v>
      </c>
      <c r="P131">
        <v>37.840000000000003</v>
      </c>
    </row>
    <row r="132" spans="1:16" s="3" customFormat="1" x14ac:dyDescent="0.35">
      <c r="B132" s="3">
        <f>COUNTA(B117:B131)</f>
        <v>15</v>
      </c>
    </row>
    <row r="133" spans="1:16" x14ac:dyDescent="0.35">
      <c r="A133" t="s">
        <v>40</v>
      </c>
      <c r="B133" t="s">
        <v>16</v>
      </c>
      <c r="C133">
        <v>10</v>
      </c>
      <c r="D133">
        <v>12</v>
      </c>
      <c r="E133">
        <v>12</v>
      </c>
      <c r="F133">
        <v>27</v>
      </c>
      <c r="G133">
        <v>9</v>
      </c>
      <c r="H133">
        <v>30</v>
      </c>
      <c r="I133">
        <v>-11.11</v>
      </c>
      <c r="J133">
        <v>-233.33</v>
      </c>
      <c r="L133">
        <v>39</v>
      </c>
      <c r="M133">
        <v>18</v>
      </c>
      <c r="N133">
        <v>19</v>
      </c>
      <c r="O133">
        <v>51.28</v>
      </c>
      <c r="P133">
        <v>-5.56</v>
      </c>
    </row>
    <row r="134" spans="1:16" x14ac:dyDescent="0.35">
      <c r="A134" t="s">
        <v>40</v>
      </c>
      <c r="B134" t="s">
        <v>18</v>
      </c>
      <c r="C134">
        <v>10</v>
      </c>
      <c r="D134">
        <v>79</v>
      </c>
      <c r="E134">
        <v>17</v>
      </c>
      <c r="F134">
        <v>135</v>
      </c>
      <c r="G134">
        <v>30</v>
      </c>
      <c r="H134">
        <v>15</v>
      </c>
      <c r="I134">
        <v>88.89</v>
      </c>
      <c r="J134">
        <v>50</v>
      </c>
      <c r="L134">
        <v>85</v>
      </c>
      <c r="M134">
        <v>49</v>
      </c>
      <c r="N134">
        <v>25</v>
      </c>
      <c r="O134">
        <v>70.59</v>
      </c>
      <c r="P134">
        <v>48.98</v>
      </c>
    </row>
    <row r="135" spans="1:16" x14ac:dyDescent="0.35">
      <c r="A135" t="s">
        <v>40</v>
      </c>
      <c r="B135" t="s">
        <v>19</v>
      </c>
      <c r="C135">
        <v>10</v>
      </c>
      <c r="D135">
        <v>100</v>
      </c>
      <c r="E135">
        <v>26</v>
      </c>
      <c r="F135">
        <v>63</v>
      </c>
      <c r="G135">
        <v>21</v>
      </c>
      <c r="H135">
        <v>39</v>
      </c>
      <c r="I135">
        <v>38.1</v>
      </c>
      <c r="J135">
        <v>-85.71</v>
      </c>
      <c r="L135">
        <v>76</v>
      </c>
      <c r="M135">
        <v>34</v>
      </c>
      <c r="N135">
        <v>24</v>
      </c>
      <c r="O135">
        <v>68.42</v>
      </c>
      <c r="P135">
        <v>29.41</v>
      </c>
    </row>
    <row r="136" spans="1:16" x14ac:dyDescent="0.35">
      <c r="A136" t="s">
        <v>40</v>
      </c>
      <c r="B136" t="s">
        <v>21</v>
      </c>
      <c r="C136">
        <v>10</v>
      </c>
      <c r="D136">
        <v>163</v>
      </c>
      <c r="E136">
        <v>90</v>
      </c>
      <c r="F136">
        <v>72</v>
      </c>
      <c r="G136">
        <v>0</v>
      </c>
      <c r="H136">
        <v>45</v>
      </c>
      <c r="I136">
        <v>37.5</v>
      </c>
      <c r="J136" t="s">
        <v>17</v>
      </c>
      <c r="L136">
        <v>137</v>
      </c>
      <c r="M136">
        <v>90</v>
      </c>
      <c r="N136">
        <v>66</v>
      </c>
      <c r="O136">
        <v>51.82</v>
      </c>
      <c r="P136">
        <v>26.67</v>
      </c>
    </row>
    <row r="137" spans="1:16" x14ac:dyDescent="0.35">
      <c r="A137" t="s">
        <v>40</v>
      </c>
      <c r="B137" t="s">
        <v>23</v>
      </c>
      <c r="C137">
        <v>10</v>
      </c>
      <c r="D137">
        <v>168</v>
      </c>
      <c r="E137">
        <v>26</v>
      </c>
      <c r="F137">
        <v>66</v>
      </c>
      <c r="G137">
        <v>3</v>
      </c>
      <c r="H137">
        <v>51</v>
      </c>
      <c r="I137">
        <v>22.73</v>
      </c>
      <c r="J137">
        <v>-1600</v>
      </c>
      <c r="L137">
        <v>73</v>
      </c>
      <c r="M137">
        <v>35</v>
      </c>
      <c r="N137">
        <v>38</v>
      </c>
      <c r="O137">
        <v>47.95</v>
      </c>
      <c r="P137">
        <v>-8.57</v>
      </c>
    </row>
    <row r="138" spans="1:16" x14ac:dyDescent="0.35">
      <c r="A138" t="s">
        <v>40</v>
      </c>
      <c r="B138" t="s">
        <v>24</v>
      </c>
      <c r="C138">
        <v>10</v>
      </c>
      <c r="D138">
        <v>190</v>
      </c>
      <c r="E138">
        <v>34</v>
      </c>
      <c r="F138">
        <v>114</v>
      </c>
      <c r="G138">
        <v>27</v>
      </c>
      <c r="H138">
        <v>81</v>
      </c>
      <c r="I138">
        <v>28.95</v>
      </c>
      <c r="J138">
        <v>-200</v>
      </c>
      <c r="L138">
        <v>196</v>
      </c>
      <c r="M138">
        <v>82</v>
      </c>
      <c r="N138">
        <v>56</v>
      </c>
      <c r="O138">
        <v>71.430000000000007</v>
      </c>
      <c r="P138">
        <v>31.71</v>
      </c>
    </row>
    <row r="139" spans="1:16" x14ac:dyDescent="0.35">
      <c r="A139" t="s">
        <v>40</v>
      </c>
      <c r="B139" t="s">
        <v>20</v>
      </c>
      <c r="C139">
        <v>10</v>
      </c>
      <c r="D139">
        <v>270</v>
      </c>
      <c r="E139">
        <v>78</v>
      </c>
      <c r="F139">
        <v>498</v>
      </c>
      <c r="G139">
        <v>144</v>
      </c>
      <c r="H139">
        <v>195</v>
      </c>
      <c r="I139">
        <v>60.84</v>
      </c>
      <c r="J139">
        <v>-35.42</v>
      </c>
      <c r="L139">
        <v>273</v>
      </c>
      <c r="M139">
        <v>187</v>
      </c>
      <c r="N139">
        <v>106</v>
      </c>
      <c r="O139">
        <v>61.17</v>
      </c>
      <c r="P139">
        <v>43.32</v>
      </c>
    </row>
    <row r="140" spans="1:16" x14ac:dyDescent="0.35">
      <c r="A140" t="s">
        <v>40</v>
      </c>
      <c r="B140" t="s">
        <v>22</v>
      </c>
      <c r="C140">
        <v>10</v>
      </c>
      <c r="D140">
        <v>282</v>
      </c>
      <c r="E140">
        <v>82</v>
      </c>
      <c r="F140">
        <v>510</v>
      </c>
      <c r="G140">
        <v>153</v>
      </c>
      <c r="H140">
        <v>195</v>
      </c>
      <c r="I140">
        <v>61.76</v>
      </c>
      <c r="J140">
        <v>-27.45</v>
      </c>
      <c r="L140">
        <v>309</v>
      </c>
      <c r="M140">
        <v>228</v>
      </c>
      <c r="N140">
        <v>110</v>
      </c>
      <c r="O140">
        <v>64.400000000000006</v>
      </c>
      <c r="P140">
        <v>51.75</v>
      </c>
    </row>
    <row r="141" spans="1:16" x14ac:dyDescent="0.35">
      <c r="A141" t="s">
        <v>40</v>
      </c>
      <c r="B141" t="s">
        <v>25</v>
      </c>
      <c r="C141">
        <v>10</v>
      </c>
      <c r="D141">
        <v>335</v>
      </c>
      <c r="E141">
        <v>57</v>
      </c>
      <c r="F141">
        <v>1515</v>
      </c>
      <c r="G141">
        <v>378</v>
      </c>
      <c r="H141">
        <v>447</v>
      </c>
      <c r="I141">
        <v>70.5</v>
      </c>
      <c r="J141">
        <v>-18.25</v>
      </c>
      <c r="L141">
        <v>835</v>
      </c>
      <c r="M141">
        <v>243</v>
      </c>
      <c r="N141">
        <v>154</v>
      </c>
      <c r="O141">
        <v>81.56</v>
      </c>
      <c r="P141">
        <v>36.630000000000003</v>
      </c>
    </row>
    <row r="142" spans="1:16" x14ac:dyDescent="0.35">
      <c r="A142" t="s">
        <v>40</v>
      </c>
      <c r="B142" t="s">
        <v>26</v>
      </c>
      <c r="C142">
        <v>10</v>
      </c>
      <c r="D142">
        <v>335</v>
      </c>
      <c r="E142">
        <v>57</v>
      </c>
      <c r="F142">
        <v>1515</v>
      </c>
      <c r="G142">
        <v>423</v>
      </c>
      <c r="H142">
        <v>447</v>
      </c>
      <c r="I142">
        <v>70.5</v>
      </c>
      <c r="J142">
        <v>-5.67</v>
      </c>
      <c r="L142">
        <v>835</v>
      </c>
      <c r="M142">
        <v>304</v>
      </c>
      <c r="N142">
        <v>154</v>
      </c>
      <c r="O142">
        <v>81.56</v>
      </c>
      <c r="P142">
        <v>49.34</v>
      </c>
    </row>
    <row r="143" spans="1:16" x14ac:dyDescent="0.35">
      <c r="A143" t="s">
        <v>40</v>
      </c>
      <c r="B143" t="s">
        <v>27</v>
      </c>
      <c r="C143">
        <v>10</v>
      </c>
      <c r="D143">
        <v>375</v>
      </c>
      <c r="E143">
        <v>61</v>
      </c>
      <c r="F143">
        <v>1515</v>
      </c>
      <c r="G143">
        <v>384</v>
      </c>
      <c r="H143">
        <v>447</v>
      </c>
      <c r="I143">
        <v>70.5</v>
      </c>
      <c r="J143">
        <v>-16.41</v>
      </c>
      <c r="L143">
        <v>863</v>
      </c>
      <c r="M143">
        <v>310</v>
      </c>
      <c r="N143">
        <v>160</v>
      </c>
      <c r="O143">
        <v>81.459999999999994</v>
      </c>
      <c r="P143">
        <v>48.39</v>
      </c>
    </row>
    <row r="144" spans="1:16" x14ac:dyDescent="0.35">
      <c r="A144" t="s">
        <v>40</v>
      </c>
      <c r="B144" t="s">
        <v>28</v>
      </c>
      <c r="C144">
        <v>10</v>
      </c>
      <c r="D144">
        <v>459</v>
      </c>
      <c r="E144">
        <v>108</v>
      </c>
      <c r="F144">
        <v>1002</v>
      </c>
      <c r="G144">
        <v>258</v>
      </c>
      <c r="H144">
        <v>423</v>
      </c>
      <c r="I144">
        <v>57.78</v>
      </c>
      <c r="J144">
        <v>-63.95</v>
      </c>
      <c r="L144">
        <v>662</v>
      </c>
      <c r="M144">
        <v>304</v>
      </c>
      <c r="N144">
        <v>204</v>
      </c>
      <c r="O144">
        <v>69.180000000000007</v>
      </c>
      <c r="P144">
        <v>32.89</v>
      </c>
    </row>
    <row r="145" spans="1:16" x14ac:dyDescent="0.35">
      <c r="A145" t="s">
        <v>40</v>
      </c>
      <c r="B145" t="s">
        <v>29</v>
      </c>
      <c r="C145">
        <v>10</v>
      </c>
      <c r="D145">
        <v>615</v>
      </c>
      <c r="E145">
        <v>132</v>
      </c>
      <c r="F145">
        <v>1515</v>
      </c>
      <c r="G145">
        <v>396</v>
      </c>
      <c r="H145">
        <v>504</v>
      </c>
      <c r="I145">
        <v>66.73</v>
      </c>
      <c r="J145">
        <v>-27.27</v>
      </c>
      <c r="L145">
        <v>976</v>
      </c>
      <c r="M145">
        <v>462</v>
      </c>
      <c r="N145">
        <v>255</v>
      </c>
      <c r="O145">
        <v>73.87</v>
      </c>
      <c r="P145">
        <v>44.81</v>
      </c>
    </row>
    <row r="146" spans="1:16" x14ac:dyDescent="0.35">
      <c r="A146" t="s">
        <v>40</v>
      </c>
      <c r="B146" t="s">
        <v>30</v>
      </c>
      <c r="C146">
        <v>10</v>
      </c>
      <c r="D146">
        <v>646</v>
      </c>
      <c r="E146">
        <v>155</v>
      </c>
      <c r="F146">
        <v>525</v>
      </c>
      <c r="G146">
        <v>246</v>
      </c>
      <c r="H146">
        <v>381</v>
      </c>
      <c r="I146">
        <v>27.43</v>
      </c>
      <c r="J146">
        <v>-54.88</v>
      </c>
      <c r="L146">
        <v>710</v>
      </c>
      <c r="M146">
        <v>351</v>
      </c>
      <c r="N146">
        <v>228</v>
      </c>
      <c r="O146">
        <v>67.89</v>
      </c>
      <c r="P146">
        <v>35.04</v>
      </c>
    </row>
    <row r="147" spans="1:16" x14ac:dyDescent="0.35">
      <c r="A147" t="s">
        <v>40</v>
      </c>
      <c r="B147" t="s">
        <v>31</v>
      </c>
      <c r="C147">
        <v>10</v>
      </c>
      <c r="D147">
        <v>1145</v>
      </c>
      <c r="E147">
        <v>217</v>
      </c>
      <c r="F147">
        <v>1515</v>
      </c>
      <c r="G147">
        <v>396</v>
      </c>
      <c r="H147">
        <v>507</v>
      </c>
      <c r="I147">
        <v>66.53</v>
      </c>
      <c r="J147">
        <v>-28.03</v>
      </c>
      <c r="L147">
        <v>997</v>
      </c>
      <c r="M147">
        <v>536</v>
      </c>
      <c r="N147">
        <v>282</v>
      </c>
      <c r="O147">
        <v>71.72</v>
      </c>
      <c r="P147">
        <v>47.39</v>
      </c>
    </row>
    <row r="148" spans="1:16" s="3" customFormat="1" x14ac:dyDescent="0.35">
      <c r="B148" s="3">
        <f>COUNTA(B133:B147)</f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6"/>
  <sheetViews>
    <sheetView workbookViewId="0">
      <pane ySplit="1" topLeftCell="A128" activePane="bottomLeft" state="frozen"/>
      <selection pane="bottomLeft" activeCell="B156" sqref="B156"/>
    </sheetView>
  </sheetViews>
  <sheetFormatPr defaultRowHeight="14.5" x14ac:dyDescent="0.35"/>
  <cols>
    <col min="7" max="7" width="9.81640625" bestFit="1" customWidth="1"/>
    <col min="8" max="8" width="10.26953125" bestFit="1" customWidth="1"/>
    <col min="9" max="9" width="14.54296875" bestFit="1" customWidth="1"/>
    <col min="10" max="10" width="11.453125" bestFit="1" customWidth="1"/>
    <col min="11" max="11" width="11.1796875" bestFit="1" customWidth="1"/>
    <col min="12" max="12" width="11.1796875" customWidth="1"/>
    <col min="13" max="13" width="10.453125" bestFit="1" customWidth="1"/>
    <col min="14" max="14" width="10.90625" bestFit="1" customWidth="1"/>
    <col min="15" max="15" width="15.1796875" bestFit="1" customWidth="1"/>
    <col min="16" max="16" width="12.08984375" bestFit="1" customWidth="1"/>
    <col min="17" max="17" width="11.81640625" bestFit="1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/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35">
      <c r="A2" t="s">
        <v>15</v>
      </c>
      <c r="B2" t="s">
        <v>16</v>
      </c>
      <c r="C2">
        <v>5</v>
      </c>
      <c r="D2">
        <v>7</v>
      </c>
      <c r="E2">
        <v>7</v>
      </c>
      <c r="G2">
        <v>0</v>
      </c>
      <c r="H2">
        <v>0</v>
      </c>
      <c r="I2">
        <v>0</v>
      </c>
      <c r="J2" t="s">
        <v>17</v>
      </c>
      <c r="K2" t="s">
        <v>17</v>
      </c>
      <c r="M2">
        <v>7</v>
      </c>
      <c r="N2">
        <v>7</v>
      </c>
      <c r="O2">
        <v>7</v>
      </c>
      <c r="P2">
        <v>0</v>
      </c>
      <c r="Q2">
        <v>0</v>
      </c>
    </row>
    <row r="3" spans="1:17" x14ac:dyDescent="0.35">
      <c r="A3" t="s">
        <v>15</v>
      </c>
      <c r="B3" t="s">
        <v>18</v>
      </c>
      <c r="C3">
        <v>5</v>
      </c>
      <c r="D3">
        <v>36</v>
      </c>
      <c r="E3">
        <v>11</v>
      </c>
      <c r="G3">
        <v>0</v>
      </c>
      <c r="H3">
        <v>0</v>
      </c>
      <c r="I3">
        <v>0</v>
      </c>
      <c r="J3" t="s">
        <v>17</v>
      </c>
      <c r="K3" t="s">
        <v>17</v>
      </c>
      <c r="M3">
        <v>11</v>
      </c>
      <c r="N3">
        <v>11</v>
      </c>
      <c r="O3">
        <v>11</v>
      </c>
      <c r="P3">
        <v>0</v>
      </c>
      <c r="Q3">
        <v>0</v>
      </c>
    </row>
    <row r="4" spans="1:17" x14ac:dyDescent="0.35">
      <c r="A4" t="s">
        <v>15</v>
      </c>
      <c r="B4" t="s">
        <v>19</v>
      </c>
      <c r="C4">
        <v>5</v>
      </c>
      <c r="D4">
        <v>50</v>
      </c>
      <c r="E4">
        <v>22</v>
      </c>
      <c r="G4">
        <v>0</v>
      </c>
      <c r="H4">
        <v>3</v>
      </c>
      <c r="I4">
        <v>0</v>
      </c>
      <c r="J4" t="s">
        <v>17</v>
      </c>
      <c r="K4">
        <v>100</v>
      </c>
      <c r="M4">
        <v>22</v>
      </c>
      <c r="N4">
        <v>22</v>
      </c>
      <c r="O4">
        <v>22</v>
      </c>
      <c r="P4">
        <v>0</v>
      </c>
      <c r="Q4">
        <v>0</v>
      </c>
    </row>
    <row r="5" spans="1:17" x14ac:dyDescent="0.35">
      <c r="A5" t="s">
        <v>15</v>
      </c>
      <c r="B5" t="s">
        <v>20</v>
      </c>
      <c r="C5">
        <v>5</v>
      </c>
      <c r="D5">
        <v>71</v>
      </c>
      <c r="E5">
        <v>38</v>
      </c>
      <c r="G5">
        <v>0</v>
      </c>
      <c r="H5">
        <v>0</v>
      </c>
      <c r="I5">
        <v>0</v>
      </c>
      <c r="J5" t="s">
        <v>17</v>
      </c>
      <c r="K5" t="s">
        <v>17</v>
      </c>
      <c r="M5">
        <v>38</v>
      </c>
      <c r="N5">
        <v>38</v>
      </c>
      <c r="O5">
        <v>38</v>
      </c>
      <c r="P5">
        <v>0</v>
      </c>
      <c r="Q5">
        <v>0</v>
      </c>
    </row>
    <row r="6" spans="1:17" x14ac:dyDescent="0.35">
      <c r="A6" t="s">
        <v>15</v>
      </c>
      <c r="B6" t="s">
        <v>21</v>
      </c>
      <c r="C6">
        <v>5</v>
      </c>
      <c r="D6">
        <v>73</v>
      </c>
      <c r="E6">
        <v>45</v>
      </c>
      <c r="G6">
        <v>0</v>
      </c>
      <c r="H6">
        <v>0</v>
      </c>
      <c r="I6">
        <v>0</v>
      </c>
      <c r="J6" t="s">
        <v>17</v>
      </c>
      <c r="K6" t="s">
        <v>17</v>
      </c>
      <c r="M6">
        <v>45</v>
      </c>
      <c r="N6">
        <v>45</v>
      </c>
      <c r="O6">
        <v>45</v>
      </c>
      <c r="P6">
        <v>0</v>
      </c>
      <c r="Q6">
        <v>0</v>
      </c>
    </row>
    <row r="7" spans="1:17" x14ac:dyDescent="0.35">
      <c r="A7" t="s">
        <v>15</v>
      </c>
      <c r="B7" t="s">
        <v>22</v>
      </c>
      <c r="C7">
        <v>5</v>
      </c>
      <c r="D7">
        <v>78</v>
      </c>
      <c r="E7">
        <v>42</v>
      </c>
      <c r="G7">
        <v>0</v>
      </c>
      <c r="H7">
        <v>0</v>
      </c>
      <c r="I7">
        <v>0</v>
      </c>
      <c r="J7" t="s">
        <v>17</v>
      </c>
      <c r="K7" t="s">
        <v>17</v>
      </c>
      <c r="M7">
        <v>42</v>
      </c>
      <c r="N7">
        <v>42</v>
      </c>
      <c r="O7">
        <v>42</v>
      </c>
      <c r="P7">
        <v>0</v>
      </c>
      <c r="Q7">
        <v>0</v>
      </c>
    </row>
    <row r="8" spans="1:17" x14ac:dyDescent="0.35">
      <c r="A8" t="s">
        <v>15</v>
      </c>
      <c r="B8" t="s">
        <v>23</v>
      </c>
      <c r="C8">
        <v>5</v>
      </c>
      <c r="D8">
        <v>83</v>
      </c>
      <c r="E8">
        <v>21</v>
      </c>
      <c r="G8">
        <v>0</v>
      </c>
      <c r="H8">
        <v>0</v>
      </c>
      <c r="I8">
        <v>0</v>
      </c>
      <c r="J8" t="s">
        <v>17</v>
      </c>
      <c r="K8" t="s">
        <v>17</v>
      </c>
      <c r="M8">
        <v>21</v>
      </c>
      <c r="N8">
        <v>21</v>
      </c>
      <c r="O8">
        <v>21</v>
      </c>
      <c r="P8">
        <v>0</v>
      </c>
      <c r="Q8">
        <v>0</v>
      </c>
    </row>
    <row r="9" spans="1:17" x14ac:dyDescent="0.35">
      <c r="A9" t="s">
        <v>15</v>
      </c>
      <c r="B9" t="s">
        <v>24</v>
      </c>
      <c r="C9">
        <v>5</v>
      </c>
      <c r="D9">
        <v>95</v>
      </c>
      <c r="E9">
        <v>31</v>
      </c>
      <c r="G9">
        <v>0</v>
      </c>
      <c r="H9">
        <v>3</v>
      </c>
      <c r="I9">
        <v>0</v>
      </c>
      <c r="J9" t="s">
        <v>17</v>
      </c>
      <c r="K9">
        <v>100</v>
      </c>
      <c r="M9">
        <v>31</v>
      </c>
      <c r="N9">
        <v>42</v>
      </c>
      <c r="O9">
        <v>31</v>
      </c>
      <c r="P9">
        <v>0</v>
      </c>
      <c r="Q9">
        <v>26.19</v>
      </c>
    </row>
    <row r="10" spans="1:17" x14ac:dyDescent="0.35">
      <c r="A10" t="s">
        <v>15</v>
      </c>
      <c r="B10" t="s">
        <v>25</v>
      </c>
      <c r="C10">
        <v>5</v>
      </c>
      <c r="D10">
        <v>130</v>
      </c>
      <c r="E10">
        <v>37</v>
      </c>
      <c r="G10">
        <v>0</v>
      </c>
      <c r="H10">
        <v>0</v>
      </c>
      <c r="I10">
        <v>0</v>
      </c>
      <c r="J10" t="s">
        <v>17</v>
      </c>
      <c r="K10" t="s">
        <v>17</v>
      </c>
      <c r="M10">
        <v>37</v>
      </c>
      <c r="N10">
        <v>37</v>
      </c>
      <c r="O10">
        <v>37</v>
      </c>
      <c r="P10">
        <v>0</v>
      </c>
      <c r="Q10">
        <v>0</v>
      </c>
    </row>
    <row r="11" spans="1:17" x14ac:dyDescent="0.35">
      <c r="A11" t="s">
        <v>15</v>
      </c>
      <c r="B11" t="s">
        <v>26</v>
      </c>
      <c r="C11">
        <v>5</v>
      </c>
      <c r="D11">
        <v>130</v>
      </c>
      <c r="E11">
        <v>37</v>
      </c>
      <c r="G11">
        <v>0</v>
      </c>
      <c r="H11">
        <v>0</v>
      </c>
      <c r="I11">
        <v>0</v>
      </c>
      <c r="J11" t="s">
        <v>17</v>
      </c>
      <c r="K11" t="s">
        <v>17</v>
      </c>
      <c r="M11">
        <v>37</v>
      </c>
      <c r="N11">
        <v>37</v>
      </c>
      <c r="O11">
        <v>37</v>
      </c>
      <c r="P11">
        <v>0</v>
      </c>
      <c r="Q11">
        <v>0</v>
      </c>
    </row>
    <row r="12" spans="1:17" x14ac:dyDescent="0.35">
      <c r="A12" t="s">
        <v>15</v>
      </c>
      <c r="B12" t="s">
        <v>27</v>
      </c>
      <c r="C12">
        <v>5</v>
      </c>
      <c r="D12">
        <v>150</v>
      </c>
      <c r="E12">
        <v>41</v>
      </c>
      <c r="G12">
        <v>0</v>
      </c>
      <c r="H12">
        <v>15</v>
      </c>
      <c r="I12">
        <v>0</v>
      </c>
      <c r="J12" t="s">
        <v>17</v>
      </c>
      <c r="K12">
        <v>100</v>
      </c>
      <c r="M12">
        <v>41</v>
      </c>
      <c r="N12">
        <v>64</v>
      </c>
      <c r="O12">
        <v>41</v>
      </c>
      <c r="P12">
        <v>0</v>
      </c>
      <c r="Q12">
        <v>35.94</v>
      </c>
    </row>
    <row r="13" spans="1:17" x14ac:dyDescent="0.35">
      <c r="A13" t="s">
        <v>15</v>
      </c>
      <c r="B13" t="s">
        <v>28</v>
      </c>
      <c r="C13">
        <v>5</v>
      </c>
      <c r="D13">
        <v>154</v>
      </c>
      <c r="E13">
        <v>58</v>
      </c>
      <c r="G13">
        <v>0</v>
      </c>
      <c r="H13">
        <v>39</v>
      </c>
      <c r="I13">
        <v>0</v>
      </c>
      <c r="J13" t="s">
        <v>17</v>
      </c>
      <c r="K13">
        <v>100</v>
      </c>
      <c r="M13">
        <v>58</v>
      </c>
      <c r="N13">
        <v>133</v>
      </c>
      <c r="O13">
        <v>58</v>
      </c>
      <c r="P13">
        <v>0</v>
      </c>
      <c r="Q13">
        <v>56.39</v>
      </c>
    </row>
    <row r="14" spans="1:17" x14ac:dyDescent="0.35">
      <c r="A14" t="s">
        <v>15</v>
      </c>
      <c r="B14" t="s">
        <v>29</v>
      </c>
      <c r="C14">
        <v>5</v>
      </c>
      <c r="D14">
        <v>195</v>
      </c>
      <c r="E14">
        <v>72</v>
      </c>
      <c r="G14">
        <v>0</v>
      </c>
      <c r="H14">
        <v>0</v>
      </c>
      <c r="I14">
        <v>0</v>
      </c>
      <c r="J14" t="s">
        <v>17</v>
      </c>
      <c r="K14" t="s">
        <v>17</v>
      </c>
      <c r="M14">
        <v>72</v>
      </c>
      <c r="N14">
        <v>72</v>
      </c>
      <c r="O14">
        <v>72</v>
      </c>
      <c r="P14">
        <v>0</v>
      </c>
      <c r="Q14">
        <v>0</v>
      </c>
    </row>
    <row r="15" spans="1:17" x14ac:dyDescent="0.35">
      <c r="A15" t="s">
        <v>15</v>
      </c>
      <c r="B15" t="s">
        <v>30</v>
      </c>
      <c r="C15">
        <v>5</v>
      </c>
      <c r="D15">
        <v>223</v>
      </c>
      <c r="E15">
        <v>97</v>
      </c>
      <c r="G15">
        <v>0</v>
      </c>
      <c r="H15">
        <v>12</v>
      </c>
      <c r="I15">
        <v>0</v>
      </c>
      <c r="J15" t="s">
        <v>17</v>
      </c>
      <c r="K15">
        <v>100</v>
      </c>
      <c r="M15">
        <v>97</v>
      </c>
      <c r="N15">
        <v>126</v>
      </c>
      <c r="O15">
        <v>97</v>
      </c>
      <c r="P15">
        <v>0</v>
      </c>
      <c r="Q15">
        <v>23.02</v>
      </c>
    </row>
    <row r="16" spans="1:17" x14ac:dyDescent="0.35">
      <c r="A16" t="s">
        <v>15</v>
      </c>
      <c r="B16" t="s">
        <v>31</v>
      </c>
      <c r="C16">
        <v>5</v>
      </c>
      <c r="D16">
        <v>310</v>
      </c>
      <c r="E16">
        <v>107</v>
      </c>
      <c r="G16">
        <v>0</v>
      </c>
      <c r="H16">
        <v>0</v>
      </c>
      <c r="I16">
        <v>0</v>
      </c>
      <c r="J16" t="s">
        <v>17</v>
      </c>
      <c r="K16" t="s">
        <v>17</v>
      </c>
      <c r="M16">
        <v>107</v>
      </c>
      <c r="N16">
        <v>107</v>
      </c>
      <c r="O16">
        <v>107</v>
      </c>
      <c r="P16">
        <v>0</v>
      </c>
      <c r="Q16">
        <v>0</v>
      </c>
    </row>
    <row r="17" spans="1:17" s="3" customFormat="1" x14ac:dyDescent="0.35">
      <c r="B17" s="3">
        <f>COUNTA(B2:B16)</f>
        <v>15</v>
      </c>
    </row>
    <row r="18" spans="1:17" x14ac:dyDescent="0.35">
      <c r="A18" t="s">
        <v>32</v>
      </c>
      <c r="B18" t="s">
        <v>16</v>
      </c>
      <c r="C18">
        <v>5</v>
      </c>
      <c r="D18">
        <v>7</v>
      </c>
      <c r="E18">
        <v>7</v>
      </c>
      <c r="G18">
        <v>0</v>
      </c>
      <c r="H18">
        <v>0</v>
      </c>
      <c r="I18">
        <v>0</v>
      </c>
      <c r="J18" t="s">
        <v>17</v>
      </c>
      <c r="K18" t="s">
        <v>17</v>
      </c>
      <c r="M18">
        <v>7</v>
      </c>
      <c r="N18">
        <v>7</v>
      </c>
      <c r="O18">
        <v>7</v>
      </c>
      <c r="P18">
        <v>0</v>
      </c>
      <c r="Q18">
        <v>0</v>
      </c>
    </row>
    <row r="19" spans="1:17" x14ac:dyDescent="0.35">
      <c r="A19" t="s">
        <v>32</v>
      </c>
      <c r="B19" t="s">
        <v>18</v>
      </c>
      <c r="C19">
        <v>5</v>
      </c>
      <c r="D19">
        <v>36</v>
      </c>
      <c r="E19">
        <v>11</v>
      </c>
      <c r="G19">
        <v>0</v>
      </c>
      <c r="H19">
        <v>0</v>
      </c>
      <c r="I19">
        <v>0</v>
      </c>
      <c r="J19" t="s">
        <v>17</v>
      </c>
      <c r="K19" t="s">
        <v>17</v>
      </c>
      <c r="M19">
        <v>11</v>
      </c>
      <c r="N19">
        <v>11</v>
      </c>
      <c r="O19">
        <v>11</v>
      </c>
      <c r="P19">
        <v>0</v>
      </c>
      <c r="Q19">
        <v>0</v>
      </c>
    </row>
    <row r="20" spans="1:17" x14ac:dyDescent="0.35">
      <c r="A20" t="s">
        <v>32</v>
      </c>
      <c r="B20" t="s">
        <v>19</v>
      </c>
      <c r="C20">
        <v>5</v>
      </c>
      <c r="D20">
        <v>50</v>
      </c>
      <c r="E20">
        <v>22</v>
      </c>
      <c r="G20">
        <v>0</v>
      </c>
      <c r="H20">
        <v>6</v>
      </c>
      <c r="I20">
        <v>0</v>
      </c>
      <c r="J20" t="s">
        <v>17</v>
      </c>
      <c r="K20">
        <v>100</v>
      </c>
      <c r="M20">
        <v>22</v>
      </c>
      <c r="N20">
        <v>25</v>
      </c>
      <c r="O20">
        <v>22</v>
      </c>
      <c r="P20">
        <v>0</v>
      </c>
      <c r="Q20">
        <v>12</v>
      </c>
    </row>
    <row r="21" spans="1:17" x14ac:dyDescent="0.35">
      <c r="A21" t="s">
        <v>32</v>
      </c>
      <c r="B21" t="s">
        <v>20</v>
      </c>
      <c r="C21">
        <v>5</v>
      </c>
      <c r="D21">
        <v>71</v>
      </c>
      <c r="E21">
        <v>38</v>
      </c>
      <c r="G21">
        <v>0</v>
      </c>
      <c r="H21">
        <v>0</v>
      </c>
      <c r="I21">
        <v>0</v>
      </c>
      <c r="J21" t="s">
        <v>17</v>
      </c>
      <c r="K21" t="s">
        <v>17</v>
      </c>
      <c r="M21">
        <v>38</v>
      </c>
      <c r="N21">
        <v>38</v>
      </c>
      <c r="O21">
        <v>38</v>
      </c>
      <c r="P21">
        <v>0</v>
      </c>
      <c r="Q21">
        <v>0</v>
      </c>
    </row>
    <row r="22" spans="1:17" x14ac:dyDescent="0.35">
      <c r="A22" t="s">
        <v>32</v>
      </c>
      <c r="B22" t="s">
        <v>21</v>
      </c>
      <c r="C22">
        <v>5</v>
      </c>
      <c r="D22">
        <v>73</v>
      </c>
      <c r="E22">
        <v>45</v>
      </c>
      <c r="G22">
        <v>0</v>
      </c>
      <c r="H22">
        <v>0</v>
      </c>
      <c r="I22">
        <v>0</v>
      </c>
      <c r="J22" t="s">
        <v>17</v>
      </c>
      <c r="K22" t="s">
        <v>17</v>
      </c>
      <c r="M22">
        <v>45</v>
      </c>
      <c r="N22">
        <v>45</v>
      </c>
      <c r="O22">
        <v>45</v>
      </c>
      <c r="P22">
        <v>0</v>
      </c>
      <c r="Q22">
        <v>0</v>
      </c>
    </row>
    <row r="23" spans="1:17" x14ac:dyDescent="0.35">
      <c r="A23" t="s">
        <v>32</v>
      </c>
      <c r="B23" t="s">
        <v>22</v>
      </c>
      <c r="C23">
        <v>5</v>
      </c>
      <c r="D23">
        <v>78</v>
      </c>
      <c r="E23">
        <v>42</v>
      </c>
      <c r="G23">
        <v>0</v>
      </c>
      <c r="H23">
        <v>6</v>
      </c>
      <c r="I23">
        <v>0</v>
      </c>
      <c r="J23" t="s">
        <v>17</v>
      </c>
      <c r="K23">
        <v>100</v>
      </c>
      <c r="M23">
        <v>42</v>
      </c>
      <c r="N23">
        <v>63</v>
      </c>
      <c r="O23">
        <v>42</v>
      </c>
      <c r="P23">
        <v>0</v>
      </c>
      <c r="Q23">
        <v>33.33</v>
      </c>
    </row>
    <row r="24" spans="1:17" x14ac:dyDescent="0.35">
      <c r="A24" t="s">
        <v>32</v>
      </c>
      <c r="B24" t="s">
        <v>23</v>
      </c>
      <c r="C24">
        <v>5</v>
      </c>
      <c r="D24">
        <v>83</v>
      </c>
      <c r="E24">
        <v>21</v>
      </c>
      <c r="G24">
        <v>0</v>
      </c>
      <c r="H24">
        <v>0</v>
      </c>
      <c r="I24">
        <v>0</v>
      </c>
      <c r="J24" t="s">
        <v>17</v>
      </c>
      <c r="K24" t="s">
        <v>17</v>
      </c>
      <c r="M24">
        <v>21</v>
      </c>
      <c r="N24">
        <v>21</v>
      </c>
      <c r="O24">
        <v>21</v>
      </c>
      <c r="P24">
        <v>0</v>
      </c>
      <c r="Q24">
        <v>0</v>
      </c>
    </row>
    <row r="25" spans="1:17" x14ac:dyDescent="0.35">
      <c r="A25" t="s">
        <v>32</v>
      </c>
      <c r="B25" t="s">
        <v>24</v>
      </c>
      <c r="C25">
        <v>5</v>
      </c>
      <c r="D25">
        <v>95</v>
      </c>
      <c r="E25">
        <v>31</v>
      </c>
      <c r="G25">
        <v>0</v>
      </c>
      <c r="H25">
        <v>0</v>
      </c>
      <c r="I25">
        <v>0</v>
      </c>
      <c r="J25" t="s">
        <v>17</v>
      </c>
      <c r="K25" t="s">
        <v>17</v>
      </c>
      <c r="M25">
        <v>31</v>
      </c>
      <c r="N25">
        <v>31</v>
      </c>
      <c r="O25">
        <v>31</v>
      </c>
      <c r="P25">
        <v>0</v>
      </c>
      <c r="Q25">
        <v>0</v>
      </c>
    </row>
    <row r="26" spans="1:17" x14ac:dyDescent="0.35">
      <c r="A26" t="s">
        <v>32</v>
      </c>
      <c r="B26" t="s">
        <v>25</v>
      </c>
      <c r="C26">
        <v>5</v>
      </c>
      <c r="D26">
        <v>130</v>
      </c>
      <c r="E26">
        <v>37</v>
      </c>
      <c r="G26">
        <v>0</v>
      </c>
      <c r="H26">
        <v>0</v>
      </c>
      <c r="I26">
        <v>0</v>
      </c>
      <c r="J26" t="s">
        <v>17</v>
      </c>
      <c r="K26" t="s">
        <v>17</v>
      </c>
      <c r="M26">
        <v>37</v>
      </c>
      <c r="N26">
        <v>37</v>
      </c>
      <c r="O26">
        <v>37</v>
      </c>
      <c r="P26">
        <v>0</v>
      </c>
      <c r="Q26">
        <v>0</v>
      </c>
    </row>
    <row r="27" spans="1:17" x14ac:dyDescent="0.35">
      <c r="A27" t="s">
        <v>32</v>
      </c>
      <c r="B27" t="s">
        <v>26</v>
      </c>
      <c r="C27">
        <v>5</v>
      </c>
      <c r="D27">
        <v>130</v>
      </c>
      <c r="E27">
        <v>37</v>
      </c>
      <c r="G27">
        <v>0</v>
      </c>
      <c r="H27">
        <v>18</v>
      </c>
      <c r="I27">
        <v>0</v>
      </c>
      <c r="J27" t="s">
        <v>17</v>
      </c>
      <c r="K27">
        <v>100</v>
      </c>
      <c r="M27">
        <v>37</v>
      </c>
      <c r="N27">
        <v>81</v>
      </c>
      <c r="O27">
        <v>37</v>
      </c>
      <c r="P27">
        <v>0</v>
      </c>
      <c r="Q27">
        <v>54.32</v>
      </c>
    </row>
    <row r="28" spans="1:17" x14ac:dyDescent="0.35">
      <c r="A28" t="s">
        <v>32</v>
      </c>
      <c r="B28" t="s">
        <v>27</v>
      </c>
      <c r="C28">
        <v>5</v>
      </c>
      <c r="D28">
        <v>150</v>
      </c>
      <c r="E28">
        <v>41</v>
      </c>
      <c r="G28">
        <v>0</v>
      </c>
      <c r="H28">
        <v>0</v>
      </c>
      <c r="I28">
        <v>0</v>
      </c>
      <c r="J28" t="s">
        <v>17</v>
      </c>
      <c r="K28" t="s">
        <v>17</v>
      </c>
      <c r="M28">
        <v>41</v>
      </c>
      <c r="N28">
        <v>41</v>
      </c>
      <c r="O28">
        <v>41</v>
      </c>
      <c r="P28">
        <v>0</v>
      </c>
      <c r="Q28">
        <v>0</v>
      </c>
    </row>
    <row r="29" spans="1:17" x14ac:dyDescent="0.35">
      <c r="A29" t="s">
        <v>32</v>
      </c>
      <c r="B29" t="s">
        <v>28</v>
      </c>
      <c r="C29">
        <v>5</v>
      </c>
      <c r="D29">
        <v>154</v>
      </c>
      <c r="E29">
        <v>58</v>
      </c>
      <c r="G29">
        <v>0</v>
      </c>
      <c r="H29">
        <v>0</v>
      </c>
      <c r="I29">
        <v>0</v>
      </c>
      <c r="J29" t="s">
        <v>17</v>
      </c>
      <c r="K29" t="s">
        <v>17</v>
      </c>
      <c r="M29">
        <v>58</v>
      </c>
      <c r="N29">
        <v>58</v>
      </c>
      <c r="O29">
        <v>58</v>
      </c>
      <c r="P29">
        <v>0</v>
      </c>
      <c r="Q29">
        <v>0</v>
      </c>
    </row>
    <row r="30" spans="1:17" x14ac:dyDescent="0.35">
      <c r="A30" t="s">
        <v>32</v>
      </c>
      <c r="B30" t="s">
        <v>29</v>
      </c>
      <c r="C30">
        <v>5</v>
      </c>
      <c r="D30">
        <v>195</v>
      </c>
      <c r="E30">
        <v>72</v>
      </c>
      <c r="G30">
        <v>0</v>
      </c>
      <c r="H30">
        <v>21</v>
      </c>
      <c r="I30">
        <v>0</v>
      </c>
      <c r="J30" t="s">
        <v>17</v>
      </c>
      <c r="K30">
        <v>100</v>
      </c>
      <c r="M30">
        <v>72</v>
      </c>
      <c r="N30">
        <v>135</v>
      </c>
      <c r="O30">
        <v>72</v>
      </c>
      <c r="P30">
        <v>0</v>
      </c>
      <c r="Q30">
        <v>46.67</v>
      </c>
    </row>
    <row r="31" spans="1:17" x14ac:dyDescent="0.35">
      <c r="A31" t="s">
        <v>32</v>
      </c>
      <c r="B31" t="s">
        <v>30</v>
      </c>
      <c r="C31">
        <v>5</v>
      </c>
      <c r="D31">
        <v>223</v>
      </c>
      <c r="E31">
        <v>97</v>
      </c>
      <c r="G31">
        <v>0</v>
      </c>
      <c r="H31">
        <v>12</v>
      </c>
      <c r="I31">
        <v>0</v>
      </c>
      <c r="J31" t="s">
        <v>17</v>
      </c>
      <c r="K31">
        <v>100</v>
      </c>
      <c r="M31">
        <v>97</v>
      </c>
      <c r="N31">
        <v>123</v>
      </c>
      <c r="O31">
        <v>97</v>
      </c>
      <c r="P31">
        <v>0</v>
      </c>
      <c r="Q31">
        <v>21.14</v>
      </c>
    </row>
    <row r="32" spans="1:17" x14ac:dyDescent="0.35">
      <c r="A32" t="s">
        <v>32</v>
      </c>
      <c r="B32" t="s">
        <v>31</v>
      </c>
      <c r="C32">
        <v>5</v>
      </c>
      <c r="D32">
        <v>310</v>
      </c>
      <c r="E32">
        <v>107</v>
      </c>
      <c r="G32">
        <v>0</v>
      </c>
      <c r="H32">
        <v>21</v>
      </c>
      <c r="I32">
        <v>0</v>
      </c>
      <c r="J32" t="s">
        <v>17</v>
      </c>
      <c r="K32">
        <v>100</v>
      </c>
      <c r="M32">
        <v>107</v>
      </c>
      <c r="N32">
        <v>161</v>
      </c>
      <c r="O32">
        <v>107</v>
      </c>
      <c r="P32">
        <v>0</v>
      </c>
      <c r="Q32">
        <v>33.54</v>
      </c>
    </row>
    <row r="33" spans="1:17" s="3" customFormat="1" x14ac:dyDescent="0.35">
      <c r="B33" s="3">
        <f>COUNTA(B18:B32)</f>
        <v>15</v>
      </c>
    </row>
    <row r="34" spans="1:17" x14ac:dyDescent="0.35">
      <c r="A34" t="s">
        <v>33</v>
      </c>
      <c r="B34" t="s">
        <v>16</v>
      </c>
      <c r="C34">
        <v>5</v>
      </c>
      <c r="D34">
        <v>7</v>
      </c>
      <c r="E34">
        <v>7</v>
      </c>
      <c r="G34">
        <v>3</v>
      </c>
      <c r="H34">
        <v>0</v>
      </c>
      <c r="I34">
        <v>9</v>
      </c>
      <c r="J34">
        <v>-200</v>
      </c>
      <c r="K34" t="s">
        <v>17</v>
      </c>
      <c r="M34">
        <v>10</v>
      </c>
      <c r="N34">
        <v>7</v>
      </c>
      <c r="O34">
        <v>8</v>
      </c>
      <c r="P34">
        <v>20</v>
      </c>
      <c r="Q34">
        <v>-14.29</v>
      </c>
    </row>
    <row r="35" spans="1:17" x14ac:dyDescent="0.35">
      <c r="A35" t="s">
        <v>33</v>
      </c>
      <c r="B35" t="s">
        <v>18</v>
      </c>
      <c r="C35">
        <v>5</v>
      </c>
      <c r="D35">
        <v>36</v>
      </c>
      <c r="E35">
        <v>11</v>
      </c>
      <c r="G35">
        <v>21</v>
      </c>
      <c r="H35">
        <v>3</v>
      </c>
      <c r="I35">
        <v>3</v>
      </c>
      <c r="J35">
        <v>85.71</v>
      </c>
      <c r="K35">
        <v>0</v>
      </c>
      <c r="M35">
        <v>37</v>
      </c>
      <c r="N35">
        <v>14</v>
      </c>
      <c r="O35">
        <v>12</v>
      </c>
      <c r="P35">
        <v>67.569999999999993</v>
      </c>
      <c r="Q35">
        <v>14.29</v>
      </c>
    </row>
    <row r="36" spans="1:17" x14ac:dyDescent="0.35">
      <c r="A36" t="s">
        <v>33</v>
      </c>
      <c r="B36" t="s">
        <v>19</v>
      </c>
      <c r="C36">
        <v>5</v>
      </c>
      <c r="D36">
        <v>50</v>
      </c>
      <c r="E36">
        <v>22</v>
      </c>
      <c r="G36">
        <v>18</v>
      </c>
      <c r="H36">
        <v>3</v>
      </c>
      <c r="I36">
        <v>9</v>
      </c>
      <c r="J36">
        <v>50</v>
      </c>
      <c r="K36">
        <v>-200</v>
      </c>
      <c r="M36">
        <v>41</v>
      </c>
      <c r="N36">
        <v>25</v>
      </c>
      <c r="O36">
        <v>20</v>
      </c>
      <c r="P36">
        <v>51.22</v>
      </c>
      <c r="Q36">
        <v>20</v>
      </c>
    </row>
    <row r="37" spans="1:17" x14ac:dyDescent="0.35">
      <c r="A37" t="s">
        <v>33</v>
      </c>
      <c r="B37" t="s">
        <v>20</v>
      </c>
      <c r="C37">
        <v>5</v>
      </c>
      <c r="D37">
        <v>71</v>
      </c>
      <c r="E37">
        <v>38</v>
      </c>
      <c r="G37">
        <v>36</v>
      </c>
      <c r="H37">
        <v>15</v>
      </c>
      <c r="I37">
        <v>27</v>
      </c>
      <c r="J37">
        <v>25</v>
      </c>
      <c r="K37">
        <v>-80</v>
      </c>
      <c r="M37">
        <v>82</v>
      </c>
      <c r="N37">
        <v>54</v>
      </c>
      <c r="O37">
        <v>52</v>
      </c>
      <c r="P37">
        <v>36.590000000000003</v>
      </c>
      <c r="Q37">
        <v>3.7</v>
      </c>
    </row>
    <row r="38" spans="1:17" x14ac:dyDescent="0.35">
      <c r="A38" t="s">
        <v>33</v>
      </c>
      <c r="B38" t="s">
        <v>21</v>
      </c>
      <c r="C38">
        <v>5</v>
      </c>
      <c r="D38">
        <v>73</v>
      </c>
      <c r="E38">
        <v>45</v>
      </c>
      <c r="G38">
        <v>12</v>
      </c>
      <c r="H38">
        <v>0</v>
      </c>
      <c r="I38">
        <v>9</v>
      </c>
      <c r="J38">
        <v>25</v>
      </c>
      <c r="K38" t="s">
        <v>17</v>
      </c>
      <c r="M38">
        <v>51</v>
      </c>
      <c r="N38">
        <v>45</v>
      </c>
      <c r="O38">
        <v>40</v>
      </c>
      <c r="P38">
        <v>21.57</v>
      </c>
      <c r="Q38">
        <v>11.11</v>
      </c>
    </row>
    <row r="39" spans="1:17" x14ac:dyDescent="0.35">
      <c r="A39" t="s">
        <v>33</v>
      </c>
      <c r="B39" t="s">
        <v>22</v>
      </c>
      <c r="C39">
        <v>5</v>
      </c>
      <c r="D39">
        <v>78</v>
      </c>
      <c r="E39">
        <v>42</v>
      </c>
      <c r="G39">
        <v>36</v>
      </c>
      <c r="H39">
        <v>18</v>
      </c>
      <c r="I39">
        <v>15</v>
      </c>
      <c r="J39">
        <v>58.33</v>
      </c>
      <c r="K39">
        <v>16.670000000000002</v>
      </c>
      <c r="M39">
        <v>78</v>
      </c>
      <c r="N39">
        <v>57</v>
      </c>
      <c r="O39">
        <v>45</v>
      </c>
      <c r="P39">
        <v>42.31</v>
      </c>
      <c r="Q39">
        <v>21.05</v>
      </c>
    </row>
    <row r="40" spans="1:17" x14ac:dyDescent="0.35">
      <c r="A40" t="s">
        <v>33</v>
      </c>
      <c r="B40" t="s">
        <v>23</v>
      </c>
      <c r="C40">
        <v>5</v>
      </c>
      <c r="D40">
        <v>83</v>
      </c>
      <c r="E40">
        <v>21</v>
      </c>
      <c r="G40">
        <v>18</v>
      </c>
      <c r="H40">
        <v>0</v>
      </c>
      <c r="I40">
        <v>15</v>
      </c>
      <c r="J40">
        <v>16.670000000000002</v>
      </c>
      <c r="K40" t="s">
        <v>17</v>
      </c>
      <c r="M40">
        <v>39</v>
      </c>
      <c r="N40">
        <v>21</v>
      </c>
      <c r="O40">
        <v>29</v>
      </c>
      <c r="P40">
        <v>25.64</v>
      </c>
      <c r="Q40">
        <v>-38.1</v>
      </c>
    </row>
    <row r="41" spans="1:17" x14ac:dyDescent="0.35">
      <c r="A41" t="s">
        <v>33</v>
      </c>
      <c r="B41" t="s">
        <v>24</v>
      </c>
      <c r="C41">
        <v>5</v>
      </c>
      <c r="D41">
        <v>95</v>
      </c>
      <c r="E41">
        <v>31</v>
      </c>
      <c r="G41">
        <v>18</v>
      </c>
      <c r="H41">
        <v>6</v>
      </c>
      <c r="I41">
        <v>27</v>
      </c>
      <c r="J41">
        <v>-50</v>
      </c>
      <c r="K41">
        <v>-350</v>
      </c>
      <c r="M41">
        <v>59</v>
      </c>
      <c r="N41">
        <v>50</v>
      </c>
      <c r="O41">
        <v>45</v>
      </c>
      <c r="P41">
        <v>23.73</v>
      </c>
      <c r="Q41">
        <v>10</v>
      </c>
    </row>
    <row r="42" spans="1:17" x14ac:dyDescent="0.35">
      <c r="A42" t="s">
        <v>33</v>
      </c>
      <c r="B42" t="s">
        <v>25</v>
      </c>
      <c r="C42">
        <v>5</v>
      </c>
      <c r="D42">
        <v>130</v>
      </c>
      <c r="E42">
        <v>37</v>
      </c>
      <c r="G42">
        <v>81</v>
      </c>
      <c r="H42">
        <v>42</v>
      </c>
      <c r="I42">
        <v>48</v>
      </c>
      <c r="J42">
        <v>40.74</v>
      </c>
      <c r="K42">
        <v>-14.29</v>
      </c>
      <c r="M42">
        <v>160</v>
      </c>
      <c r="N42">
        <v>97</v>
      </c>
      <c r="O42">
        <v>59</v>
      </c>
      <c r="P42">
        <v>63.12</v>
      </c>
      <c r="Q42">
        <v>39.18</v>
      </c>
    </row>
    <row r="43" spans="1:17" x14ac:dyDescent="0.35">
      <c r="A43" t="s">
        <v>33</v>
      </c>
      <c r="B43" t="s">
        <v>26</v>
      </c>
      <c r="C43">
        <v>5</v>
      </c>
      <c r="D43">
        <v>130</v>
      </c>
      <c r="E43">
        <v>37</v>
      </c>
      <c r="G43">
        <v>81</v>
      </c>
      <c r="H43">
        <v>42</v>
      </c>
      <c r="I43">
        <v>48</v>
      </c>
      <c r="J43">
        <v>40.74</v>
      </c>
      <c r="K43">
        <v>-14.29</v>
      </c>
      <c r="M43">
        <v>160</v>
      </c>
      <c r="N43">
        <v>101</v>
      </c>
      <c r="O43">
        <v>59</v>
      </c>
      <c r="P43">
        <v>63.12</v>
      </c>
      <c r="Q43">
        <v>41.58</v>
      </c>
    </row>
    <row r="44" spans="1:17" x14ac:dyDescent="0.35">
      <c r="A44" t="s">
        <v>33</v>
      </c>
      <c r="B44" t="s">
        <v>27</v>
      </c>
      <c r="C44">
        <v>5</v>
      </c>
      <c r="D44">
        <v>150</v>
      </c>
      <c r="E44">
        <v>41</v>
      </c>
      <c r="G44">
        <v>81</v>
      </c>
      <c r="H44">
        <v>42</v>
      </c>
      <c r="I44">
        <v>48</v>
      </c>
      <c r="J44">
        <v>40.74</v>
      </c>
      <c r="K44">
        <v>-14.29</v>
      </c>
      <c r="M44">
        <v>174</v>
      </c>
      <c r="N44">
        <v>106</v>
      </c>
      <c r="O44">
        <v>63</v>
      </c>
      <c r="P44">
        <v>63.79</v>
      </c>
      <c r="Q44">
        <v>40.57</v>
      </c>
    </row>
    <row r="45" spans="1:17" x14ac:dyDescent="0.35">
      <c r="A45" t="s">
        <v>33</v>
      </c>
      <c r="B45" t="s">
        <v>28</v>
      </c>
      <c r="C45">
        <v>5</v>
      </c>
      <c r="D45">
        <v>154</v>
      </c>
      <c r="E45">
        <v>58</v>
      </c>
      <c r="G45">
        <v>54</v>
      </c>
      <c r="H45">
        <v>30</v>
      </c>
      <c r="I45">
        <v>54</v>
      </c>
      <c r="J45">
        <v>0</v>
      </c>
      <c r="K45">
        <v>-80</v>
      </c>
      <c r="M45">
        <v>151</v>
      </c>
      <c r="N45">
        <v>103</v>
      </c>
      <c r="O45">
        <v>80</v>
      </c>
      <c r="P45">
        <v>47.02</v>
      </c>
      <c r="Q45">
        <v>22.33</v>
      </c>
    </row>
    <row r="46" spans="1:17" x14ac:dyDescent="0.35">
      <c r="A46" t="s">
        <v>33</v>
      </c>
      <c r="B46" t="s">
        <v>29</v>
      </c>
      <c r="C46">
        <v>5</v>
      </c>
      <c r="D46">
        <v>195</v>
      </c>
      <c r="E46">
        <v>72</v>
      </c>
      <c r="G46">
        <v>81</v>
      </c>
      <c r="H46">
        <v>42</v>
      </c>
      <c r="I46">
        <v>69</v>
      </c>
      <c r="J46">
        <v>14.81</v>
      </c>
      <c r="K46">
        <v>-64.290000000000006</v>
      </c>
      <c r="M46">
        <v>220</v>
      </c>
      <c r="N46">
        <v>138</v>
      </c>
      <c r="O46">
        <v>104</v>
      </c>
      <c r="P46">
        <v>52.73</v>
      </c>
      <c r="Q46">
        <v>24.64</v>
      </c>
    </row>
    <row r="47" spans="1:17" x14ac:dyDescent="0.35">
      <c r="A47" t="s">
        <v>33</v>
      </c>
      <c r="B47" t="s">
        <v>30</v>
      </c>
      <c r="C47">
        <v>5</v>
      </c>
      <c r="D47">
        <v>223</v>
      </c>
      <c r="E47">
        <v>97</v>
      </c>
      <c r="G47">
        <v>39</v>
      </c>
      <c r="H47">
        <v>12</v>
      </c>
      <c r="I47">
        <v>27</v>
      </c>
      <c r="J47">
        <v>30.77</v>
      </c>
      <c r="K47">
        <v>-125</v>
      </c>
      <c r="M47">
        <v>169</v>
      </c>
      <c r="N47">
        <v>106</v>
      </c>
      <c r="O47">
        <v>111</v>
      </c>
      <c r="P47">
        <v>34.32</v>
      </c>
      <c r="Q47">
        <v>-4.72</v>
      </c>
    </row>
    <row r="48" spans="1:17" x14ac:dyDescent="0.35">
      <c r="A48" t="s">
        <v>33</v>
      </c>
      <c r="B48" t="s">
        <v>31</v>
      </c>
      <c r="C48">
        <v>5</v>
      </c>
      <c r="D48">
        <v>310</v>
      </c>
      <c r="E48">
        <v>107</v>
      </c>
      <c r="G48">
        <v>81</v>
      </c>
      <c r="H48">
        <v>39</v>
      </c>
      <c r="I48">
        <v>48</v>
      </c>
      <c r="J48">
        <v>40.74</v>
      </c>
      <c r="K48">
        <v>-23.08</v>
      </c>
      <c r="M48">
        <v>239</v>
      </c>
      <c r="N48">
        <v>175</v>
      </c>
      <c r="O48">
        <v>115</v>
      </c>
      <c r="P48">
        <v>51.88</v>
      </c>
      <c r="Q48">
        <v>34.29</v>
      </c>
    </row>
    <row r="49" spans="1:17" s="3" customFormat="1" x14ac:dyDescent="0.35">
      <c r="B49" s="3">
        <f>COUNTA(B34:B48)</f>
        <v>15</v>
      </c>
    </row>
    <row r="50" spans="1:17" x14ac:dyDescent="0.35">
      <c r="A50" t="s">
        <v>34</v>
      </c>
      <c r="B50" t="s">
        <v>16</v>
      </c>
      <c r="C50">
        <v>5</v>
      </c>
      <c r="D50">
        <v>7</v>
      </c>
      <c r="E50">
        <v>7</v>
      </c>
      <c r="G50">
        <v>6</v>
      </c>
      <c r="H50">
        <v>3</v>
      </c>
      <c r="I50">
        <v>6</v>
      </c>
      <c r="J50">
        <v>0</v>
      </c>
      <c r="K50">
        <v>-100</v>
      </c>
      <c r="M50">
        <v>13</v>
      </c>
      <c r="N50">
        <v>10</v>
      </c>
      <c r="O50">
        <v>8</v>
      </c>
      <c r="P50">
        <v>38.46</v>
      </c>
      <c r="Q50">
        <v>20</v>
      </c>
    </row>
    <row r="51" spans="1:17" x14ac:dyDescent="0.35">
      <c r="A51" t="s">
        <v>34</v>
      </c>
      <c r="B51" t="s">
        <v>18</v>
      </c>
      <c r="C51">
        <v>5</v>
      </c>
      <c r="D51">
        <v>36</v>
      </c>
      <c r="E51">
        <v>11</v>
      </c>
      <c r="G51">
        <v>9</v>
      </c>
      <c r="H51">
        <v>3</v>
      </c>
      <c r="I51">
        <v>0</v>
      </c>
      <c r="J51">
        <v>100</v>
      </c>
      <c r="K51">
        <v>100</v>
      </c>
      <c r="M51">
        <v>21</v>
      </c>
      <c r="N51">
        <v>17</v>
      </c>
      <c r="O51">
        <v>11</v>
      </c>
      <c r="P51">
        <v>47.62</v>
      </c>
      <c r="Q51">
        <v>35.29</v>
      </c>
    </row>
    <row r="52" spans="1:17" x14ac:dyDescent="0.35">
      <c r="A52" t="s">
        <v>34</v>
      </c>
      <c r="B52" t="s">
        <v>19</v>
      </c>
      <c r="C52">
        <v>5</v>
      </c>
      <c r="D52">
        <v>50</v>
      </c>
      <c r="E52">
        <v>22</v>
      </c>
      <c r="G52">
        <v>15</v>
      </c>
      <c r="H52">
        <v>3</v>
      </c>
      <c r="I52">
        <v>6</v>
      </c>
      <c r="J52">
        <v>60</v>
      </c>
      <c r="K52">
        <v>-100</v>
      </c>
      <c r="M52">
        <v>37</v>
      </c>
      <c r="N52">
        <v>32</v>
      </c>
      <c r="O52">
        <v>20</v>
      </c>
      <c r="P52">
        <v>45.95</v>
      </c>
      <c r="Q52">
        <v>37.5</v>
      </c>
    </row>
    <row r="53" spans="1:17" x14ac:dyDescent="0.35">
      <c r="A53" t="s">
        <v>34</v>
      </c>
      <c r="B53" t="s">
        <v>20</v>
      </c>
      <c r="C53">
        <v>5</v>
      </c>
      <c r="D53">
        <v>71</v>
      </c>
      <c r="E53">
        <v>38</v>
      </c>
      <c r="G53">
        <v>39</v>
      </c>
      <c r="H53">
        <v>12</v>
      </c>
      <c r="I53">
        <v>21</v>
      </c>
      <c r="J53">
        <v>46.15</v>
      </c>
      <c r="K53">
        <v>-75</v>
      </c>
      <c r="M53">
        <v>74</v>
      </c>
      <c r="N53">
        <v>53</v>
      </c>
      <c r="O53">
        <v>41</v>
      </c>
      <c r="P53">
        <v>44.59</v>
      </c>
      <c r="Q53">
        <v>22.64</v>
      </c>
    </row>
    <row r="54" spans="1:17" x14ac:dyDescent="0.35">
      <c r="A54" t="s">
        <v>34</v>
      </c>
      <c r="B54" t="s">
        <v>21</v>
      </c>
      <c r="C54">
        <v>5</v>
      </c>
      <c r="D54">
        <v>73</v>
      </c>
      <c r="E54">
        <v>45</v>
      </c>
      <c r="G54">
        <v>18</v>
      </c>
      <c r="H54">
        <v>0</v>
      </c>
      <c r="I54">
        <v>12</v>
      </c>
      <c r="J54">
        <v>33.33</v>
      </c>
      <c r="K54" t="s">
        <v>17</v>
      </c>
      <c r="M54">
        <v>54</v>
      </c>
      <c r="N54">
        <v>45</v>
      </c>
      <c r="O54">
        <v>41</v>
      </c>
      <c r="P54">
        <v>24.07</v>
      </c>
      <c r="Q54">
        <v>8.89</v>
      </c>
    </row>
    <row r="55" spans="1:17" x14ac:dyDescent="0.35">
      <c r="A55" t="s">
        <v>34</v>
      </c>
      <c r="B55" t="s">
        <v>22</v>
      </c>
      <c r="C55">
        <v>5</v>
      </c>
      <c r="D55">
        <v>78</v>
      </c>
      <c r="E55">
        <v>42</v>
      </c>
      <c r="G55">
        <v>45</v>
      </c>
      <c r="H55">
        <v>21</v>
      </c>
      <c r="I55">
        <v>27</v>
      </c>
      <c r="J55">
        <v>40</v>
      </c>
      <c r="K55">
        <v>-28.57</v>
      </c>
      <c r="M55">
        <v>87</v>
      </c>
      <c r="N55">
        <v>76</v>
      </c>
      <c r="O55">
        <v>45</v>
      </c>
      <c r="P55">
        <v>48.28</v>
      </c>
      <c r="Q55">
        <v>40.79</v>
      </c>
    </row>
    <row r="56" spans="1:17" x14ac:dyDescent="0.35">
      <c r="A56" t="s">
        <v>34</v>
      </c>
      <c r="B56" t="s">
        <v>23</v>
      </c>
      <c r="C56">
        <v>5</v>
      </c>
      <c r="D56">
        <v>83</v>
      </c>
      <c r="E56">
        <v>21</v>
      </c>
      <c r="G56">
        <v>15</v>
      </c>
      <c r="H56">
        <v>0</v>
      </c>
      <c r="I56">
        <v>12</v>
      </c>
      <c r="J56">
        <v>20</v>
      </c>
      <c r="K56" t="s">
        <v>17</v>
      </c>
      <c r="M56">
        <v>35</v>
      </c>
      <c r="N56">
        <v>21</v>
      </c>
      <c r="O56">
        <v>27</v>
      </c>
      <c r="P56">
        <v>22.86</v>
      </c>
      <c r="Q56">
        <v>-28.57</v>
      </c>
    </row>
    <row r="57" spans="1:17" x14ac:dyDescent="0.35">
      <c r="A57" t="s">
        <v>34</v>
      </c>
      <c r="B57" t="s">
        <v>24</v>
      </c>
      <c r="C57">
        <v>5</v>
      </c>
      <c r="D57">
        <v>95</v>
      </c>
      <c r="E57">
        <v>31</v>
      </c>
      <c r="G57">
        <v>9</v>
      </c>
      <c r="H57">
        <v>9</v>
      </c>
      <c r="I57">
        <v>21</v>
      </c>
      <c r="J57">
        <v>-133.33000000000001</v>
      </c>
      <c r="K57">
        <v>-133.33000000000001</v>
      </c>
      <c r="M57">
        <v>37</v>
      </c>
      <c r="N57">
        <v>48</v>
      </c>
      <c r="O57">
        <v>48</v>
      </c>
      <c r="P57">
        <v>-29.73</v>
      </c>
      <c r="Q57">
        <v>0</v>
      </c>
    </row>
    <row r="58" spans="1:17" x14ac:dyDescent="0.35">
      <c r="A58" t="s">
        <v>34</v>
      </c>
      <c r="B58" t="s">
        <v>25</v>
      </c>
      <c r="C58">
        <v>5</v>
      </c>
      <c r="D58">
        <v>130</v>
      </c>
      <c r="E58">
        <v>37</v>
      </c>
      <c r="G58">
        <v>96</v>
      </c>
      <c r="H58">
        <v>24</v>
      </c>
      <c r="I58">
        <v>42</v>
      </c>
      <c r="J58">
        <v>56.25</v>
      </c>
      <c r="K58">
        <v>-75</v>
      </c>
      <c r="M58">
        <v>145</v>
      </c>
      <c r="N58">
        <v>89</v>
      </c>
      <c r="O58">
        <v>64</v>
      </c>
      <c r="P58">
        <v>55.86</v>
      </c>
      <c r="Q58">
        <v>28.09</v>
      </c>
    </row>
    <row r="59" spans="1:17" x14ac:dyDescent="0.35">
      <c r="A59" t="s">
        <v>34</v>
      </c>
      <c r="B59" t="s">
        <v>26</v>
      </c>
      <c r="C59">
        <v>5</v>
      </c>
      <c r="D59">
        <v>130</v>
      </c>
      <c r="E59">
        <v>37</v>
      </c>
      <c r="G59">
        <v>96</v>
      </c>
      <c r="H59">
        <v>36</v>
      </c>
      <c r="I59">
        <v>42</v>
      </c>
      <c r="J59">
        <v>56.25</v>
      </c>
      <c r="K59">
        <v>-16.670000000000002</v>
      </c>
      <c r="M59">
        <v>145</v>
      </c>
      <c r="N59">
        <v>93</v>
      </c>
      <c r="O59">
        <v>64</v>
      </c>
      <c r="P59">
        <v>55.86</v>
      </c>
      <c r="Q59">
        <v>31.18</v>
      </c>
    </row>
    <row r="60" spans="1:17" x14ac:dyDescent="0.35">
      <c r="A60" t="s">
        <v>34</v>
      </c>
      <c r="B60" t="s">
        <v>27</v>
      </c>
      <c r="C60">
        <v>5</v>
      </c>
      <c r="D60">
        <v>150</v>
      </c>
      <c r="E60">
        <v>41</v>
      </c>
      <c r="G60">
        <v>96</v>
      </c>
      <c r="H60">
        <v>24</v>
      </c>
      <c r="I60">
        <v>42</v>
      </c>
      <c r="J60">
        <v>56.25</v>
      </c>
      <c r="K60">
        <v>-75</v>
      </c>
      <c r="M60">
        <v>155</v>
      </c>
      <c r="N60">
        <v>96</v>
      </c>
      <c r="O60">
        <v>68</v>
      </c>
      <c r="P60">
        <v>56.13</v>
      </c>
      <c r="Q60">
        <v>29.17</v>
      </c>
    </row>
    <row r="61" spans="1:17" x14ac:dyDescent="0.35">
      <c r="A61" t="s">
        <v>34</v>
      </c>
      <c r="B61" t="s">
        <v>28</v>
      </c>
      <c r="C61">
        <v>5</v>
      </c>
      <c r="D61">
        <v>154</v>
      </c>
      <c r="E61">
        <v>58</v>
      </c>
      <c r="G61">
        <v>63</v>
      </c>
      <c r="H61">
        <v>30</v>
      </c>
      <c r="I61">
        <v>48</v>
      </c>
      <c r="J61">
        <v>23.81</v>
      </c>
      <c r="K61">
        <v>-60</v>
      </c>
      <c r="M61">
        <v>132</v>
      </c>
      <c r="N61">
        <v>97</v>
      </c>
      <c r="O61">
        <v>78</v>
      </c>
      <c r="P61">
        <v>40.909999999999997</v>
      </c>
      <c r="Q61">
        <v>19.59</v>
      </c>
    </row>
    <row r="62" spans="1:17" x14ac:dyDescent="0.35">
      <c r="A62" t="s">
        <v>34</v>
      </c>
      <c r="B62" t="s">
        <v>29</v>
      </c>
      <c r="C62">
        <v>5</v>
      </c>
      <c r="D62">
        <v>195</v>
      </c>
      <c r="E62">
        <v>72</v>
      </c>
      <c r="G62">
        <v>96</v>
      </c>
      <c r="H62">
        <v>39</v>
      </c>
      <c r="I62">
        <v>69</v>
      </c>
      <c r="J62">
        <v>28.12</v>
      </c>
      <c r="K62">
        <v>-76.92</v>
      </c>
      <c r="M62">
        <v>199</v>
      </c>
      <c r="N62">
        <v>141</v>
      </c>
      <c r="O62">
        <v>121</v>
      </c>
      <c r="P62">
        <v>39.200000000000003</v>
      </c>
      <c r="Q62">
        <v>14.18</v>
      </c>
    </row>
    <row r="63" spans="1:17" x14ac:dyDescent="0.35">
      <c r="A63" t="s">
        <v>34</v>
      </c>
      <c r="B63" t="s">
        <v>30</v>
      </c>
      <c r="C63">
        <v>5</v>
      </c>
      <c r="D63">
        <v>223</v>
      </c>
      <c r="E63">
        <v>97</v>
      </c>
      <c r="G63">
        <v>30</v>
      </c>
      <c r="H63">
        <v>12</v>
      </c>
      <c r="I63">
        <v>27</v>
      </c>
      <c r="J63">
        <v>10</v>
      </c>
      <c r="K63">
        <v>-125</v>
      </c>
      <c r="M63">
        <v>114</v>
      </c>
      <c r="N63">
        <v>106</v>
      </c>
      <c r="O63">
        <v>111</v>
      </c>
      <c r="P63">
        <v>2.63</v>
      </c>
      <c r="Q63">
        <v>-4.72</v>
      </c>
    </row>
    <row r="64" spans="1:17" x14ac:dyDescent="0.35">
      <c r="A64" t="s">
        <v>34</v>
      </c>
      <c r="B64" t="s">
        <v>31</v>
      </c>
      <c r="C64">
        <v>5</v>
      </c>
      <c r="D64">
        <v>310</v>
      </c>
      <c r="E64">
        <v>107</v>
      </c>
      <c r="G64">
        <v>96</v>
      </c>
      <c r="H64">
        <v>42</v>
      </c>
      <c r="I64">
        <v>57</v>
      </c>
      <c r="J64">
        <v>40.619999999999997</v>
      </c>
      <c r="K64">
        <v>-35.71</v>
      </c>
      <c r="M64">
        <v>209</v>
      </c>
      <c r="N64">
        <v>181</v>
      </c>
      <c r="O64">
        <v>111</v>
      </c>
      <c r="P64">
        <v>46.89</v>
      </c>
      <c r="Q64">
        <v>38.67</v>
      </c>
    </row>
    <row r="65" spans="1:17" s="3" customFormat="1" x14ac:dyDescent="0.35">
      <c r="B65" s="3">
        <f>COUNTA(B50:B64)</f>
        <v>15</v>
      </c>
    </row>
    <row r="66" spans="1:17" x14ac:dyDescent="0.35">
      <c r="A66" t="s">
        <v>35</v>
      </c>
      <c r="B66" t="s">
        <v>16</v>
      </c>
      <c r="C66">
        <v>5</v>
      </c>
      <c r="D66">
        <v>7</v>
      </c>
      <c r="E66">
        <v>7</v>
      </c>
      <c r="G66">
        <v>0</v>
      </c>
      <c r="H66">
        <v>9</v>
      </c>
      <c r="I66">
        <v>18</v>
      </c>
      <c r="J66" t="s">
        <v>17</v>
      </c>
      <c r="K66">
        <v>-100</v>
      </c>
      <c r="M66">
        <v>7</v>
      </c>
      <c r="N66">
        <v>13</v>
      </c>
      <c r="O66">
        <v>9</v>
      </c>
      <c r="P66">
        <v>-28.57</v>
      </c>
      <c r="Q66">
        <v>30.77</v>
      </c>
    </row>
    <row r="67" spans="1:17" x14ac:dyDescent="0.35">
      <c r="A67" t="s">
        <v>35</v>
      </c>
      <c r="B67" t="s">
        <v>18</v>
      </c>
      <c r="C67">
        <v>5</v>
      </c>
      <c r="D67">
        <v>36</v>
      </c>
      <c r="E67">
        <v>11</v>
      </c>
      <c r="G67">
        <v>36</v>
      </c>
      <c r="H67">
        <v>6</v>
      </c>
      <c r="I67">
        <v>6</v>
      </c>
      <c r="J67">
        <v>83.33</v>
      </c>
      <c r="K67">
        <v>0</v>
      </c>
      <c r="M67">
        <v>40</v>
      </c>
      <c r="N67">
        <v>17</v>
      </c>
      <c r="O67">
        <v>14</v>
      </c>
      <c r="P67">
        <v>65</v>
      </c>
      <c r="Q67">
        <v>17.649999999999999</v>
      </c>
    </row>
    <row r="68" spans="1:17" x14ac:dyDescent="0.35">
      <c r="A68" t="s">
        <v>35</v>
      </c>
      <c r="B68" t="s">
        <v>19</v>
      </c>
      <c r="C68">
        <v>5</v>
      </c>
      <c r="D68">
        <v>50</v>
      </c>
      <c r="E68">
        <v>22</v>
      </c>
      <c r="G68">
        <v>12</v>
      </c>
      <c r="H68">
        <v>9</v>
      </c>
      <c r="I68">
        <v>12</v>
      </c>
      <c r="J68">
        <v>0</v>
      </c>
      <c r="K68">
        <v>-33.33</v>
      </c>
      <c r="M68">
        <v>32</v>
      </c>
      <c r="N68">
        <v>25</v>
      </c>
      <c r="O68">
        <v>21</v>
      </c>
      <c r="P68">
        <v>34.380000000000003</v>
      </c>
      <c r="Q68">
        <v>16</v>
      </c>
    </row>
    <row r="69" spans="1:17" x14ac:dyDescent="0.35">
      <c r="A69" t="s">
        <v>35</v>
      </c>
      <c r="B69" t="s">
        <v>20</v>
      </c>
      <c r="C69">
        <v>5</v>
      </c>
      <c r="D69">
        <v>71</v>
      </c>
      <c r="E69">
        <v>38</v>
      </c>
      <c r="G69">
        <v>72</v>
      </c>
      <c r="H69">
        <v>24</v>
      </c>
      <c r="I69">
        <v>24</v>
      </c>
      <c r="J69">
        <v>66.67</v>
      </c>
      <c r="K69">
        <v>0</v>
      </c>
      <c r="M69">
        <v>92</v>
      </c>
      <c r="N69">
        <v>57</v>
      </c>
      <c r="O69">
        <v>42</v>
      </c>
      <c r="P69">
        <v>54.35</v>
      </c>
      <c r="Q69">
        <v>26.32</v>
      </c>
    </row>
    <row r="70" spans="1:17" x14ac:dyDescent="0.35">
      <c r="A70" t="s">
        <v>35</v>
      </c>
      <c r="B70" t="s">
        <v>21</v>
      </c>
      <c r="C70">
        <v>5</v>
      </c>
      <c r="D70">
        <v>73</v>
      </c>
      <c r="E70">
        <v>45</v>
      </c>
      <c r="G70">
        <v>0</v>
      </c>
      <c r="H70">
        <v>0</v>
      </c>
      <c r="I70">
        <v>15</v>
      </c>
      <c r="J70" t="s">
        <v>17</v>
      </c>
      <c r="K70" t="s">
        <v>17</v>
      </c>
      <c r="M70">
        <v>45</v>
      </c>
      <c r="N70">
        <v>45</v>
      </c>
      <c r="O70">
        <v>33</v>
      </c>
      <c r="P70">
        <v>26.67</v>
      </c>
      <c r="Q70">
        <v>26.67</v>
      </c>
    </row>
    <row r="71" spans="1:17" x14ac:dyDescent="0.35">
      <c r="A71" t="s">
        <v>35</v>
      </c>
      <c r="B71" t="s">
        <v>22</v>
      </c>
      <c r="C71">
        <v>5</v>
      </c>
      <c r="D71">
        <v>78</v>
      </c>
      <c r="E71">
        <v>42</v>
      </c>
      <c r="G71">
        <v>72</v>
      </c>
      <c r="H71">
        <v>24</v>
      </c>
      <c r="I71">
        <v>36</v>
      </c>
      <c r="J71">
        <v>50</v>
      </c>
      <c r="K71">
        <v>-50</v>
      </c>
      <c r="M71">
        <v>96</v>
      </c>
      <c r="N71">
        <v>73</v>
      </c>
      <c r="O71">
        <v>50</v>
      </c>
      <c r="P71">
        <v>47.92</v>
      </c>
      <c r="Q71">
        <v>31.51</v>
      </c>
    </row>
    <row r="72" spans="1:17" x14ac:dyDescent="0.35">
      <c r="A72" t="s">
        <v>35</v>
      </c>
      <c r="B72" t="s">
        <v>23</v>
      </c>
      <c r="C72">
        <v>5</v>
      </c>
      <c r="D72">
        <v>83</v>
      </c>
      <c r="E72">
        <v>21</v>
      </c>
      <c r="G72">
        <v>0</v>
      </c>
      <c r="H72">
        <v>0</v>
      </c>
      <c r="I72">
        <v>15</v>
      </c>
      <c r="J72" t="s">
        <v>17</v>
      </c>
      <c r="K72" t="s">
        <v>17</v>
      </c>
      <c r="M72">
        <v>21</v>
      </c>
      <c r="N72">
        <v>21</v>
      </c>
      <c r="O72">
        <v>24</v>
      </c>
      <c r="P72">
        <v>-14.29</v>
      </c>
      <c r="Q72">
        <v>-14.29</v>
      </c>
    </row>
    <row r="73" spans="1:17" x14ac:dyDescent="0.35">
      <c r="A73" t="s">
        <v>35</v>
      </c>
      <c r="B73" t="s">
        <v>24</v>
      </c>
      <c r="C73">
        <v>5</v>
      </c>
      <c r="D73">
        <v>95</v>
      </c>
      <c r="E73">
        <v>31</v>
      </c>
      <c r="G73">
        <v>48</v>
      </c>
      <c r="H73">
        <v>12</v>
      </c>
      <c r="I73">
        <v>18</v>
      </c>
      <c r="J73">
        <v>62.5</v>
      </c>
      <c r="K73">
        <v>-50</v>
      </c>
      <c r="M73">
        <v>106</v>
      </c>
      <c r="N73">
        <v>42</v>
      </c>
      <c r="O73">
        <v>39</v>
      </c>
      <c r="P73">
        <v>63.21</v>
      </c>
      <c r="Q73">
        <v>7.14</v>
      </c>
    </row>
    <row r="74" spans="1:17" x14ac:dyDescent="0.35">
      <c r="A74" t="s">
        <v>35</v>
      </c>
      <c r="B74" t="s">
        <v>25</v>
      </c>
      <c r="C74">
        <v>5</v>
      </c>
      <c r="D74">
        <v>130</v>
      </c>
      <c r="E74">
        <v>37</v>
      </c>
      <c r="G74">
        <v>180</v>
      </c>
      <c r="H74">
        <v>72</v>
      </c>
      <c r="I74">
        <v>93</v>
      </c>
      <c r="J74">
        <v>48.33</v>
      </c>
      <c r="K74">
        <v>-29.17</v>
      </c>
      <c r="M74">
        <v>206</v>
      </c>
      <c r="N74">
        <v>128</v>
      </c>
      <c r="O74">
        <v>59</v>
      </c>
      <c r="P74">
        <v>71.36</v>
      </c>
      <c r="Q74">
        <v>53.91</v>
      </c>
    </row>
    <row r="75" spans="1:17" x14ac:dyDescent="0.35">
      <c r="A75" t="s">
        <v>35</v>
      </c>
      <c r="B75" t="s">
        <v>26</v>
      </c>
      <c r="C75">
        <v>5</v>
      </c>
      <c r="D75">
        <v>130</v>
      </c>
      <c r="E75">
        <v>37</v>
      </c>
      <c r="G75">
        <v>180</v>
      </c>
      <c r="H75">
        <v>72</v>
      </c>
      <c r="I75">
        <v>93</v>
      </c>
      <c r="J75">
        <v>48.33</v>
      </c>
      <c r="K75">
        <v>-29.17</v>
      </c>
      <c r="M75">
        <v>206</v>
      </c>
      <c r="N75">
        <v>113</v>
      </c>
      <c r="O75">
        <v>59</v>
      </c>
      <c r="P75">
        <v>71.36</v>
      </c>
      <c r="Q75">
        <v>47.79</v>
      </c>
    </row>
    <row r="76" spans="1:17" x14ac:dyDescent="0.35">
      <c r="A76" t="s">
        <v>35</v>
      </c>
      <c r="B76" t="s">
        <v>27</v>
      </c>
      <c r="C76">
        <v>5</v>
      </c>
      <c r="D76">
        <v>150</v>
      </c>
      <c r="E76">
        <v>41</v>
      </c>
      <c r="G76">
        <v>180</v>
      </c>
      <c r="H76">
        <v>69</v>
      </c>
      <c r="I76">
        <v>93</v>
      </c>
      <c r="J76">
        <v>48.33</v>
      </c>
      <c r="K76">
        <v>-34.78</v>
      </c>
      <c r="M76">
        <v>219</v>
      </c>
      <c r="N76">
        <v>123</v>
      </c>
      <c r="O76">
        <v>63</v>
      </c>
      <c r="P76">
        <v>71.23</v>
      </c>
      <c r="Q76">
        <v>48.78</v>
      </c>
    </row>
    <row r="77" spans="1:17" x14ac:dyDescent="0.35">
      <c r="A77" t="s">
        <v>35</v>
      </c>
      <c r="B77" t="s">
        <v>28</v>
      </c>
      <c r="C77">
        <v>5</v>
      </c>
      <c r="D77">
        <v>154</v>
      </c>
      <c r="E77">
        <v>58</v>
      </c>
      <c r="G77">
        <v>120</v>
      </c>
      <c r="H77">
        <v>48</v>
      </c>
      <c r="I77">
        <v>84</v>
      </c>
      <c r="J77">
        <v>30</v>
      </c>
      <c r="K77">
        <v>-75</v>
      </c>
      <c r="M77">
        <v>172</v>
      </c>
      <c r="N77">
        <v>127</v>
      </c>
      <c r="O77">
        <v>80</v>
      </c>
      <c r="P77">
        <v>53.49</v>
      </c>
      <c r="Q77">
        <v>37.01</v>
      </c>
    </row>
    <row r="78" spans="1:17" x14ac:dyDescent="0.35">
      <c r="A78" t="s">
        <v>35</v>
      </c>
      <c r="B78" t="s">
        <v>29</v>
      </c>
      <c r="C78">
        <v>5</v>
      </c>
      <c r="D78">
        <v>195</v>
      </c>
      <c r="E78">
        <v>72</v>
      </c>
      <c r="G78">
        <v>180</v>
      </c>
      <c r="H78">
        <v>66</v>
      </c>
      <c r="I78">
        <v>93</v>
      </c>
      <c r="J78">
        <v>48.33</v>
      </c>
      <c r="K78">
        <v>-40.909999999999997</v>
      </c>
      <c r="M78">
        <v>255</v>
      </c>
      <c r="N78">
        <v>166</v>
      </c>
      <c r="O78">
        <v>90</v>
      </c>
      <c r="P78">
        <v>64.709999999999994</v>
      </c>
      <c r="Q78">
        <v>45.78</v>
      </c>
    </row>
    <row r="79" spans="1:17" x14ac:dyDescent="0.35">
      <c r="A79" t="s">
        <v>35</v>
      </c>
      <c r="B79" t="s">
        <v>30</v>
      </c>
      <c r="C79">
        <v>5</v>
      </c>
      <c r="D79">
        <v>223</v>
      </c>
      <c r="E79">
        <v>97</v>
      </c>
      <c r="G79">
        <v>63</v>
      </c>
      <c r="H79">
        <v>12</v>
      </c>
      <c r="I79">
        <v>30</v>
      </c>
      <c r="J79">
        <v>52.38</v>
      </c>
      <c r="K79">
        <v>-150</v>
      </c>
      <c r="M79">
        <v>160</v>
      </c>
      <c r="N79">
        <v>106</v>
      </c>
      <c r="O79">
        <v>99</v>
      </c>
      <c r="P79">
        <v>38.119999999999997</v>
      </c>
      <c r="Q79">
        <v>6.6</v>
      </c>
    </row>
    <row r="80" spans="1:17" x14ac:dyDescent="0.35">
      <c r="A80" t="s">
        <v>35</v>
      </c>
      <c r="B80" t="s">
        <v>31</v>
      </c>
      <c r="C80">
        <v>5</v>
      </c>
      <c r="D80">
        <v>310</v>
      </c>
      <c r="E80">
        <v>107</v>
      </c>
      <c r="G80">
        <v>180</v>
      </c>
      <c r="H80">
        <v>69</v>
      </c>
      <c r="I80">
        <v>90</v>
      </c>
      <c r="J80">
        <v>50</v>
      </c>
      <c r="K80">
        <v>-30.43</v>
      </c>
      <c r="M80">
        <v>242</v>
      </c>
      <c r="N80">
        <v>187</v>
      </c>
      <c r="O80">
        <v>126</v>
      </c>
      <c r="P80">
        <v>47.93</v>
      </c>
      <c r="Q80">
        <v>32.619999999999997</v>
      </c>
    </row>
    <row r="81" spans="1:17" s="3" customFormat="1" x14ac:dyDescent="0.35">
      <c r="B81" s="3">
        <f>COUNTA(B66:B80)</f>
        <v>15</v>
      </c>
    </row>
    <row r="82" spans="1:17" x14ac:dyDescent="0.35">
      <c r="A82" t="s">
        <v>36</v>
      </c>
      <c r="B82" t="s">
        <v>16</v>
      </c>
      <c r="C82">
        <v>5</v>
      </c>
      <c r="D82">
        <v>7</v>
      </c>
      <c r="E82">
        <v>7</v>
      </c>
      <c r="G82">
        <v>0</v>
      </c>
      <c r="H82">
        <v>3</v>
      </c>
      <c r="I82">
        <v>9</v>
      </c>
      <c r="J82" t="s">
        <v>17</v>
      </c>
      <c r="K82">
        <v>-200</v>
      </c>
      <c r="M82">
        <v>7</v>
      </c>
      <c r="N82">
        <v>10</v>
      </c>
      <c r="O82">
        <v>8</v>
      </c>
      <c r="P82">
        <v>-14.29</v>
      </c>
      <c r="Q82">
        <v>20</v>
      </c>
    </row>
    <row r="83" spans="1:17" x14ac:dyDescent="0.35">
      <c r="A83" t="s">
        <v>36</v>
      </c>
      <c r="B83" t="s">
        <v>18</v>
      </c>
      <c r="C83">
        <v>5</v>
      </c>
      <c r="D83">
        <v>36</v>
      </c>
      <c r="E83">
        <v>11</v>
      </c>
      <c r="G83">
        <v>36</v>
      </c>
      <c r="H83">
        <v>3</v>
      </c>
      <c r="I83">
        <v>3</v>
      </c>
      <c r="J83">
        <v>91.67</v>
      </c>
      <c r="K83">
        <v>0</v>
      </c>
      <c r="M83">
        <v>40</v>
      </c>
      <c r="N83">
        <v>17</v>
      </c>
      <c r="O83">
        <v>12</v>
      </c>
      <c r="P83">
        <v>70</v>
      </c>
      <c r="Q83">
        <v>29.41</v>
      </c>
    </row>
    <row r="84" spans="1:17" x14ac:dyDescent="0.35">
      <c r="A84" t="s">
        <v>36</v>
      </c>
      <c r="B84" t="s">
        <v>19</v>
      </c>
      <c r="C84">
        <v>5</v>
      </c>
      <c r="D84">
        <v>50</v>
      </c>
      <c r="E84">
        <v>22</v>
      </c>
      <c r="G84">
        <v>12</v>
      </c>
      <c r="H84">
        <v>6</v>
      </c>
      <c r="I84">
        <v>9</v>
      </c>
      <c r="J84">
        <v>25</v>
      </c>
      <c r="K84">
        <v>-50</v>
      </c>
      <c r="M84">
        <v>32</v>
      </c>
      <c r="N84">
        <v>25</v>
      </c>
      <c r="O84">
        <v>20</v>
      </c>
      <c r="P84">
        <v>37.5</v>
      </c>
      <c r="Q84">
        <v>20</v>
      </c>
    </row>
    <row r="85" spans="1:17" x14ac:dyDescent="0.35">
      <c r="A85" t="s">
        <v>36</v>
      </c>
      <c r="B85" t="s">
        <v>20</v>
      </c>
      <c r="C85">
        <v>5</v>
      </c>
      <c r="D85">
        <v>71</v>
      </c>
      <c r="E85">
        <v>38</v>
      </c>
      <c r="G85">
        <v>72</v>
      </c>
      <c r="H85">
        <v>15</v>
      </c>
      <c r="I85">
        <v>24</v>
      </c>
      <c r="J85">
        <v>66.67</v>
      </c>
      <c r="K85">
        <v>-60</v>
      </c>
      <c r="M85">
        <v>92</v>
      </c>
      <c r="N85">
        <v>60</v>
      </c>
      <c r="O85">
        <v>42</v>
      </c>
      <c r="P85">
        <v>54.35</v>
      </c>
      <c r="Q85">
        <v>30</v>
      </c>
    </row>
    <row r="86" spans="1:17" x14ac:dyDescent="0.35">
      <c r="A86" t="s">
        <v>36</v>
      </c>
      <c r="B86" t="s">
        <v>21</v>
      </c>
      <c r="C86">
        <v>5</v>
      </c>
      <c r="D86">
        <v>73</v>
      </c>
      <c r="E86">
        <v>45</v>
      </c>
      <c r="G86">
        <v>0</v>
      </c>
      <c r="H86">
        <v>0</v>
      </c>
      <c r="I86">
        <v>9</v>
      </c>
      <c r="J86" t="s">
        <v>17</v>
      </c>
      <c r="K86" t="s">
        <v>17</v>
      </c>
      <c r="M86">
        <v>45</v>
      </c>
      <c r="N86">
        <v>45</v>
      </c>
      <c r="O86">
        <v>40</v>
      </c>
      <c r="P86">
        <v>11.11</v>
      </c>
      <c r="Q86">
        <v>11.11</v>
      </c>
    </row>
    <row r="87" spans="1:17" x14ac:dyDescent="0.35">
      <c r="A87" t="s">
        <v>36</v>
      </c>
      <c r="B87" t="s">
        <v>22</v>
      </c>
      <c r="C87">
        <v>5</v>
      </c>
      <c r="D87">
        <v>78</v>
      </c>
      <c r="E87">
        <v>42</v>
      </c>
      <c r="G87">
        <v>72</v>
      </c>
      <c r="H87">
        <v>21</v>
      </c>
      <c r="I87">
        <v>30</v>
      </c>
      <c r="J87">
        <v>58.33</v>
      </c>
      <c r="K87">
        <v>-42.86</v>
      </c>
      <c r="M87">
        <v>96</v>
      </c>
      <c r="N87">
        <v>75</v>
      </c>
      <c r="O87">
        <v>49</v>
      </c>
      <c r="P87">
        <v>48.96</v>
      </c>
      <c r="Q87">
        <v>34.67</v>
      </c>
    </row>
    <row r="88" spans="1:17" x14ac:dyDescent="0.35">
      <c r="A88" t="s">
        <v>36</v>
      </c>
      <c r="B88" t="s">
        <v>23</v>
      </c>
      <c r="C88">
        <v>5</v>
      </c>
      <c r="D88">
        <v>83</v>
      </c>
      <c r="E88">
        <v>21</v>
      </c>
      <c r="G88">
        <v>0</v>
      </c>
      <c r="H88">
        <v>0</v>
      </c>
      <c r="I88">
        <v>15</v>
      </c>
      <c r="J88" t="s">
        <v>17</v>
      </c>
      <c r="K88" t="s">
        <v>17</v>
      </c>
      <c r="M88">
        <v>21</v>
      </c>
      <c r="N88">
        <v>21</v>
      </c>
      <c r="O88">
        <v>29</v>
      </c>
      <c r="P88">
        <v>-38.1</v>
      </c>
      <c r="Q88">
        <v>-38.1</v>
      </c>
    </row>
    <row r="89" spans="1:17" x14ac:dyDescent="0.35">
      <c r="A89" t="s">
        <v>36</v>
      </c>
      <c r="B89" t="s">
        <v>24</v>
      </c>
      <c r="C89">
        <v>5</v>
      </c>
      <c r="D89">
        <v>95</v>
      </c>
      <c r="E89">
        <v>31</v>
      </c>
      <c r="G89">
        <v>48</v>
      </c>
      <c r="H89">
        <v>12</v>
      </c>
      <c r="I89">
        <v>27</v>
      </c>
      <c r="J89">
        <v>43.75</v>
      </c>
      <c r="K89">
        <v>-125</v>
      </c>
      <c r="M89">
        <v>106</v>
      </c>
      <c r="N89">
        <v>47</v>
      </c>
      <c r="O89">
        <v>45</v>
      </c>
      <c r="P89">
        <v>57.55</v>
      </c>
      <c r="Q89">
        <v>4.26</v>
      </c>
    </row>
    <row r="90" spans="1:17" x14ac:dyDescent="0.35">
      <c r="A90" t="s">
        <v>36</v>
      </c>
      <c r="B90" t="s">
        <v>25</v>
      </c>
      <c r="C90">
        <v>5</v>
      </c>
      <c r="D90">
        <v>130</v>
      </c>
      <c r="E90">
        <v>37</v>
      </c>
      <c r="G90">
        <v>180</v>
      </c>
      <c r="H90">
        <v>51</v>
      </c>
      <c r="I90">
        <v>60</v>
      </c>
      <c r="J90">
        <v>66.67</v>
      </c>
      <c r="K90">
        <v>-17.649999999999999</v>
      </c>
      <c r="M90">
        <v>206</v>
      </c>
      <c r="N90">
        <v>109</v>
      </c>
      <c r="O90">
        <v>66</v>
      </c>
      <c r="P90">
        <v>67.959999999999994</v>
      </c>
      <c r="Q90">
        <v>39.450000000000003</v>
      </c>
    </row>
    <row r="91" spans="1:17" x14ac:dyDescent="0.35">
      <c r="A91" t="s">
        <v>36</v>
      </c>
      <c r="B91" t="s">
        <v>26</v>
      </c>
      <c r="C91">
        <v>5</v>
      </c>
      <c r="D91">
        <v>130</v>
      </c>
      <c r="E91">
        <v>37</v>
      </c>
      <c r="G91">
        <v>180</v>
      </c>
      <c r="H91">
        <v>51</v>
      </c>
      <c r="I91">
        <v>60</v>
      </c>
      <c r="J91">
        <v>66.67</v>
      </c>
      <c r="K91">
        <v>-17.649999999999999</v>
      </c>
      <c r="M91">
        <v>206</v>
      </c>
      <c r="N91">
        <v>109</v>
      </c>
      <c r="O91">
        <v>66</v>
      </c>
      <c r="P91">
        <v>67.959999999999994</v>
      </c>
      <c r="Q91">
        <v>39.450000000000003</v>
      </c>
    </row>
    <row r="92" spans="1:17" x14ac:dyDescent="0.35">
      <c r="A92" t="s">
        <v>36</v>
      </c>
      <c r="B92" t="s">
        <v>27</v>
      </c>
      <c r="C92">
        <v>5</v>
      </c>
      <c r="D92">
        <v>150</v>
      </c>
      <c r="E92">
        <v>41</v>
      </c>
      <c r="G92">
        <v>180</v>
      </c>
      <c r="H92">
        <v>48</v>
      </c>
      <c r="I92">
        <v>60</v>
      </c>
      <c r="J92">
        <v>66.67</v>
      </c>
      <c r="K92">
        <v>-25</v>
      </c>
      <c r="M92">
        <v>219</v>
      </c>
      <c r="N92">
        <v>110</v>
      </c>
      <c r="O92">
        <v>70</v>
      </c>
      <c r="P92">
        <v>68.040000000000006</v>
      </c>
      <c r="Q92">
        <v>36.36</v>
      </c>
    </row>
    <row r="93" spans="1:17" x14ac:dyDescent="0.35">
      <c r="A93" t="s">
        <v>36</v>
      </c>
      <c r="B93" t="s">
        <v>28</v>
      </c>
      <c r="C93">
        <v>5</v>
      </c>
      <c r="D93">
        <v>154</v>
      </c>
      <c r="E93">
        <v>58</v>
      </c>
      <c r="G93">
        <v>120</v>
      </c>
      <c r="H93">
        <v>39</v>
      </c>
      <c r="I93">
        <v>66</v>
      </c>
      <c r="J93">
        <v>45</v>
      </c>
      <c r="K93">
        <v>-69.23</v>
      </c>
      <c r="M93">
        <v>172</v>
      </c>
      <c r="N93">
        <v>122</v>
      </c>
      <c r="O93">
        <v>84</v>
      </c>
      <c r="P93">
        <v>51.16</v>
      </c>
      <c r="Q93">
        <v>31.15</v>
      </c>
    </row>
    <row r="94" spans="1:17" x14ac:dyDescent="0.35">
      <c r="A94" t="s">
        <v>36</v>
      </c>
      <c r="B94" t="s">
        <v>29</v>
      </c>
      <c r="C94">
        <v>5</v>
      </c>
      <c r="D94">
        <v>195</v>
      </c>
      <c r="E94">
        <v>72</v>
      </c>
      <c r="G94">
        <v>180</v>
      </c>
      <c r="H94">
        <v>66</v>
      </c>
      <c r="I94">
        <v>87</v>
      </c>
      <c r="J94">
        <v>51.67</v>
      </c>
      <c r="K94">
        <v>-31.82</v>
      </c>
      <c r="M94">
        <v>255</v>
      </c>
      <c r="N94">
        <v>166</v>
      </c>
      <c r="O94">
        <v>110</v>
      </c>
      <c r="P94">
        <v>56.86</v>
      </c>
      <c r="Q94">
        <v>33.729999999999997</v>
      </c>
    </row>
    <row r="95" spans="1:17" x14ac:dyDescent="0.35">
      <c r="A95" t="s">
        <v>36</v>
      </c>
      <c r="B95" t="s">
        <v>30</v>
      </c>
      <c r="C95">
        <v>5</v>
      </c>
      <c r="D95">
        <v>223</v>
      </c>
      <c r="E95">
        <v>97</v>
      </c>
      <c r="G95">
        <v>63</v>
      </c>
      <c r="H95">
        <v>12</v>
      </c>
      <c r="I95">
        <v>66</v>
      </c>
      <c r="J95">
        <v>-4.76</v>
      </c>
      <c r="K95">
        <v>-450</v>
      </c>
      <c r="M95">
        <v>160</v>
      </c>
      <c r="N95">
        <v>106</v>
      </c>
      <c r="O95">
        <v>121</v>
      </c>
      <c r="P95">
        <v>24.38</v>
      </c>
      <c r="Q95">
        <v>-14.15</v>
      </c>
    </row>
    <row r="96" spans="1:17" x14ac:dyDescent="0.35">
      <c r="A96" t="s">
        <v>36</v>
      </c>
      <c r="B96" t="s">
        <v>31</v>
      </c>
      <c r="C96">
        <v>5</v>
      </c>
      <c r="D96">
        <v>310</v>
      </c>
      <c r="E96">
        <v>107</v>
      </c>
      <c r="G96">
        <v>180</v>
      </c>
      <c r="H96">
        <v>51</v>
      </c>
      <c r="I96">
        <v>93</v>
      </c>
      <c r="J96">
        <v>48.33</v>
      </c>
      <c r="K96">
        <v>-82.35</v>
      </c>
      <c r="M96">
        <v>242</v>
      </c>
      <c r="N96">
        <v>204</v>
      </c>
      <c r="O96">
        <v>125</v>
      </c>
      <c r="P96">
        <v>48.35</v>
      </c>
      <c r="Q96">
        <v>38.729999999999997</v>
      </c>
    </row>
    <row r="97" spans="1:17" s="3" customFormat="1" x14ac:dyDescent="0.35">
      <c r="B97" s="3">
        <f>COUNTA(B82:B96)</f>
        <v>15</v>
      </c>
    </row>
    <row r="98" spans="1:17" x14ac:dyDescent="0.35">
      <c r="A98" t="s">
        <v>37</v>
      </c>
      <c r="B98" t="s">
        <v>16</v>
      </c>
      <c r="C98">
        <v>5</v>
      </c>
      <c r="D98">
        <v>7</v>
      </c>
      <c r="E98">
        <v>7</v>
      </c>
      <c r="G98">
        <v>0</v>
      </c>
      <c r="H98">
        <v>6</v>
      </c>
      <c r="I98">
        <v>9</v>
      </c>
      <c r="J98" t="s">
        <v>17</v>
      </c>
      <c r="K98">
        <v>-50</v>
      </c>
      <c r="M98">
        <v>7</v>
      </c>
      <c r="N98">
        <v>8</v>
      </c>
      <c r="O98">
        <v>8</v>
      </c>
      <c r="P98">
        <v>-14.29</v>
      </c>
      <c r="Q98">
        <v>0</v>
      </c>
    </row>
    <row r="99" spans="1:17" x14ac:dyDescent="0.35">
      <c r="A99" t="s">
        <v>37</v>
      </c>
      <c r="B99" t="s">
        <v>18</v>
      </c>
      <c r="C99">
        <v>5</v>
      </c>
      <c r="D99">
        <v>36</v>
      </c>
      <c r="E99">
        <v>11</v>
      </c>
      <c r="G99">
        <v>9</v>
      </c>
      <c r="H99">
        <v>3</v>
      </c>
      <c r="I99">
        <v>3</v>
      </c>
      <c r="J99">
        <v>66.67</v>
      </c>
      <c r="K99">
        <v>0</v>
      </c>
      <c r="M99">
        <v>24</v>
      </c>
      <c r="N99">
        <v>14</v>
      </c>
      <c r="O99">
        <v>12</v>
      </c>
      <c r="P99">
        <v>50</v>
      </c>
      <c r="Q99">
        <v>14.29</v>
      </c>
    </row>
    <row r="100" spans="1:17" x14ac:dyDescent="0.35">
      <c r="A100" t="s">
        <v>37</v>
      </c>
      <c r="B100" t="s">
        <v>19</v>
      </c>
      <c r="C100">
        <v>5</v>
      </c>
      <c r="D100">
        <v>50</v>
      </c>
      <c r="E100">
        <v>22</v>
      </c>
      <c r="G100">
        <v>12</v>
      </c>
      <c r="H100">
        <v>6</v>
      </c>
      <c r="I100">
        <v>12</v>
      </c>
      <c r="J100">
        <v>0</v>
      </c>
      <c r="K100">
        <v>-100</v>
      </c>
      <c r="M100">
        <v>33</v>
      </c>
      <c r="N100">
        <v>25</v>
      </c>
      <c r="O100">
        <v>25</v>
      </c>
      <c r="P100">
        <v>24.24</v>
      </c>
      <c r="Q100">
        <v>0</v>
      </c>
    </row>
    <row r="101" spans="1:17" x14ac:dyDescent="0.35">
      <c r="A101" t="s">
        <v>37</v>
      </c>
      <c r="B101" t="s">
        <v>20</v>
      </c>
      <c r="C101">
        <v>5</v>
      </c>
      <c r="D101">
        <v>71</v>
      </c>
      <c r="E101">
        <v>38</v>
      </c>
      <c r="G101">
        <v>27</v>
      </c>
      <c r="H101">
        <v>18</v>
      </c>
      <c r="I101">
        <v>18</v>
      </c>
      <c r="J101">
        <v>33.33</v>
      </c>
      <c r="K101">
        <v>0</v>
      </c>
      <c r="M101">
        <v>65</v>
      </c>
      <c r="N101">
        <v>57</v>
      </c>
      <c r="O101">
        <v>43</v>
      </c>
      <c r="P101">
        <v>33.85</v>
      </c>
      <c r="Q101">
        <v>24.56</v>
      </c>
    </row>
    <row r="102" spans="1:17" x14ac:dyDescent="0.35">
      <c r="A102" t="s">
        <v>37</v>
      </c>
      <c r="B102" t="s">
        <v>21</v>
      </c>
      <c r="C102">
        <v>5</v>
      </c>
      <c r="D102">
        <v>73</v>
      </c>
      <c r="E102">
        <v>45</v>
      </c>
      <c r="G102" t="s">
        <v>17</v>
      </c>
      <c r="H102" t="s">
        <v>17</v>
      </c>
      <c r="I102">
        <v>9</v>
      </c>
      <c r="J102" t="s">
        <v>17</v>
      </c>
      <c r="K102" t="s">
        <v>17</v>
      </c>
      <c r="M102" t="s">
        <v>17</v>
      </c>
      <c r="N102" t="s">
        <v>17</v>
      </c>
      <c r="O102">
        <v>39</v>
      </c>
      <c r="P102" t="s">
        <v>17</v>
      </c>
      <c r="Q102" t="s">
        <v>17</v>
      </c>
    </row>
    <row r="103" spans="1:17" x14ac:dyDescent="0.35">
      <c r="A103" t="s">
        <v>37</v>
      </c>
      <c r="B103" t="s">
        <v>22</v>
      </c>
      <c r="C103">
        <v>5</v>
      </c>
      <c r="D103">
        <v>78</v>
      </c>
      <c r="E103">
        <v>42</v>
      </c>
      <c r="G103">
        <v>27</v>
      </c>
      <c r="H103">
        <v>21</v>
      </c>
      <c r="I103">
        <v>30</v>
      </c>
      <c r="J103">
        <v>-11.11</v>
      </c>
      <c r="K103">
        <v>-42.86</v>
      </c>
      <c r="M103">
        <v>69</v>
      </c>
      <c r="N103">
        <v>76</v>
      </c>
      <c r="O103">
        <v>49</v>
      </c>
      <c r="P103">
        <v>28.99</v>
      </c>
      <c r="Q103">
        <v>35.53</v>
      </c>
    </row>
    <row r="104" spans="1:17" x14ac:dyDescent="0.35">
      <c r="A104" t="s">
        <v>37</v>
      </c>
      <c r="B104" t="s">
        <v>23</v>
      </c>
      <c r="C104">
        <v>5</v>
      </c>
      <c r="D104">
        <v>83</v>
      </c>
      <c r="E104">
        <v>21</v>
      </c>
      <c r="G104">
        <v>0</v>
      </c>
      <c r="H104">
        <v>0</v>
      </c>
      <c r="I104">
        <v>15</v>
      </c>
      <c r="J104" t="s">
        <v>17</v>
      </c>
      <c r="K104" t="s">
        <v>17</v>
      </c>
      <c r="M104">
        <v>21</v>
      </c>
      <c r="N104">
        <v>21</v>
      </c>
      <c r="O104">
        <v>29</v>
      </c>
      <c r="P104">
        <v>-38.1</v>
      </c>
      <c r="Q104">
        <v>-38.1</v>
      </c>
    </row>
    <row r="105" spans="1:17" x14ac:dyDescent="0.35">
      <c r="A105" t="s">
        <v>37</v>
      </c>
      <c r="B105" t="s">
        <v>24</v>
      </c>
      <c r="C105">
        <v>5</v>
      </c>
      <c r="D105">
        <v>95</v>
      </c>
      <c r="E105">
        <v>31</v>
      </c>
      <c r="G105">
        <v>18</v>
      </c>
      <c r="H105">
        <v>9</v>
      </c>
      <c r="I105">
        <v>27</v>
      </c>
      <c r="J105">
        <v>-50</v>
      </c>
      <c r="K105">
        <v>-200</v>
      </c>
      <c r="M105">
        <v>53</v>
      </c>
      <c r="N105">
        <v>39</v>
      </c>
      <c r="O105">
        <v>48</v>
      </c>
      <c r="P105">
        <v>9.43</v>
      </c>
      <c r="Q105">
        <v>-23.08</v>
      </c>
    </row>
    <row r="106" spans="1:17" x14ac:dyDescent="0.35">
      <c r="A106" t="s">
        <v>37</v>
      </c>
      <c r="B106" t="s">
        <v>28</v>
      </c>
      <c r="C106">
        <v>5</v>
      </c>
      <c r="D106">
        <v>154</v>
      </c>
      <c r="E106">
        <v>58</v>
      </c>
      <c r="G106">
        <v>48</v>
      </c>
      <c r="H106">
        <v>36</v>
      </c>
      <c r="I106">
        <v>66</v>
      </c>
      <c r="J106">
        <v>-37.5</v>
      </c>
      <c r="K106">
        <v>-83.33</v>
      </c>
      <c r="M106">
        <v>95</v>
      </c>
      <c r="N106">
        <v>122</v>
      </c>
      <c r="O106">
        <v>84</v>
      </c>
      <c r="P106">
        <v>11.58</v>
      </c>
      <c r="Q106">
        <v>31.15</v>
      </c>
    </row>
    <row r="107" spans="1:17" x14ac:dyDescent="0.35">
      <c r="A107" t="s">
        <v>37</v>
      </c>
      <c r="B107" t="s">
        <v>30</v>
      </c>
      <c r="C107">
        <v>5</v>
      </c>
      <c r="D107">
        <v>223</v>
      </c>
      <c r="E107">
        <v>97</v>
      </c>
      <c r="G107">
        <v>24</v>
      </c>
      <c r="H107">
        <v>12</v>
      </c>
      <c r="I107">
        <v>66</v>
      </c>
      <c r="J107">
        <v>-175</v>
      </c>
      <c r="K107">
        <v>-450</v>
      </c>
      <c r="M107">
        <v>120</v>
      </c>
      <c r="N107">
        <v>106</v>
      </c>
      <c r="O107">
        <v>121</v>
      </c>
      <c r="P107">
        <v>-0.83</v>
      </c>
      <c r="Q107">
        <v>-14.15</v>
      </c>
    </row>
    <row r="108" spans="1:17" s="3" customFormat="1" x14ac:dyDescent="0.35">
      <c r="B108" s="3">
        <f>COUNTA(B98:B107)</f>
        <v>10</v>
      </c>
    </row>
    <row r="109" spans="1:17" x14ac:dyDescent="0.35">
      <c r="A109" t="s">
        <v>38</v>
      </c>
      <c r="B109" t="s">
        <v>16</v>
      </c>
      <c r="C109">
        <v>5</v>
      </c>
      <c r="D109">
        <v>7</v>
      </c>
      <c r="E109">
        <v>7</v>
      </c>
      <c r="G109">
        <v>0</v>
      </c>
      <c r="H109">
        <v>0</v>
      </c>
      <c r="I109">
        <v>9</v>
      </c>
      <c r="J109" t="s">
        <v>17</v>
      </c>
      <c r="K109" t="s">
        <v>17</v>
      </c>
      <c r="M109">
        <v>7</v>
      </c>
      <c r="N109">
        <v>7</v>
      </c>
      <c r="O109">
        <v>8</v>
      </c>
      <c r="P109">
        <v>-14.29</v>
      </c>
      <c r="Q109">
        <v>-14.29</v>
      </c>
    </row>
    <row r="110" spans="1:17" x14ac:dyDescent="0.35">
      <c r="A110" t="s">
        <v>38</v>
      </c>
      <c r="B110" t="s">
        <v>18</v>
      </c>
      <c r="C110">
        <v>5</v>
      </c>
      <c r="D110">
        <v>36</v>
      </c>
      <c r="E110">
        <v>11</v>
      </c>
      <c r="G110">
        <v>24</v>
      </c>
      <c r="H110">
        <v>3</v>
      </c>
      <c r="I110">
        <v>3</v>
      </c>
      <c r="J110">
        <v>87.5</v>
      </c>
      <c r="K110">
        <v>0</v>
      </c>
      <c r="M110">
        <v>30</v>
      </c>
      <c r="N110">
        <v>14</v>
      </c>
      <c r="O110">
        <v>12</v>
      </c>
      <c r="P110">
        <v>60</v>
      </c>
      <c r="Q110">
        <v>14.29</v>
      </c>
    </row>
    <row r="111" spans="1:17" x14ac:dyDescent="0.35">
      <c r="A111" t="s">
        <v>38</v>
      </c>
      <c r="B111" t="s">
        <v>19</v>
      </c>
      <c r="C111">
        <v>5</v>
      </c>
      <c r="D111">
        <v>50</v>
      </c>
      <c r="E111">
        <v>22</v>
      </c>
      <c r="G111">
        <v>18</v>
      </c>
      <c r="H111">
        <v>6</v>
      </c>
      <c r="I111">
        <v>12</v>
      </c>
      <c r="J111">
        <v>33.33</v>
      </c>
      <c r="K111">
        <v>-100</v>
      </c>
      <c r="M111">
        <v>38</v>
      </c>
      <c r="N111">
        <v>25</v>
      </c>
      <c r="O111">
        <v>21</v>
      </c>
      <c r="P111">
        <v>44.74</v>
      </c>
      <c r="Q111">
        <v>16</v>
      </c>
    </row>
    <row r="112" spans="1:17" x14ac:dyDescent="0.35">
      <c r="A112" t="s">
        <v>38</v>
      </c>
      <c r="B112" t="s">
        <v>20</v>
      </c>
      <c r="C112">
        <v>5</v>
      </c>
      <c r="D112">
        <v>71</v>
      </c>
      <c r="E112">
        <v>38</v>
      </c>
      <c r="G112">
        <v>51</v>
      </c>
      <c r="H112">
        <v>18</v>
      </c>
      <c r="I112">
        <v>24</v>
      </c>
      <c r="J112">
        <v>52.94</v>
      </c>
      <c r="K112">
        <v>-33.33</v>
      </c>
      <c r="M112">
        <v>77</v>
      </c>
      <c r="N112">
        <v>59</v>
      </c>
      <c r="O112">
        <v>42</v>
      </c>
      <c r="P112">
        <v>45.45</v>
      </c>
      <c r="Q112">
        <v>28.81</v>
      </c>
    </row>
    <row r="113" spans="1:17" x14ac:dyDescent="0.35">
      <c r="A113" t="s">
        <v>38</v>
      </c>
      <c r="B113" t="s">
        <v>21</v>
      </c>
      <c r="C113">
        <v>5</v>
      </c>
      <c r="D113">
        <v>73</v>
      </c>
      <c r="E113">
        <v>45</v>
      </c>
      <c r="G113">
        <v>0</v>
      </c>
      <c r="H113">
        <v>0</v>
      </c>
      <c r="I113">
        <v>9</v>
      </c>
      <c r="J113" t="s">
        <v>17</v>
      </c>
      <c r="K113" t="s">
        <v>17</v>
      </c>
      <c r="M113">
        <v>45</v>
      </c>
      <c r="N113">
        <v>45</v>
      </c>
      <c r="O113">
        <v>40</v>
      </c>
      <c r="P113">
        <v>11.11</v>
      </c>
      <c r="Q113">
        <v>11.11</v>
      </c>
    </row>
    <row r="114" spans="1:17" x14ac:dyDescent="0.35">
      <c r="A114" t="s">
        <v>38</v>
      </c>
      <c r="B114" t="s">
        <v>22</v>
      </c>
      <c r="C114">
        <v>5</v>
      </c>
      <c r="D114">
        <v>78</v>
      </c>
      <c r="E114">
        <v>42</v>
      </c>
      <c r="G114">
        <v>51</v>
      </c>
      <c r="H114">
        <v>21</v>
      </c>
      <c r="I114">
        <v>30</v>
      </c>
      <c r="J114">
        <v>41.18</v>
      </c>
      <c r="K114">
        <v>-42.86</v>
      </c>
      <c r="M114">
        <v>81</v>
      </c>
      <c r="N114">
        <v>75</v>
      </c>
      <c r="O114">
        <v>49</v>
      </c>
      <c r="P114">
        <v>39.51</v>
      </c>
      <c r="Q114">
        <v>34.67</v>
      </c>
    </row>
    <row r="115" spans="1:17" x14ac:dyDescent="0.35">
      <c r="A115" t="s">
        <v>38</v>
      </c>
      <c r="B115" t="s">
        <v>23</v>
      </c>
      <c r="C115">
        <v>5</v>
      </c>
      <c r="D115">
        <v>83</v>
      </c>
      <c r="E115">
        <v>21</v>
      </c>
      <c r="G115">
        <v>0</v>
      </c>
      <c r="H115">
        <v>0</v>
      </c>
      <c r="I115">
        <v>15</v>
      </c>
      <c r="J115" t="s">
        <v>17</v>
      </c>
      <c r="K115" t="s">
        <v>17</v>
      </c>
      <c r="M115">
        <v>21</v>
      </c>
      <c r="N115">
        <v>21</v>
      </c>
      <c r="O115">
        <v>29</v>
      </c>
      <c r="P115">
        <v>-38.1</v>
      </c>
      <c r="Q115">
        <v>-38.1</v>
      </c>
    </row>
    <row r="116" spans="1:17" x14ac:dyDescent="0.35">
      <c r="A116" t="s">
        <v>38</v>
      </c>
      <c r="B116" t="s">
        <v>24</v>
      </c>
      <c r="C116">
        <v>5</v>
      </c>
      <c r="D116">
        <v>95</v>
      </c>
      <c r="E116">
        <v>31</v>
      </c>
      <c r="G116">
        <v>24</v>
      </c>
      <c r="H116">
        <v>9</v>
      </c>
      <c r="I116">
        <v>27</v>
      </c>
      <c r="J116">
        <v>-12.5</v>
      </c>
      <c r="K116">
        <v>-200</v>
      </c>
      <c r="M116">
        <v>54</v>
      </c>
      <c r="N116">
        <v>58</v>
      </c>
      <c r="O116">
        <v>45</v>
      </c>
      <c r="P116">
        <v>16.670000000000002</v>
      </c>
      <c r="Q116">
        <v>22.41</v>
      </c>
    </row>
    <row r="117" spans="1:17" x14ac:dyDescent="0.35">
      <c r="A117" t="s">
        <v>38</v>
      </c>
      <c r="B117" t="s">
        <v>25</v>
      </c>
      <c r="C117">
        <v>5</v>
      </c>
      <c r="D117">
        <v>130</v>
      </c>
      <c r="E117">
        <v>37</v>
      </c>
      <c r="G117">
        <v>120</v>
      </c>
      <c r="H117">
        <v>51</v>
      </c>
      <c r="I117">
        <v>60</v>
      </c>
      <c r="J117">
        <v>50</v>
      </c>
      <c r="K117">
        <v>-17.649999999999999</v>
      </c>
      <c r="M117">
        <v>129</v>
      </c>
      <c r="N117">
        <v>109</v>
      </c>
      <c r="O117">
        <v>66</v>
      </c>
      <c r="P117">
        <v>48.84</v>
      </c>
      <c r="Q117">
        <v>39.450000000000003</v>
      </c>
    </row>
    <row r="118" spans="1:17" x14ac:dyDescent="0.35">
      <c r="A118" t="s">
        <v>38</v>
      </c>
      <c r="B118" t="s">
        <v>26</v>
      </c>
      <c r="C118">
        <v>5</v>
      </c>
      <c r="D118">
        <v>130</v>
      </c>
      <c r="E118">
        <v>37</v>
      </c>
      <c r="G118">
        <v>120</v>
      </c>
      <c r="H118">
        <v>51</v>
      </c>
      <c r="I118">
        <v>60</v>
      </c>
      <c r="J118">
        <v>50</v>
      </c>
      <c r="K118">
        <v>-17.649999999999999</v>
      </c>
      <c r="M118">
        <v>129</v>
      </c>
      <c r="N118">
        <v>112</v>
      </c>
      <c r="O118">
        <v>66</v>
      </c>
      <c r="P118">
        <v>48.84</v>
      </c>
      <c r="Q118">
        <v>41.07</v>
      </c>
    </row>
    <row r="119" spans="1:17" x14ac:dyDescent="0.35">
      <c r="A119" t="s">
        <v>38</v>
      </c>
      <c r="B119" t="s">
        <v>27</v>
      </c>
      <c r="C119">
        <v>5</v>
      </c>
      <c r="D119">
        <v>150</v>
      </c>
      <c r="E119">
        <v>41</v>
      </c>
      <c r="G119">
        <v>120</v>
      </c>
      <c r="H119">
        <v>48</v>
      </c>
      <c r="I119">
        <v>60</v>
      </c>
      <c r="J119">
        <v>50</v>
      </c>
      <c r="K119">
        <v>-25</v>
      </c>
      <c r="M119">
        <v>138</v>
      </c>
      <c r="N119">
        <v>115</v>
      </c>
      <c r="O119">
        <v>70</v>
      </c>
      <c r="P119">
        <v>49.28</v>
      </c>
      <c r="Q119">
        <v>39.130000000000003</v>
      </c>
    </row>
    <row r="120" spans="1:17" x14ac:dyDescent="0.35">
      <c r="A120" t="s">
        <v>38</v>
      </c>
      <c r="B120" t="s">
        <v>28</v>
      </c>
      <c r="C120">
        <v>5</v>
      </c>
      <c r="D120">
        <v>154</v>
      </c>
      <c r="E120">
        <v>58</v>
      </c>
      <c r="G120">
        <v>93</v>
      </c>
      <c r="H120">
        <v>36</v>
      </c>
      <c r="I120">
        <v>66</v>
      </c>
      <c r="J120">
        <v>29.03</v>
      </c>
      <c r="K120">
        <v>-83.33</v>
      </c>
      <c r="M120">
        <v>122</v>
      </c>
      <c r="N120">
        <v>122</v>
      </c>
      <c r="O120">
        <v>84</v>
      </c>
      <c r="P120">
        <v>31.15</v>
      </c>
      <c r="Q120">
        <v>31.15</v>
      </c>
    </row>
    <row r="121" spans="1:17" x14ac:dyDescent="0.35">
      <c r="A121" t="s">
        <v>38</v>
      </c>
      <c r="B121" t="s">
        <v>29</v>
      </c>
      <c r="C121">
        <v>5</v>
      </c>
      <c r="D121">
        <v>195</v>
      </c>
      <c r="E121">
        <v>72</v>
      </c>
      <c r="G121">
        <v>120</v>
      </c>
      <c r="H121">
        <v>51</v>
      </c>
      <c r="I121">
        <v>87</v>
      </c>
      <c r="J121">
        <v>27.5</v>
      </c>
      <c r="K121">
        <v>-70.59</v>
      </c>
      <c r="M121">
        <v>157</v>
      </c>
      <c r="N121">
        <v>164</v>
      </c>
      <c r="O121">
        <v>110</v>
      </c>
      <c r="P121">
        <v>29.94</v>
      </c>
      <c r="Q121">
        <v>32.93</v>
      </c>
    </row>
    <row r="122" spans="1:17" x14ac:dyDescent="0.35">
      <c r="A122" t="s">
        <v>38</v>
      </c>
      <c r="B122" t="s">
        <v>30</v>
      </c>
      <c r="C122">
        <v>5</v>
      </c>
      <c r="D122">
        <v>223</v>
      </c>
      <c r="E122">
        <v>97</v>
      </c>
      <c r="G122">
        <v>60</v>
      </c>
      <c r="H122">
        <v>12</v>
      </c>
      <c r="I122">
        <v>66</v>
      </c>
      <c r="J122">
        <v>-10</v>
      </c>
      <c r="K122">
        <v>-450</v>
      </c>
      <c r="M122">
        <v>157</v>
      </c>
      <c r="N122">
        <v>106</v>
      </c>
      <c r="O122">
        <v>121</v>
      </c>
      <c r="P122">
        <v>22.93</v>
      </c>
      <c r="Q122">
        <v>-14.15</v>
      </c>
    </row>
    <row r="123" spans="1:17" x14ac:dyDescent="0.35">
      <c r="A123" t="s">
        <v>38</v>
      </c>
      <c r="B123" t="s">
        <v>31</v>
      </c>
      <c r="C123">
        <v>5</v>
      </c>
      <c r="D123">
        <v>310</v>
      </c>
      <c r="E123">
        <v>107</v>
      </c>
      <c r="G123">
        <v>120</v>
      </c>
      <c r="H123">
        <v>48</v>
      </c>
      <c r="I123">
        <v>93</v>
      </c>
      <c r="J123">
        <v>22.5</v>
      </c>
      <c r="K123">
        <v>-93.75</v>
      </c>
      <c r="M123">
        <v>179</v>
      </c>
      <c r="N123">
        <v>193</v>
      </c>
      <c r="O123">
        <v>125</v>
      </c>
      <c r="P123">
        <v>30.17</v>
      </c>
      <c r="Q123">
        <v>35.229999999999997</v>
      </c>
    </row>
    <row r="124" spans="1:17" s="3" customFormat="1" x14ac:dyDescent="0.35">
      <c r="B124" s="3">
        <f>COUNTA(B109:B123)</f>
        <v>15</v>
      </c>
    </row>
    <row r="125" spans="1:17" x14ac:dyDescent="0.35">
      <c r="A125" t="s">
        <v>39</v>
      </c>
      <c r="B125" t="s">
        <v>16</v>
      </c>
      <c r="C125">
        <v>5</v>
      </c>
      <c r="D125">
        <v>7</v>
      </c>
      <c r="E125">
        <v>7</v>
      </c>
      <c r="G125">
        <v>9</v>
      </c>
      <c r="H125">
        <v>3</v>
      </c>
      <c r="I125">
        <v>6</v>
      </c>
      <c r="J125">
        <v>33.33</v>
      </c>
      <c r="K125">
        <v>-100</v>
      </c>
      <c r="M125">
        <v>16</v>
      </c>
      <c r="N125">
        <v>10</v>
      </c>
      <c r="O125">
        <v>9</v>
      </c>
      <c r="P125">
        <v>43.75</v>
      </c>
      <c r="Q125">
        <v>10</v>
      </c>
    </row>
    <row r="126" spans="1:17" x14ac:dyDescent="0.35">
      <c r="A126" t="s">
        <v>39</v>
      </c>
      <c r="B126" t="s">
        <v>18</v>
      </c>
      <c r="C126">
        <v>5</v>
      </c>
      <c r="D126">
        <v>36</v>
      </c>
      <c r="E126">
        <v>11</v>
      </c>
      <c r="G126">
        <v>24</v>
      </c>
      <c r="H126">
        <v>3</v>
      </c>
      <c r="I126">
        <v>3</v>
      </c>
      <c r="J126">
        <v>87.5</v>
      </c>
      <c r="K126">
        <v>0</v>
      </c>
      <c r="M126">
        <v>37</v>
      </c>
      <c r="N126">
        <v>16</v>
      </c>
      <c r="O126">
        <v>12</v>
      </c>
      <c r="P126">
        <v>67.569999999999993</v>
      </c>
      <c r="Q126">
        <v>25</v>
      </c>
    </row>
    <row r="127" spans="1:17" x14ac:dyDescent="0.35">
      <c r="A127" t="s">
        <v>39</v>
      </c>
      <c r="B127" t="s">
        <v>19</v>
      </c>
      <c r="C127">
        <v>5</v>
      </c>
      <c r="D127">
        <v>50</v>
      </c>
      <c r="E127">
        <v>22</v>
      </c>
      <c r="G127">
        <v>12</v>
      </c>
      <c r="H127">
        <v>6</v>
      </c>
      <c r="I127">
        <v>9</v>
      </c>
      <c r="J127">
        <v>25</v>
      </c>
      <c r="K127">
        <v>-50</v>
      </c>
      <c r="M127">
        <v>35</v>
      </c>
      <c r="N127">
        <v>25</v>
      </c>
      <c r="O127">
        <v>20</v>
      </c>
      <c r="P127">
        <v>42.86</v>
      </c>
      <c r="Q127">
        <v>20</v>
      </c>
    </row>
    <row r="128" spans="1:17" x14ac:dyDescent="0.35">
      <c r="A128" t="s">
        <v>39</v>
      </c>
      <c r="B128" t="s">
        <v>20</v>
      </c>
      <c r="C128">
        <v>5</v>
      </c>
      <c r="D128">
        <v>71</v>
      </c>
      <c r="E128">
        <v>38</v>
      </c>
      <c r="G128">
        <v>48</v>
      </c>
      <c r="H128">
        <v>15</v>
      </c>
      <c r="I128">
        <v>24</v>
      </c>
      <c r="J128">
        <v>50</v>
      </c>
      <c r="K128">
        <v>-60</v>
      </c>
      <c r="M128">
        <v>82</v>
      </c>
      <c r="N128">
        <v>60</v>
      </c>
      <c r="O128">
        <v>42</v>
      </c>
      <c r="P128">
        <v>48.78</v>
      </c>
      <c r="Q128">
        <v>30</v>
      </c>
    </row>
    <row r="129" spans="1:17" x14ac:dyDescent="0.35">
      <c r="A129" t="s">
        <v>39</v>
      </c>
      <c r="B129" t="s">
        <v>21</v>
      </c>
      <c r="C129">
        <v>5</v>
      </c>
      <c r="D129">
        <v>73</v>
      </c>
      <c r="E129">
        <v>45</v>
      </c>
      <c r="G129">
        <v>18</v>
      </c>
      <c r="H129">
        <v>0</v>
      </c>
      <c r="I129">
        <v>6</v>
      </c>
      <c r="J129">
        <v>66.67</v>
      </c>
      <c r="K129" t="s">
        <v>17</v>
      </c>
      <c r="M129">
        <v>58</v>
      </c>
      <c r="N129">
        <v>45</v>
      </c>
      <c r="O129">
        <v>39</v>
      </c>
      <c r="P129">
        <v>32.76</v>
      </c>
      <c r="Q129">
        <v>13.33</v>
      </c>
    </row>
    <row r="130" spans="1:17" x14ac:dyDescent="0.35">
      <c r="A130" t="s">
        <v>39</v>
      </c>
      <c r="B130" t="s">
        <v>22</v>
      </c>
      <c r="C130">
        <v>5</v>
      </c>
      <c r="D130">
        <v>78</v>
      </c>
      <c r="E130">
        <v>42</v>
      </c>
      <c r="G130">
        <v>60</v>
      </c>
      <c r="H130">
        <v>24</v>
      </c>
      <c r="I130">
        <v>33</v>
      </c>
      <c r="J130">
        <v>45</v>
      </c>
      <c r="K130">
        <v>-37.5</v>
      </c>
      <c r="M130">
        <v>90</v>
      </c>
      <c r="N130">
        <v>73</v>
      </c>
      <c r="O130">
        <v>48</v>
      </c>
      <c r="P130">
        <v>46.67</v>
      </c>
      <c r="Q130">
        <v>34.25</v>
      </c>
    </row>
    <row r="131" spans="1:17" x14ac:dyDescent="0.35">
      <c r="A131" t="s">
        <v>39</v>
      </c>
      <c r="B131" t="s">
        <v>23</v>
      </c>
      <c r="C131">
        <v>5</v>
      </c>
      <c r="D131">
        <v>83</v>
      </c>
      <c r="E131">
        <v>21</v>
      </c>
      <c r="G131">
        <v>12</v>
      </c>
      <c r="H131">
        <v>0</v>
      </c>
      <c r="I131">
        <v>12</v>
      </c>
      <c r="J131">
        <v>0</v>
      </c>
      <c r="K131" t="s">
        <v>17</v>
      </c>
      <c r="M131">
        <v>33</v>
      </c>
      <c r="N131">
        <v>21</v>
      </c>
      <c r="O131">
        <v>25</v>
      </c>
      <c r="P131">
        <v>24.24</v>
      </c>
      <c r="Q131">
        <v>-19.05</v>
      </c>
    </row>
    <row r="132" spans="1:17" x14ac:dyDescent="0.35">
      <c r="A132" t="s">
        <v>39</v>
      </c>
      <c r="B132" t="s">
        <v>24</v>
      </c>
      <c r="C132">
        <v>5</v>
      </c>
      <c r="D132">
        <v>95</v>
      </c>
      <c r="E132">
        <v>31</v>
      </c>
      <c r="G132">
        <v>33</v>
      </c>
      <c r="H132">
        <v>9</v>
      </c>
      <c r="I132">
        <v>24</v>
      </c>
      <c r="J132">
        <v>27.27</v>
      </c>
      <c r="K132">
        <v>-166.67</v>
      </c>
      <c r="M132">
        <v>100</v>
      </c>
      <c r="N132">
        <v>48</v>
      </c>
      <c r="O132">
        <v>45</v>
      </c>
      <c r="P132">
        <v>55</v>
      </c>
      <c r="Q132">
        <v>6.25</v>
      </c>
    </row>
    <row r="133" spans="1:17" x14ac:dyDescent="0.35">
      <c r="A133" t="s">
        <v>39</v>
      </c>
      <c r="B133" t="s">
        <v>25</v>
      </c>
      <c r="C133">
        <v>5</v>
      </c>
      <c r="D133">
        <v>130</v>
      </c>
      <c r="E133">
        <v>37</v>
      </c>
      <c r="G133">
        <v>117</v>
      </c>
      <c r="H133">
        <v>51</v>
      </c>
      <c r="I133">
        <v>60</v>
      </c>
      <c r="J133">
        <v>48.72</v>
      </c>
      <c r="K133">
        <v>-17.649999999999999</v>
      </c>
      <c r="M133">
        <v>185</v>
      </c>
      <c r="N133">
        <v>106</v>
      </c>
      <c r="O133">
        <v>66</v>
      </c>
      <c r="P133">
        <v>64.319999999999993</v>
      </c>
      <c r="Q133">
        <v>37.74</v>
      </c>
    </row>
    <row r="134" spans="1:17" x14ac:dyDescent="0.35">
      <c r="A134" t="s">
        <v>39</v>
      </c>
      <c r="B134" t="s">
        <v>26</v>
      </c>
      <c r="C134">
        <v>5</v>
      </c>
      <c r="D134">
        <v>130</v>
      </c>
      <c r="E134">
        <v>37</v>
      </c>
      <c r="G134">
        <v>117</v>
      </c>
      <c r="H134">
        <v>72</v>
      </c>
      <c r="I134">
        <v>60</v>
      </c>
      <c r="J134">
        <v>48.72</v>
      </c>
      <c r="K134">
        <v>16.670000000000002</v>
      </c>
      <c r="M134">
        <v>185</v>
      </c>
      <c r="N134">
        <v>126</v>
      </c>
      <c r="O134">
        <v>66</v>
      </c>
      <c r="P134">
        <v>64.319999999999993</v>
      </c>
      <c r="Q134">
        <v>47.62</v>
      </c>
    </row>
    <row r="135" spans="1:17" x14ac:dyDescent="0.35">
      <c r="A135" t="s">
        <v>39</v>
      </c>
      <c r="B135" t="s">
        <v>27</v>
      </c>
      <c r="C135">
        <v>5</v>
      </c>
      <c r="D135">
        <v>150</v>
      </c>
      <c r="E135">
        <v>41</v>
      </c>
      <c r="G135">
        <v>117</v>
      </c>
      <c r="H135">
        <v>48</v>
      </c>
      <c r="I135">
        <v>60</v>
      </c>
      <c r="J135">
        <v>48.72</v>
      </c>
      <c r="K135">
        <v>-25</v>
      </c>
      <c r="M135">
        <v>198</v>
      </c>
      <c r="N135">
        <v>115</v>
      </c>
      <c r="O135">
        <v>70</v>
      </c>
      <c r="P135">
        <v>64.650000000000006</v>
      </c>
      <c r="Q135">
        <v>39.130000000000003</v>
      </c>
    </row>
    <row r="136" spans="1:17" x14ac:dyDescent="0.35">
      <c r="A136" t="s">
        <v>39</v>
      </c>
      <c r="B136" t="s">
        <v>28</v>
      </c>
      <c r="C136">
        <v>5</v>
      </c>
      <c r="D136">
        <v>154</v>
      </c>
      <c r="E136">
        <v>58</v>
      </c>
      <c r="G136">
        <v>81</v>
      </c>
      <c r="H136">
        <v>48</v>
      </c>
      <c r="I136">
        <v>66</v>
      </c>
      <c r="J136">
        <v>18.52</v>
      </c>
      <c r="K136">
        <v>-37.5</v>
      </c>
      <c r="M136">
        <v>172</v>
      </c>
      <c r="N136">
        <v>127</v>
      </c>
      <c r="O136">
        <v>84</v>
      </c>
      <c r="P136">
        <v>51.16</v>
      </c>
      <c r="Q136">
        <v>33.86</v>
      </c>
    </row>
    <row r="137" spans="1:17" x14ac:dyDescent="0.35">
      <c r="A137" t="s">
        <v>39</v>
      </c>
      <c r="B137" t="s">
        <v>29</v>
      </c>
      <c r="C137">
        <v>5</v>
      </c>
      <c r="D137">
        <v>195</v>
      </c>
      <c r="E137">
        <v>72</v>
      </c>
      <c r="G137">
        <v>117</v>
      </c>
      <c r="H137">
        <v>60</v>
      </c>
      <c r="I137">
        <v>87</v>
      </c>
      <c r="J137">
        <v>25.64</v>
      </c>
      <c r="K137">
        <v>-45</v>
      </c>
      <c r="M137">
        <v>252</v>
      </c>
      <c r="N137">
        <v>179</v>
      </c>
      <c r="O137">
        <v>110</v>
      </c>
      <c r="P137">
        <v>56.35</v>
      </c>
      <c r="Q137">
        <v>38.549999999999997</v>
      </c>
    </row>
    <row r="138" spans="1:17" x14ac:dyDescent="0.35">
      <c r="A138" t="s">
        <v>39</v>
      </c>
      <c r="B138" t="s">
        <v>30</v>
      </c>
      <c r="C138">
        <v>5</v>
      </c>
      <c r="D138">
        <v>223</v>
      </c>
      <c r="E138">
        <v>97</v>
      </c>
      <c r="G138">
        <v>36</v>
      </c>
      <c r="H138">
        <v>12</v>
      </c>
      <c r="I138">
        <v>66</v>
      </c>
      <c r="J138">
        <v>-83.33</v>
      </c>
      <c r="K138">
        <v>-450</v>
      </c>
      <c r="M138">
        <v>151</v>
      </c>
      <c r="N138">
        <v>106</v>
      </c>
      <c r="O138">
        <v>121</v>
      </c>
      <c r="P138">
        <v>19.87</v>
      </c>
      <c r="Q138">
        <v>-14.15</v>
      </c>
    </row>
    <row r="139" spans="1:17" x14ac:dyDescent="0.35">
      <c r="A139" t="s">
        <v>39</v>
      </c>
      <c r="B139" t="s">
        <v>31</v>
      </c>
      <c r="C139">
        <v>5</v>
      </c>
      <c r="D139">
        <v>310</v>
      </c>
      <c r="E139">
        <v>107</v>
      </c>
      <c r="G139">
        <v>117</v>
      </c>
      <c r="H139">
        <v>48</v>
      </c>
      <c r="I139">
        <v>93</v>
      </c>
      <c r="J139">
        <v>20.51</v>
      </c>
      <c r="K139">
        <v>-93.75</v>
      </c>
      <c r="M139">
        <v>239</v>
      </c>
      <c r="N139">
        <v>193</v>
      </c>
      <c r="O139">
        <v>125</v>
      </c>
      <c r="P139">
        <v>47.7</v>
      </c>
      <c r="Q139">
        <v>35.229999999999997</v>
      </c>
    </row>
    <row r="140" spans="1:17" s="3" customFormat="1" x14ac:dyDescent="0.35">
      <c r="B140" s="3">
        <f>COUNTA(B125:B139)</f>
        <v>15</v>
      </c>
    </row>
    <row r="141" spans="1:17" x14ac:dyDescent="0.35">
      <c r="A141" t="s">
        <v>40</v>
      </c>
      <c r="B141" t="s">
        <v>16</v>
      </c>
      <c r="C141">
        <v>5</v>
      </c>
      <c r="D141">
        <v>7</v>
      </c>
      <c r="E141">
        <v>7</v>
      </c>
      <c r="G141">
        <v>9</v>
      </c>
      <c r="H141">
        <v>0</v>
      </c>
      <c r="I141">
        <v>6</v>
      </c>
      <c r="J141">
        <v>33.33</v>
      </c>
      <c r="K141" t="s">
        <v>17</v>
      </c>
      <c r="M141">
        <v>16</v>
      </c>
      <c r="N141">
        <v>7</v>
      </c>
      <c r="O141">
        <v>9</v>
      </c>
      <c r="P141">
        <v>43.75</v>
      </c>
      <c r="Q141">
        <v>-28.57</v>
      </c>
    </row>
    <row r="142" spans="1:17" x14ac:dyDescent="0.35">
      <c r="A142" t="s">
        <v>40</v>
      </c>
      <c r="B142" t="s">
        <v>18</v>
      </c>
      <c r="C142">
        <v>5</v>
      </c>
      <c r="D142">
        <v>36</v>
      </c>
      <c r="E142">
        <v>11</v>
      </c>
      <c r="G142">
        <v>24</v>
      </c>
      <c r="H142">
        <v>3</v>
      </c>
      <c r="I142">
        <v>3</v>
      </c>
      <c r="J142">
        <v>87.5</v>
      </c>
      <c r="K142">
        <v>0</v>
      </c>
      <c r="M142">
        <v>37</v>
      </c>
      <c r="N142">
        <v>17</v>
      </c>
      <c r="O142">
        <v>12</v>
      </c>
      <c r="P142">
        <v>67.569999999999993</v>
      </c>
      <c r="Q142">
        <v>29.41</v>
      </c>
    </row>
    <row r="143" spans="1:17" x14ac:dyDescent="0.35">
      <c r="A143" t="s">
        <v>40</v>
      </c>
      <c r="B143" t="s">
        <v>19</v>
      </c>
      <c r="C143">
        <v>5</v>
      </c>
      <c r="D143">
        <v>50</v>
      </c>
      <c r="E143">
        <v>22</v>
      </c>
      <c r="G143">
        <v>12</v>
      </c>
      <c r="H143">
        <v>6</v>
      </c>
      <c r="I143">
        <v>9</v>
      </c>
      <c r="J143">
        <v>25</v>
      </c>
      <c r="K143">
        <v>-50</v>
      </c>
      <c r="M143">
        <v>35</v>
      </c>
      <c r="N143">
        <v>22</v>
      </c>
      <c r="O143">
        <v>20</v>
      </c>
      <c r="P143">
        <v>42.86</v>
      </c>
      <c r="Q143">
        <v>9.09</v>
      </c>
    </row>
    <row r="144" spans="1:17" x14ac:dyDescent="0.35">
      <c r="A144" t="s">
        <v>40</v>
      </c>
      <c r="B144" t="s">
        <v>20</v>
      </c>
      <c r="C144">
        <v>5</v>
      </c>
      <c r="D144">
        <v>71</v>
      </c>
      <c r="E144">
        <v>38</v>
      </c>
      <c r="G144">
        <v>48</v>
      </c>
      <c r="H144">
        <v>15</v>
      </c>
      <c r="I144">
        <v>24</v>
      </c>
      <c r="J144">
        <v>50</v>
      </c>
      <c r="K144">
        <v>-60</v>
      </c>
      <c r="M144">
        <v>82</v>
      </c>
      <c r="N144">
        <v>60</v>
      </c>
      <c r="O144">
        <v>42</v>
      </c>
      <c r="P144">
        <v>48.78</v>
      </c>
      <c r="Q144">
        <v>30</v>
      </c>
    </row>
    <row r="145" spans="1:17" x14ac:dyDescent="0.35">
      <c r="A145" t="s">
        <v>40</v>
      </c>
      <c r="B145" t="s">
        <v>21</v>
      </c>
      <c r="C145">
        <v>5</v>
      </c>
      <c r="D145">
        <v>73</v>
      </c>
      <c r="E145">
        <v>45</v>
      </c>
      <c r="G145">
        <v>18</v>
      </c>
      <c r="H145">
        <v>0</v>
      </c>
      <c r="I145">
        <v>6</v>
      </c>
      <c r="J145">
        <v>66.67</v>
      </c>
      <c r="K145" t="s">
        <v>17</v>
      </c>
      <c r="M145">
        <v>58</v>
      </c>
      <c r="N145">
        <v>45</v>
      </c>
      <c r="O145">
        <v>39</v>
      </c>
      <c r="P145">
        <v>32.76</v>
      </c>
      <c r="Q145">
        <v>13.33</v>
      </c>
    </row>
    <row r="146" spans="1:17" x14ac:dyDescent="0.35">
      <c r="A146" t="s">
        <v>40</v>
      </c>
      <c r="B146" t="s">
        <v>22</v>
      </c>
      <c r="C146">
        <v>5</v>
      </c>
      <c r="D146">
        <v>78</v>
      </c>
      <c r="E146">
        <v>42</v>
      </c>
      <c r="G146">
        <v>60</v>
      </c>
      <c r="H146">
        <v>21</v>
      </c>
      <c r="I146">
        <v>33</v>
      </c>
      <c r="J146">
        <v>45</v>
      </c>
      <c r="K146">
        <v>-57.14</v>
      </c>
      <c r="M146">
        <v>90</v>
      </c>
      <c r="N146">
        <v>75</v>
      </c>
      <c r="O146">
        <v>48</v>
      </c>
      <c r="P146">
        <v>46.67</v>
      </c>
      <c r="Q146">
        <v>36</v>
      </c>
    </row>
    <row r="147" spans="1:17" x14ac:dyDescent="0.35">
      <c r="A147" t="s">
        <v>40</v>
      </c>
      <c r="B147" t="s">
        <v>23</v>
      </c>
      <c r="C147">
        <v>5</v>
      </c>
      <c r="D147">
        <v>83</v>
      </c>
      <c r="E147">
        <v>21</v>
      </c>
      <c r="G147">
        <v>12</v>
      </c>
      <c r="H147">
        <v>0</v>
      </c>
      <c r="I147">
        <v>12</v>
      </c>
      <c r="J147">
        <v>0</v>
      </c>
      <c r="K147" t="s">
        <v>17</v>
      </c>
      <c r="M147">
        <v>33</v>
      </c>
      <c r="N147">
        <v>21</v>
      </c>
      <c r="O147">
        <v>25</v>
      </c>
      <c r="P147">
        <v>24.24</v>
      </c>
      <c r="Q147">
        <v>-19.05</v>
      </c>
    </row>
    <row r="148" spans="1:17" x14ac:dyDescent="0.35">
      <c r="A148" t="s">
        <v>40</v>
      </c>
      <c r="B148" t="s">
        <v>24</v>
      </c>
      <c r="C148">
        <v>5</v>
      </c>
      <c r="D148">
        <v>95</v>
      </c>
      <c r="E148">
        <v>31</v>
      </c>
      <c r="G148">
        <v>33</v>
      </c>
      <c r="H148">
        <v>9</v>
      </c>
      <c r="I148">
        <v>24</v>
      </c>
      <c r="J148">
        <v>27.27</v>
      </c>
      <c r="K148">
        <v>-166.67</v>
      </c>
      <c r="M148">
        <v>100</v>
      </c>
      <c r="N148">
        <v>48</v>
      </c>
      <c r="O148">
        <v>45</v>
      </c>
      <c r="P148">
        <v>55</v>
      </c>
      <c r="Q148">
        <v>6.25</v>
      </c>
    </row>
    <row r="149" spans="1:17" x14ac:dyDescent="0.35">
      <c r="A149" t="s">
        <v>40</v>
      </c>
      <c r="B149" t="s">
        <v>25</v>
      </c>
      <c r="C149">
        <v>5</v>
      </c>
      <c r="D149">
        <v>130</v>
      </c>
      <c r="E149">
        <v>37</v>
      </c>
      <c r="G149">
        <v>117</v>
      </c>
      <c r="H149">
        <v>51</v>
      </c>
      <c r="I149">
        <v>60</v>
      </c>
      <c r="J149">
        <v>48.72</v>
      </c>
      <c r="K149">
        <v>-17.649999999999999</v>
      </c>
      <c r="M149">
        <v>185</v>
      </c>
      <c r="N149">
        <v>106</v>
      </c>
      <c r="O149">
        <v>66</v>
      </c>
      <c r="P149">
        <v>64.319999999999993</v>
      </c>
      <c r="Q149">
        <v>37.74</v>
      </c>
    </row>
    <row r="150" spans="1:17" x14ac:dyDescent="0.35">
      <c r="A150" t="s">
        <v>40</v>
      </c>
      <c r="B150" t="s">
        <v>26</v>
      </c>
      <c r="C150">
        <v>5</v>
      </c>
      <c r="D150">
        <v>130</v>
      </c>
      <c r="E150">
        <v>37</v>
      </c>
      <c r="G150">
        <v>117</v>
      </c>
      <c r="H150">
        <v>48</v>
      </c>
      <c r="I150">
        <v>60</v>
      </c>
      <c r="J150">
        <v>48.72</v>
      </c>
      <c r="K150">
        <v>-25</v>
      </c>
      <c r="M150">
        <v>185</v>
      </c>
      <c r="N150">
        <v>107</v>
      </c>
      <c r="O150">
        <v>66</v>
      </c>
      <c r="P150">
        <v>64.319999999999993</v>
      </c>
      <c r="Q150">
        <v>38.32</v>
      </c>
    </row>
    <row r="151" spans="1:17" x14ac:dyDescent="0.35">
      <c r="A151" t="s">
        <v>40</v>
      </c>
      <c r="B151" t="s">
        <v>27</v>
      </c>
      <c r="C151">
        <v>5</v>
      </c>
      <c r="D151">
        <v>150</v>
      </c>
      <c r="E151">
        <v>41</v>
      </c>
      <c r="G151">
        <v>117</v>
      </c>
      <c r="H151">
        <v>48</v>
      </c>
      <c r="I151">
        <v>60</v>
      </c>
      <c r="J151">
        <v>48.72</v>
      </c>
      <c r="K151">
        <v>-25</v>
      </c>
      <c r="M151">
        <v>198</v>
      </c>
      <c r="N151">
        <v>110</v>
      </c>
      <c r="O151">
        <v>70</v>
      </c>
      <c r="P151">
        <v>64.650000000000006</v>
      </c>
      <c r="Q151">
        <v>36.36</v>
      </c>
    </row>
    <row r="152" spans="1:17" x14ac:dyDescent="0.35">
      <c r="A152" t="s">
        <v>40</v>
      </c>
      <c r="B152" t="s">
        <v>28</v>
      </c>
      <c r="C152">
        <v>5</v>
      </c>
      <c r="D152">
        <v>154</v>
      </c>
      <c r="E152">
        <v>58</v>
      </c>
      <c r="G152">
        <v>81</v>
      </c>
      <c r="H152">
        <v>45</v>
      </c>
      <c r="I152">
        <v>66</v>
      </c>
      <c r="J152">
        <v>18.52</v>
      </c>
      <c r="K152">
        <v>-46.67</v>
      </c>
      <c r="M152">
        <v>172</v>
      </c>
      <c r="N152">
        <v>133</v>
      </c>
      <c r="O152">
        <v>84</v>
      </c>
      <c r="P152">
        <v>51.16</v>
      </c>
      <c r="Q152">
        <v>36.840000000000003</v>
      </c>
    </row>
    <row r="153" spans="1:17" x14ac:dyDescent="0.35">
      <c r="A153" t="s">
        <v>40</v>
      </c>
      <c r="B153" t="s">
        <v>29</v>
      </c>
      <c r="C153">
        <v>5</v>
      </c>
      <c r="D153">
        <v>195</v>
      </c>
      <c r="E153">
        <v>72</v>
      </c>
      <c r="G153">
        <v>117</v>
      </c>
      <c r="H153">
        <v>66</v>
      </c>
      <c r="I153">
        <v>87</v>
      </c>
      <c r="J153">
        <v>25.64</v>
      </c>
      <c r="K153">
        <v>-31.82</v>
      </c>
      <c r="M153">
        <v>252</v>
      </c>
      <c r="N153">
        <v>166</v>
      </c>
      <c r="O153">
        <v>110</v>
      </c>
      <c r="P153">
        <v>56.35</v>
      </c>
      <c r="Q153">
        <v>33.729999999999997</v>
      </c>
    </row>
    <row r="154" spans="1:17" x14ac:dyDescent="0.35">
      <c r="A154" t="s">
        <v>40</v>
      </c>
      <c r="B154" t="s">
        <v>30</v>
      </c>
      <c r="C154">
        <v>5</v>
      </c>
      <c r="D154">
        <v>223</v>
      </c>
      <c r="E154">
        <v>97</v>
      </c>
      <c r="G154">
        <v>36</v>
      </c>
      <c r="H154">
        <v>12</v>
      </c>
      <c r="I154">
        <v>66</v>
      </c>
      <c r="J154">
        <v>-83.33</v>
      </c>
      <c r="K154">
        <v>-450</v>
      </c>
      <c r="M154">
        <v>151</v>
      </c>
      <c r="N154">
        <v>106</v>
      </c>
      <c r="O154">
        <v>121</v>
      </c>
      <c r="P154">
        <v>19.87</v>
      </c>
      <c r="Q154">
        <v>-14.15</v>
      </c>
    </row>
    <row r="155" spans="1:17" x14ac:dyDescent="0.35">
      <c r="A155" t="s">
        <v>40</v>
      </c>
      <c r="B155" t="s">
        <v>31</v>
      </c>
      <c r="C155">
        <v>5</v>
      </c>
      <c r="D155">
        <v>310</v>
      </c>
      <c r="E155">
        <v>107</v>
      </c>
      <c r="G155">
        <v>117</v>
      </c>
      <c r="H155">
        <v>57</v>
      </c>
      <c r="I155">
        <v>93</v>
      </c>
      <c r="J155">
        <v>20.51</v>
      </c>
      <c r="K155">
        <v>-63.16</v>
      </c>
      <c r="M155">
        <v>239</v>
      </c>
      <c r="N155">
        <v>205</v>
      </c>
      <c r="O155">
        <v>125</v>
      </c>
      <c r="P155">
        <v>47.7</v>
      </c>
      <c r="Q155">
        <v>39.020000000000003</v>
      </c>
    </row>
    <row r="156" spans="1:17" s="3" customFormat="1" x14ac:dyDescent="0.35">
      <c r="B156" s="3">
        <f>COUNTA(B141:B155)</f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 = 15</vt:lpstr>
      <vt:lpstr>n = 10</vt:lpstr>
      <vt:lpstr>n =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Natasha Val</cp:lastModifiedBy>
  <dcterms:created xsi:type="dcterms:W3CDTF">2024-08-15T22:29:41Z</dcterms:created>
  <dcterms:modified xsi:type="dcterms:W3CDTF">2024-08-16T11:23:23Z</dcterms:modified>
</cp:coreProperties>
</file>