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<sst xmlns="http://schemas.openxmlformats.org/spreadsheetml/2006/main" count="18887" uniqueCount="1646">
  <si>
    <t>File opened</t>
  </si>
  <si>
    <t>2019-01-27 07:55:12</t>
  </si>
  <si>
    <t>Console s/n</t>
  </si>
  <si>
    <t>68C-831547</t>
  </si>
  <si>
    <t>Console ver</t>
  </si>
  <si>
    <t>Bluestem v.1.3.4</t>
  </si>
  <si>
    <t>Scripts ver</t>
  </si>
  <si>
    <t>2018.05  1.3.4, Mar 2018</t>
  </si>
  <si>
    <t>Head s/n</t>
  </si>
  <si>
    <t>68H-891547</t>
  </si>
  <si>
    <t>Head ver</t>
  </si>
  <si>
    <t>1.3.0</t>
  </si>
  <si>
    <t>Head cal</t>
  </si>
  <si>
    <t>{"tbzero": "0.0334682", "chamberpressurezero": "2.57165", "h2obspanconc2": "0", "oxygen": "21", "ssa_ref": "28824.6", "co2aspan2": "-0.0263931", "h2oaspan2": "0", "h2obspan1": "0.995932", "h2oaspanconc2": "0", "h2obzero": "1.12406", "h2obspan2b": "0.0643857", "h2oaspan2a": "0.0649895", "ssb_ref": "33242.2", "co2bzero": "0.961256", "co2azero": "0.970271", "h2oaspan1": "0.996014", "co2bspanconc1": "2500", "tazero": "-0.018898", "h2oazero": "1.13507", "co2aspan2b": "0.285185", "co2bspan2": "-0.0293673", "co2aspanconc2": "301.5", "flowazero": "0.30897", "co2aspan1": "0.998238", "co2bspan1": "0.999003", "co2aspan2a": "0.287879", "co2bspan2a": "0.287951", "flowbzero": "0.31431", "h2oaspan2b": "0.0647305", "co2bspan2b": "0.285229", "h2obspanconc1": "12.26", "flowmeterzero": "0.994907", "h2obspan2a": "0.0646487", "h2oaspanconc1": "12.26", "h2obspan2": "0", "co2aspanconc1": "2500", "co2bspanconc2": "301.5"}</t>
  </si>
  <si>
    <t>Chamber type</t>
  </si>
  <si>
    <t>6800-19</t>
  </si>
  <si>
    <t>Chamber s/n</t>
  </si>
  <si>
    <t>0</t>
  </si>
  <si>
    <t>Chamber rev</t>
  </si>
  <si>
    <t>Chamber cal</t>
  </si>
  <si>
    <t>07:55:12</t>
  </si>
  <si>
    <t>Stability Definition:	CO2_s_d (Meas2):</t>
  </si>
  <si>
    <t>SysConst</t>
  </si>
  <si>
    <t>AvgTime</t>
  </si>
  <si>
    <t>Oxygen</t>
  </si>
  <si>
    <t>Chamber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</si>
  <si>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</si>
  <si>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</si>
  <si>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</si>
  <si>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</si>
  <si>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</si>
  <si>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</si>
  <si>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</si>
  <si>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</si>
  <si>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</si>
  <si>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</si>
  <si>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</si>
  <si>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</si>
  <si>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</si>
  <si>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</si>
  <si>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</si>
  <si>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</si>
  <si>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</si>
  <si>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</si>
  <si>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</si>
  <si>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</si>
  <si>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</si>
  <si>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</si>
  <si>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</si>
  <si>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</si>
  <si>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</si>
  <si>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</si>
  <si>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</si>
  <si>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</si>
  <si>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</si>
  <si>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</si>
  <si>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</si>
  <si>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</si>
  <si>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</si>
  <si>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</si>
  <si>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</si>
  <si>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</si>
  <si>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3.96875 92.8394 390.321 633.001 869.03 1081.21 1254.28 1403.85</t>
  </si>
  <si>
    <t>Fs_true</t>
  </si>
  <si>
    <t>0.0569323 100.2 402.115 601.009 800.807 1001.23 1200.73 1401.15</t>
  </si>
  <si>
    <t>leak_wt</t>
  </si>
  <si>
    <t>Sys</t>
  </si>
  <si>
    <t>UserDefVar</t>
  </si>
  <si>
    <t>GasEx</t>
  </si>
  <si>
    <t>Leak</t>
  </si>
  <si>
    <t>LeafQ</t>
  </si>
  <si>
    <t>Const</t>
  </si>
  <si>
    <t>Meas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</si>
  <si>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</si>
  <si>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</si>
  <si>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</si>
  <si>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</si>
  <si>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</si>
  <si>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</si>
  <si>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</si>
  <si>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</si>
  <si>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</si>
  <si>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vtot</t>
  </si>
  <si>
    <t>rho</t>
  </si>
  <si>
    <t>Flux</t>
  </si>
  <si>
    <t>virga</t>
  </si>
  <si>
    <t>vchamber</t>
  </si>
  <si>
    <t>area</t>
  </si>
  <si>
    <t>R</t>
  </si>
  <si>
    <t>collar_offset</t>
  </si>
  <si>
    <t>plot</t>
  </si>
  <si>
    <t>measurement</t>
  </si>
  <si>
    <t>Notes</t>
  </si>
  <si>
    <t>TIME</t>
  </si>
  <si>
    <t>E</t>
  </si>
  <si>
    <t>A</t>
  </si>
  <si>
    <t>RHcham</t>
  </si>
  <si>
    <t>VPcham</t>
  </si>
  <si>
    <t>SVPcham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</si>
  <si>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</si>
  <si>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</si>
  <si>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</si>
  <si>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</si>
  <si>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</si>
  <si>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</si>
  <si>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</si>
  <si>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</si>
  <si>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</si>
  <si>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</si>
  <si>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</si>
  <si>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</si>
  <si>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</si>
  <si>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</si>
  <si>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</si>
  <si>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</si>
  <si>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</si>
  <si>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</si>
  <si>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</si>
  <si>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</si>
  <si>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</si>
  <si>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</si>
  <si>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count</t>
  </si>
  <si>
    <t>co2_adj</t>
  </si>
  <si>
    <t>h2o_adj</t>
  </si>
  <si>
    <t>co2_at</t>
  </si>
  <si>
    <t>h2o_at</t>
  </si>
  <si>
    <t>co2_cv</t>
  </si>
  <si>
    <t>h2o_cv</t>
  </si>
  <si>
    <t>CO2_s_d:MN</t>
  </si>
  <si>
    <t>CO2_s_d:SLP</t>
  </si>
  <si>
    <t>CO2_s_d:SD</t>
  </si>
  <si>
    <t>CO2_s_d:OK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</si>
  <si>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</si>
  <si>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</si>
  <si>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</si>
  <si>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</si>
  <si>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</si>
  <si>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</si>
  <si>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</si>
  <si>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</si>
  <si>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</si>
  <si>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</si>
  <si>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</si>
  <si>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</si>
  <si>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</si>
  <si>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</si>
  <si>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</si>
  <si>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</si>
  <si>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</si>
  <si>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</si>
  <si>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</si>
  <si>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</si>
  <si>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</si>
  <si>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</si>
  <si>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</si>
  <si>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</si>
  <si>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</si>
  <si>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</si>
  <si>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</si>
  <si>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</si>
  <si>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</si>
  <si>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</si>
  <si>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</si>
  <si>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</si>
  <si>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</si>
  <si>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</si>
  <si>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</si>
  <si>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</si>
  <si>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</si>
  <si>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</si>
  <si>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</si>
  <si>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</si>
  <si>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</si>
  <si>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</si>
  <si>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</si>
  <si>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cm^3</t>
  </si>
  <si>
    <t>umol m-2 s-1</t>
  </si>
  <si>
    <t>cm^2</t>
  </si>
  <si>
    <t>cm</t>
  </si>
  <si>
    <t>mol m⁻² s⁻¹</t>
  </si>
  <si>
    <t>µmol m⁻² s⁻¹</t>
  </si>
  <si>
    <t>%</t>
  </si>
  <si>
    <t>kPa</t>
  </si>
  <si>
    <t>µmol s⁻¹</t>
  </si>
  <si>
    <t>J/µmol</t>
  </si>
  <si>
    <t>cm²</t>
  </si>
  <si>
    <t>µmol mol⁻¹</t>
  </si>
  <si>
    <t>mmol mol⁻¹</t>
  </si>
  <si>
    <t>°C</t>
  </si>
  <si>
    <t>rpm</t>
  </si>
  <si>
    <t>secs</t>
  </si>
  <si>
    <t>µmol/mol</t>
  </si>
  <si>
    <t>mmol/mol</t>
  </si>
  <si>
    <t>µmol mol⁻¹ min⁻¹</t>
  </si>
  <si>
    <t>V</t>
  </si>
  <si>
    <t>20190127 07:57:42</t>
  </si>
  <si>
    <t>07:57:42</t>
  </si>
  <si>
    <t>300</t>
  </si>
  <si>
    <t>5614</t>
  </si>
  <si>
    <t>660</t>
  </si>
  <si>
    <t>8.314</t>
  </si>
  <si>
    <t>2.7</t>
  </si>
  <si>
    <t>9c</t>
  </si>
  <si>
    <t>NEE</t>
  </si>
  <si>
    <t>--:--:--</t>
  </si>
  <si>
    <t>0/0</t>
  </si>
  <si>
    <t>5</t>
  </si>
  <si>
    <t>11111111</t>
  </si>
  <si>
    <t>oooooooo</t>
  </si>
  <si>
    <t>off</t>
  </si>
  <si>
    <t>20190127 07:57:44</t>
  </si>
  <si>
    <t>07:57:44</t>
  </si>
  <si>
    <t>20190127 07:57:46</t>
  </si>
  <si>
    <t>07:57:46</t>
  </si>
  <si>
    <t>20190127 07:57:48</t>
  </si>
  <si>
    <t>07:57:48</t>
  </si>
  <si>
    <t>20190127 07:57:50</t>
  </si>
  <si>
    <t>07:57:50</t>
  </si>
  <si>
    <t>20190127 07:57:52</t>
  </si>
  <si>
    <t>07:57:52</t>
  </si>
  <si>
    <t>20190127 07:57:54</t>
  </si>
  <si>
    <t>07:57:54</t>
  </si>
  <si>
    <t>20190127 07:57:56</t>
  </si>
  <si>
    <t>07:57:56</t>
  </si>
  <si>
    <t>20190127 07:57:58</t>
  </si>
  <si>
    <t>07:57:58</t>
  </si>
  <si>
    <t>20190127 07:58:00</t>
  </si>
  <si>
    <t>07:58:00</t>
  </si>
  <si>
    <t>20190127 07:58:02</t>
  </si>
  <si>
    <t>07:58:02</t>
  </si>
  <si>
    <t>20190127 07:58:04</t>
  </si>
  <si>
    <t>07:58:04</t>
  </si>
  <si>
    <t>20190127 07:58:06</t>
  </si>
  <si>
    <t>07:58:06</t>
  </si>
  <si>
    <t>20190127 07:58:08</t>
  </si>
  <si>
    <t>07:58:08</t>
  </si>
  <si>
    <t>20190127 07:58:10</t>
  </si>
  <si>
    <t>07:58:10</t>
  </si>
  <si>
    <t>20190127 07:58:12</t>
  </si>
  <si>
    <t>07:58:12</t>
  </si>
  <si>
    <t>20190127 07:58:14</t>
  </si>
  <si>
    <t>07:58:14</t>
  </si>
  <si>
    <t>20190127 07:58:16</t>
  </si>
  <si>
    <t>07:58:16</t>
  </si>
  <si>
    <t>20190127 07:58:18</t>
  </si>
  <si>
    <t>07:58:18</t>
  </si>
  <si>
    <t>20190127 07:58:20</t>
  </si>
  <si>
    <t>07:58:20</t>
  </si>
  <si>
    <t>20190127 07:58:23</t>
  </si>
  <si>
    <t>07:58:23</t>
  </si>
  <si>
    <t>20190127 07:58:25</t>
  </si>
  <si>
    <t>07:58:25</t>
  </si>
  <si>
    <t>20190127 07:58:27</t>
  </si>
  <si>
    <t>07:58:27</t>
  </si>
  <si>
    <t>20190127 07:58:29</t>
  </si>
  <si>
    <t>07:58:29</t>
  </si>
  <si>
    <t>20190127 07:58:31</t>
  </si>
  <si>
    <t>07:58:31</t>
  </si>
  <si>
    <t>20190127 07:58:33</t>
  </si>
  <si>
    <t>07:58:33</t>
  </si>
  <si>
    <t>20190127 07:58:35</t>
  </si>
  <si>
    <t>07:58:35</t>
  </si>
  <si>
    <t>20190127 07:58:37</t>
  </si>
  <si>
    <t>07:58:37</t>
  </si>
  <si>
    <t>20190127 07:58:39</t>
  </si>
  <si>
    <t>07:58:39</t>
  </si>
  <si>
    <t>20190127 07:58:41</t>
  </si>
  <si>
    <t>07:58:41</t>
  </si>
  <si>
    <t>20190127 07:58:43</t>
  </si>
  <si>
    <t>07:58:43</t>
  </si>
  <si>
    <t>20190127 07:58:45</t>
  </si>
  <si>
    <t>07:58:45</t>
  </si>
  <si>
    <t>20190127 07:58:47</t>
  </si>
  <si>
    <t>07:58:47</t>
  </si>
  <si>
    <t>20190127 07:58:49</t>
  </si>
  <si>
    <t>07:58:49</t>
  </si>
  <si>
    <t>20190127 07:58:51</t>
  </si>
  <si>
    <t>07:58:51</t>
  </si>
  <si>
    <t>20190127 07:58:53</t>
  </si>
  <si>
    <t>07:58:53</t>
  </si>
  <si>
    <t>20190127 07:58:55</t>
  </si>
  <si>
    <t>07:58:55</t>
  </si>
  <si>
    <t>20190127 07:58:57</t>
  </si>
  <si>
    <t>07:58:57</t>
  </si>
  <si>
    <t>20190127 07:58:59</t>
  </si>
  <si>
    <t>07:58:59</t>
  </si>
  <si>
    <t>20190127 07:59:01</t>
  </si>
  <si>
    <t>07:59:01</t>
  </si>
  <si>
    <t>20190127 07:59:03</t>
  </si>
  <si>
    <t>07:59:03</t>
  </si>
  <si>
    <t>20190127 07:59:05</t>
  </si>
  <si>
    <t>07:59:05</t>
  </si>
  <si>
    <t>20190127 07:59:07</t>
  </si>
  <si>
    <t>07:59:07</t>
  </si>
  <si>
    <t>20190127 07:59:09</t>
  </si>
  <si>
    <t>07:59:09</t>
  </si>
  <si>
    <t>20190127 07:59:11</t>
  </si>
  <si>
    <t>07:59:11</t>
  </si>
  <si>
    <t>20190127 07:59:13</t>
  </si>
  <si>
    <t>07:59:13</t>
  </si>
  <si>
    <t>20190127 07:59:15</t>
  </si>
  <si>
    <t>07:59:15</t>
  </si>
  <si>
    <t>20190127 07:59:17</t>
  </si>
  <si>
    <t>07:59:17</t>
  </si>
  <si>
    <t>20190127 07:59:19</t>
  </si>
  <si>
    <t>07:59:19</t>
  </si>
  <si>
    <t>20190127 07:59:21</t>
  </si>
  <si>
    <t>07:59:21</t>
  </si>
  <si>
    <t>20190127 07:59:23</t>
  </si>
  <si>
    <t>07:59:23</t>
  </si>
  <si>
    <t>20190127 07:59:25</t>
  </si>
  <si>
    <t>07:59:25</t>
  </si>
  <si>
    <t>20190127 07:59:27</t>
  </si>
  <si>
    <t>07:59:27</t>
  </si>
  <si>
    <t>20190127 07:59:30</t>
  </si>
  <si>
    <t>07:59:30</t>
  </si>
  <si>
    <t>20190127 07:59:32</t>
  </si>
  <si>
    <t>07:59:32</t>
  </si>
  <si>
    <t>20190127 07:59:34</t>
  </si>
  <si>
    <t>07:59:34</t>
  </si>
  <si>
    <t>20190127 07:59:36</t>
  </si>
  <si>
    <t>07:59:36</t>
  </si>
  <si>
    <t>20190127 07:59:38</t>
  </si>
  <si>
    <t>07:59:38</t>
  </si>
  <si>
    <t>20190127 07:59:40</t>
  </si>
  <si>
    <t>07:59:40</t>
  </si>
  <si>
    <t>20190127 08:01:17</t>
  </si>
  <si>
    <t>08:01:17</t>
  </si>
  <si>
    <t>er</t>
  </si>
  <si>
    <t>20190127 08:01:54</t>
  </si>
  <si>
    <t>08:01:54</t>
  </si>
  <si>
    <t>20190127 08:01:56</t>
  </si>
  <si>
    <t>08:01:56</t>
  </si>
  <si>
    <t>20190127 08:01:58</t>
  </si>
  <si>
    <t>08:01:58</t>
  </si>
  <si>
    <t>20190127 08:02:00</t>
  </si>
  <si>
    <t>08:02:00</t>
  </si>
  <si>
    <t>20190127 08:02:02</t>
  </si>
  <si>
    <t>08:02:02</t>
  </si>
  <si>
    <t>20190127 08:02:04</t>
  </si>
  <si>
    <t>08:02:04</t>
  </si>
  <si>
    <t>20190127 08:02:06</t>
  </si>
  <si>
    <t>08:02:06</t>
  </si>
  <si>
    <t>20190127 08:02:08</t>
  </si>
  <si>
    <t>08:02:08</t>
  </si>
  <si>
    <t>20190127 08:02:10</t>
  </si>
  <si>
    <t>08:02:10</t>
  </si>
  <si>
    <t>20190127 08:02:12</t>
  </si>
  <si>
    <t>08:02:12</t>
  </si>
  <si>
    <t>20190127 08:02:14</t>
  </si>
  <si>
    <t>08:02:14</t>
  </si>
  <si>
    <t>20190127 08:02:16</t>
  </si>
  <si>
    <t>08:02:16</t>
  </si>
  <si>
    <t>20190127 08:02:18</t>
  </si>
  <si>
    <t>08:02:18</t>
  </si>
  <si>
    <t>20190127 08:02:20</t>
  </si>
  <si>
    <t>08:02:20</t>
  </si>
  <si>
    <t>20190127 08:02:22</t>
  </si>
  <si>
    <t>08:02:22</t>
  </si>
  <si>
    <t>20190127 08:02:24</t>
  </si>
  <si>
    <t>08:02:24</t>
  </si>
  <si>
    <t>20190127 08:02:26</t>
  </si>
  <si>
    <t>08:02:26</t>
  </si>
  <si>
    <t>20190127 08:02:28</t>
  </si>
  <si>
    <t>08:02:28</t>
  </si>
  <si>
    <t>20190127 08:02:30</t>
  </si>
  <si>
    <t>08:02:30</t>
  </si>
  <si>
    <t>20190127 08:02:32</t>
  </si>
  <si>
    <t>08:02:32</t>
  </si>
  <si>
    <t>20190127 08:02:34</t>
  </si>
  <si>
    <t>08:02:34</t>
  </si>
  <si>
    <t>20190127 08:02:36</t>
  </si>
  <si>
    <t>08:02:36</t>
  </si>
  <si>
    <t>20190127 08:02:38</t>
  </si>
  <si>
    <t>08:02:38</t>
  </si>
  <si>
    <t>20190127 08:02:40</t>
  </si>
  <si>
    <t>08:02:40</t>
  </si>
  <si>
    <t>20190127 08:02:42</t>
  </si>
  <si>
    <t>08:02:42</t>
  </si>
  <si>
    <t>20190127 08:02:44</t>
  </si>
  <si>
    <t>08:02:44</t>
  </si>
  <si>
    <t>20190127 08:02:46</t>
  </si>
  <si>
    <t>08:02:46</t>
  </si>
  <si>
    <t>20190127 08:02:48</t>
  </si>
  <si>
    <t>08:02:48</t>
  </si>
  <si>
    <t>20190127 08:02:50</t>
  </si>
  <si>
    <t>08:02:50</t>
  </si>
  <si>
    <t>20190127 08:02:52</t>
  </si>
  <si>
    <t>08:02:52</t>
  </si>
  <si>
    <t>20190127 08:02:54</t>
  </si>
  <si>
    <t>08:02:54</t>
  </si>
  <si>
    <t>20190127 08:02:56</t>
  </si>
  <si>
    <t>08:02:56</t>
  </si>
  <si>
    <t>20190127 08:02:58</t>
  </si>
  <si>
    <t>08:02:58</t>
  </si>
  <si>
    <t>20190127 08:03:00</t>
  </si>
  <si>
    <t>08:03:00</t>
  </si>
  <si>
    <t>20190127 08:03:02</t>
  </si>
  <si>
    <t>08:03:02</t>
  </si>
  <si>
    <t>20190127 08:03:04</t>
  </si>
  <si>
    <t>08:03:04</t>
  </si>
  <si>
    <t>20190127 08:03:06</t>
  </si>
  <si>
    <t>08:03:06</t>
  </si>
  <si>
    <t>20190127 08:03:08</t>
  </si>
  <si>
    <t>08:03:08</t>
  </si>
  <si>
    <t>20190127 08:03:10</t>
  </si>
  <si>
    <t>08:03:10</t>
  </si>
  <si>
    <t>20190127 08:03:12</t>
  </si>
  <si>
    <t>08:03:12</t>
  </si>
  <si>
    <t>20190127 08:03:14</t>
  </si>
  <si>
    <t>08:03:14</t>
  </si>
  <si>
    <t>20190127 08:03:16</t>
  </si>
  <si>
    <t>08:03:16</t>
  </si>
  <si>
    <t>20190127 08:03:18</t>
  </si>
  <si>
    <t>08:03:18</t>
  </si>
  <si>
    <t>20190127 08:03:20</t>
  </si>
  <si>
    <t>08:03:20</t>
  </si>
  <si>
    <t>20190127 08:03:22</t>
  </si>
  <si>
    <t>08:03:22</t>
  </si>
  <si>
    <t>20190127 08:03:24</t>
  </si>
  <si>
    <t>08:03:24</t>
  </si>
  <si>
    <t>20190127 08:03:26</t>
  </si>
  <si>
    <t>08:03:26</t>
  </si>
  <si>
    <t>20190127 08:03:28</t>
  </si>
  <si>
    <t>08:03:28</t>
  </si>
  <si>
    <t>20190127 08:03:30</t>
  </si>
  <si>
    <t>08:03:30</t>
  </si>
  <si>
    <t>20190127 08:03:32</t>
  </si>
  <si>
    <t>08:03:32</t>
  </si>
  <si>
    <t>20190127 08:03:34</t>
  </si>
  <si>
    <t>08:03:34</t>
  </si>
  <si>
    <t>20190127 08:03:36</t>
  </si>
  <si>
    <t>08:03:36</t>
  </si>
  <si>
    <t>20190127 08:03:38</t>
  </si>
  <si>
    <t>08:03:38</t>
  </si>
  <si>
    <t>20190127 08:03:40</t>
  </si>
  <si>
    <t>08:03:40</t>
  </si>
  <si>
    <t>20190127 08:03:42</t>
  </si>
  <si>
    <t>08:03:42</t>
  </si>
  <si>
    <t>20190127 08:03:44</t>
  </si>
  <si>
    <t>08:03:44</t>
  </si>
  <si>
    <t>20190127 08:03:46</t>
  </si>
  <si>
    <t>08:03:46</t>
  </si>
  <si>
    <t>20190127 08:03:48</t>
  </si>
  <si>
    <t>08:03:48</t>
  </si>
  <si>
    <t>20190127 08:03:50</t>
  </si>
  <si>
    <t>08:03:50</t>
  </si>
  <si>
    <t>20190127 08:03:52</t>
  </si>
  <si>
    <t>08:03:52</t>
  </si>
  <si>
    <t>20190127 08:06:10</t>
  </si>
  <si>
    <t>08:06:10</t>
  </si>
  <si>
    <t>1.9</t>
  </si>
  <si>
    <t>8c</t>
  </si>
  <si>
    <t>nee</t>
  </si>
  <si>
    <t>20190127 08:06:12</t>
  </si>
  <si>
    <t>08:06:12</t>
  </si>
  <si>
    <t>20190127 08:06:14</t>
  </si>
  <si>
    <t>08:06:14</t>
  </si>
  <si>
    <t>20190127 08:06:16</t>
  </si>
  <si>
    <t>08:06:16</t>
  </si>
  <si>
    <t>20190127 08:06:18</t>
  </si>
  <si>
    <t>08:06:18</t>
  </si>
  <si>
    <t>20190127 08:06:20</t>
  </si>
  <si>
    <t>08:06:20</t>
  </si>
  <si>
    <t>20190127 08:06:22</t>
  </si>
  <si>
    <t>08:06:22</t>
  </si>
  <si>
    <t>20190127 08:06:24</t>
  </si>
  <si>
    <t>08:06:24</t>
  </si>
  <si>
    <t>20190127 08:06:26</t>
  </si>
  <si>
    <t>08:06:26</t>
  </si>
  <si>
    <t>20190127 08:06:28</t>
  </si>
  <si>
    <t>08:06:28</t>
  </si>
  <si>
    <t>20190127 08:06:30</t>
  </si>
  <si>
    <t>08:06:30</t>
  </si>
  <si>
    <t>20190127 08:06:32</t>
  </si>
  <si>
    <t>08:06:32</t>
  </si>
  <si>
    <t>20190127 08:06:34</t>
  </si>
  <si>
    <t>08:06:34</t>
  </si>
  <si>
    <t>20190127 08:06:36</t>
  </si>
  <si>
    <t>08:06:36</t>
  </si>
  <si>
    <t>20190127 08:06:38</t>
  </si>
  <si>
    <t>08:06:38</t>
  </si>
  <si>
    <t>20190127 08:06:40</t>
  </si>
  <si>
    <t>08:06:40</t>
  </si>
  <si>
    <t>20190127 08:06:42</t>
  </si>
  <si>
    <t>08:06:42</t>
  </si>
  <si>
    <t>20190127 08:06:44</t>
  </si>
  <si>
    <t>08:06:44</t>
  </si>
  <si>
    <t>20190127 08:06:46</t>
  </si>
  <si>
    <t>08:06:46</t>
  </si>
  <si>
    <t>20190127 08:06:48</t>
  </si>
  <si>
    <t>08:06:48</t>
  </si>
  <si>
    <t>20190127 08:06:50</t>
  </si>
  <si>
    <t>08:06:50</t>
  </si>
  <si>
    <t>20190127 08:06:52</t>
  </si>
  <si>
    <t>08:06:52</t>
  </si>
  <si>
    <t>20190127 08:06:54</t>
  </si>
  <si>
    <t>08:06:54</t>
  </si>
  <si>
    <t>20190127 08:06:56</t>
  </si>
  <si>
    <t>08:06:56</t>
  </si>
  <si>
    <t>20190127 08:06:58</t>
  </si>
  <si>
    <t>08:06:58</t>
  </si>
  <si>
    <t>20190127 08:07:00</t>
  </si>
  <si>
    <t>08:07:00</t>
  </si>
  <si>
    <t>20190127 08:07:02</t>
  </si>
  <si>
    <t>08:07:02</t>
  </si>
  <si>
    <t>20190127 08:07:04</t>
  </si>
  <si>
    <t>08:07:04</t>
  </si>
  <si>
    <t>20190127 08:07:06</t>
  </si>
  <si>
    <t>08:07:06</t>
  </si>
  <si>
    <t>20190127 08:07:08</t>
  </si>
  <si>
    <t>08:07:08</t>
  </si>
  <si>
    <t>20190127 08:07:10</t>
  </si>
  <si>
    <t>08:07:10</t>
  </si>
  <si>
    <t>20190127 08:07:12</t>
  </si>
  <si>
    <t>08:07:12</t>
  </si>
  <si>
    <t>20190127 08:07:14</t>
  </si>
  <si>
    <t>08:07:14</t>
  </si>
  <si>
    <t>20190127 08:07:16</t>
  </si>
  <si>
    <t>08:07:16</t>
  </si>
  <si>
    <t>20190127 08:07:18</t>
  </si>
  <si>
    <t>08:07:18</t>
  </si>
  <si>
    <t>20190127 08:07:20</t>
  </si>
  <si>
    <t>08:07:20</t>
  </si>
  <si>
    <t>20190127 08:07:22</t>
  </si>
  <si>
    <t>08:07:22</t>
  </si>
  <si>
    <t>20190127 08:07:24</t>
  </si>
  <si>
    <t>08:07:24</t>
  </si>
  <si>
    <t>20190127 08:07:26</t>
  </si>
  <si>
    <t>08:07:26</t>
  </si>
  <si>
    <t>20190127 08:07:28</t>
  </si>
  <si>
    <t>08:07:28</t>
  </si>
  <si>
    <t>20190127 08:07:30</t>
  </si>
  <si>
    <t>08:07:30</t>
  </si>
  <si>
    <t>20190127 08:07:32</t>
  </si>
  <si>
    <t>08:07:32</t>
  </si>
  <si>
    <t>20190127 08:07:34</t>
  </si>
  <si>
    <t>08:07:34</t>
  </si>
  <si>
    <t>20190127 08:07:36</t>
  </si>
  <si>
    <t>08:07:36</t>
  </si>
  <si>
    <t>20190127 08:07:38</t>
  </si>
  <si>
    <t>08:07:38</t>
  </si>
  <si>
    <t>20190127 08:07:40</t>
  </si>
  <si>
    <t>08:07:40</t>
  </si>
  <si>
    <t>20190127 08:07:42</t>
  </si>
  <si>
    <t>08:07:42</t>
  </si>
  <si>
    <t>20190127 08:07:44</t>
  </si>
  <si>
    <t>08:07:44</t>
  </si>
  <si>
    <t>20190127 08:07:46</t>
  </si>
  <si>
    <t>08:07:46</t>
  </si>
  <si>
    <t>20190127 08:07:48</t>
  </si>
  <si>
    <t>08:07:48</t>
  </si>
  <si>
    <t>20190127 08:07:50</t>
  </si>
  <si>
    <t>08:07:50</t>
  </si>
  <si>
    <t>20190127 08:07:52</t>
  </si>
  <si>
    <t>08:07:52</t>
  </si>
  <si>
    <t>20190127 08:07:54</t>
  </si>
  <si>
    <t>08:07:54</t>
  </si>
  <si>
    <t>20190127 08:07:56</t>
  </si>
  <si>
    <t>08:07:56</t>
  </si>
  <si>
    <t>20190127 08:07:58</t>
  </si>
  <si>
    <t>08:07:58</t>
  </si>
  <si>
    <t>20190127 08:08:00</t>
  </si>
  <si>
    <t>08:08:00</t>
  </si>
  <si>
    <t>20190127 08:08:02</t>
  </si>
  <si>
    <t>08:08:02</t>
  </si>
  <si>
    <t>20190127 08:08:04</t>
  </si>
  <si>
    <t>08:08:04</t>
  </si>
  <si>
    <t>20190127 08:08:06</t>
  </si>
  <si>
    <t>08:08:06</t>
  </si>
  <si>
    <t>20190127 08:08:08</t>
  </si>
  <si>
    <t>08:08:08</t>
  </si>
  <si>
    <t>20190127 08:08:54</t>
  </si>
  <si>
    <t>08:08:54</t>
  </si>
  <si>
    <t>20190127 08:08:56</t>
  </si>
  <si>
    <t>08:08:56</t>
  </si>
  <si>
    <t>20190127 08:08:58</t>
  </si>
  <si>
    <t>08:08:58</t>
  </si>
  <si>
    <t>20190127 08:09:00</t>
  </si>
  <si>
    <t>08:09:00</t>
  </si>
  <si>
    <t>20190127 08:09:02</t>
  </si>
  <si>
    <t>08:09:02</t>
  </si>
  <si>
    <t>20190127 08:09:04</t>
  </si>
  <si>
    <t>08:09:04</t>
  </si>
  <si>
    <t>20190127 08:09:06</t>
  </si>
  <si>
    <t>08:09:06</t>
  </si>
  <si>
    <t>20190127 08:09:08</t>
  </si>
  <si>
    <t>08:09:08</t>
  </si>
  <si>
    <t>20190127 08:09:10</t>
  </si>
  <si>
    <t>08:09:10</t>
  </si>
  <si>
    <t>20190127 08:09:12</t>
  </si>
  <si>
    <t>08:09:12</t>
  </si>
  <si>
    <t>20190127 08:09:14</t>
  </si>
  <si>
    <t>08:09:14</t>
  </si>
  <si>
    <t>20190127 08:09:16</t>
  </si>
  <si>
    <t>08:09:16</t>
  </si>
  <si>
    <t>20190127 08:09:18</t>
  </si>
  <si>
    <t>08:09:18</t>
  </si>
  <si>
    <t>20190127 08:09:20</t>
  </si>
  <si>
    <t>08:09:20</t>
  </si>
  <si>
    <t>20190127 08:09:22</t>
  </si>
  <si>
    <t>08:09:22</t>
  </si>
  <si>
    <t>20190127 08:09:24</t>
  </si>
  <si>
    <t>08:09:24</t>
  </si>
  <si>
    <t>20190127 08:09:26</t>
  </si>
  <si>
    <t>08:09:26</t>
  </si>
  <si>
    <t>20190127 08:09:28</t>
  </si>
  <si>
    <t>08:09:28</t>
  </si>
  <si>
    <t>20190127 08:09:30</t>
  </si>
  <si>
    <t>08:09:30</t>
  </si>
  <si>
    <t>20190127 08:09:32</t>
  </si>
  <si>
    <t>08:09:32</t>
  </si>
  <si>
    <t>20190127 08:09:34</t>
  </si>
  <si>
    <t>08:09:34</t>
  </si>
  <si>
    <t>20190127 08:09:36</t>
  </si>
  <si>
    <t>08:09:36</t>
  </si>
  <si>
    <t>20190127 08:09:38</t>
  </si>
  <si>
    <t>08:09:38</t>
  </si>
  <si>
    <t>20190127 08:09:40</t>
  </si>
  <si>
    <t>08:09:40</t>
  </si>
  <si>
    <t>20190127 08:09:42</t>
  </si>
  <si>
    <t>08:09:42</t>
  </si>
  <si>
    <t>20190127 08:09:44</t>
  </si>
  <si>
    <t>08:09:44</t>
  </si>
  <si>
    <t>20190127 08:09:46</t>
  </si>
  <si>
    <t>08:09:46</t>
  </si>
  <si>
    <t>20190127 08:09:48</t>
  </si>
  <si>
    <t>08:09:48</t>
  </si>
  <si>
    <t>20190127 08:09:50</t>
  </si>
  <si>
    <t>08:09:50</t>
  </si>
  <si>
    <t>20190127 08:09:52</t>
  </si>
  <si>
    <t>08:09:52</t>
  </si>
  <si>
    <t>20190127 08:09:54</t>
  </si>
  <si>
    <t>08:09:54</t>
  </si>
  <si>
    <t>20190127 08:09:56</t>
  </si>
  <si>
    <t>08:09:56</t>
  </si>
  <si>
    <t>20190127 08:09:58</t>
  </si>
  <si>
    <t>08:09:58</t>
  </si>
  <si>
    <t>20190127 08:10:00</t>
  </si>
  <si>
    <t>08:10:00</t>
  </si>
  <si>
    <t>20190127 08:10:02</t>
  </si>
  <si>
    <t>08:10:02</t>
  </si>
  <si>
    <t>20190127 08:10:04</t>
  </si>
  <si>
    <t>08:10:04</t>
  </si>
  <si>
    <t>20190127 08:10:06</t>
  </si>
  <si>
    <t>08:10:06</t>
  </si>
  <si>
    <t>20190127 08:10:08</t>
  </si>
  <si>
    <t>08:10:08</t>
  </si>
  <si>
    <t>20190127 08:10:10</t>
  </si>
  <si>
    <t>08:10:10</t>
  </si>
  <si>
    <t>20190127 08:10:12</t>
  </si>
  <si>
    <t>08:10:12</t>
  </si>
  <si>
    <t>20190127 08:10:14</t>
  </si>
  <si>
    <t>08:10:14</t>
  </si>
  <si>
    <t>20190127 08:10:16</t>
  </si>
  <si>
    <t>08:10:16</t>
  </si>
  <si>
    <t>20190127 08:10:18</t>
  </si>
  <si>
    <t>08:10:18</t>
  </si>
  <si>
    <t>20190127 08:10:20</t>
  </si>
  <si>
    <t>08:10:20</t>
  </si>
  <si>
    <t>20190127 08:10:22</t>
  </si>
  <si>
    <t>08:10:22</t>
  </si>
  <si>
    <t>20190127 08:10:24</t>
  </si>
  <si>
    <t>08:10:24</t>
  </si>
  <si>
    <t>20190127 08:10:26</t>
  </si>
  <si>
    <t>08:10:26</t>
  </si>
  <si>
    <t>20190127 08:10:28</t>
  </si>
  <si>
    <t>08:10:28</t>
  </si>
  <si>
    <t>20190127 08:10:30</t>
  </si>
  <si>
    <t>08:10:30</t>
  </si>
  <si>
    <t>20190127 08:10:32</t>
  </si>
  <si>
    <t>08:10:32</t>
  </si>
  <si>
    <t>20190127 08:10:34</t>
  </si>
  <si>
    <t>08:10:34</t>
  </si>
  <si>
    <t>20190127 08:10:36</t>
  </si>
  <si>
    <t>08:10:36</t>
  </si>
  <si>
    <t>20190127 08:10:38</t>
  </si>
  <si>
    <t>08:10:38</t>
  </si>
  <si>
    <t>20190127 08:10:40</t>
  </si>
  <si>
    <t>08:10:40</t>
  </si>
  <si>
    <t>20190127 08:10:42</t>
  </si>
  <si>
    <t>08:10:42</t>
  </si>
  <si>
    <t>20190127 08:10:44</t>
  </si>
  <si>
    <t>08:10:44</t>
  </si>
  <si>
    <t>20190127 08:10:46</t>
  </si>
  <si>
    <t>08:10:46</t>
  </si>
  <si>
    <t>20190127 08:10:48</t>
  </si>
  <si>
    <t>08:10:48</t>
  </si>
  <si>
    <t>20190127 08:10:50</t>
  </si>
  <si>
    <t>08:10:50</t>
  </si>
  <si>
    <t>20190127 08:10:52</t>
  </si>
  <si>
    <t>08:10:52</t>
  </si>
  <si>
    <t>20190127 08:13:23</t>
  </si>
  <si>
    <t>08:13:23</t>
  </si>
  <si>
    <t>3.2</t>
  </si>
  <si>
    <t>8w</t>
  </si>
  <si>
    <t>20190127 08:13:25</t>
  </si>
  <si>
    <t>08:13:25</t>
  </si>
  <si>
    <t>20190127 08:13:27</t>
  </si>
  <si>
    <t>08:13:27</t>
  </si>
  <si>
    <t>20190127 08:13:29</t>
  </si>
  <si>
    <t>08:13:29</t>
  </si>
  <si>
    <t>20190127 08:13:31</t>
  </si>
  <si>
    <t>08:13:31</t>
  </si>
  <si>
    <t>20190127 08:13:33</t>
  </si>
  <si>
    <t>08:13:33</t>
  </si>
  <si>
    <t>20190127 08:13:35</t>
  </si>
  <si>
    <t>08:13:35</t>
  </si>
  <si>
    <t>20190127 08:13:37</t>
  </si>
  <si>
    <t>08:13:37</t>
  </si>
  <si>
    <t>20190127 08:13:39</t>
  </si>
  <si>
    <t>08:13:39</t>
  </si>
  <si>
    <t>20190127 08:13:41</t>
  </si>
  <si>
    <t>08:13:41</t>
  </si>
  <si>
    <t>20190127 08:13:43</t>
  </si>
  <si>
    <t>08:13:43</t>
  </si>
  <si>
    <t>20190127 08:13:45</t>
  </si>
  <si>
    <t>08:13:45</t>
  </si>
  <si>
    <t>20190127 08:13:47</t>
  </si>
  <si>
    <t>08:13:47</t>
  </si>
  <si>
    <t>20190127 08:13:49</t>
  </si>
  <si>
    <t>08:13:49</t>
  </si>
  <si>
    <t>20190127 08:13:51</t>
  </si>
  <si>
    <t>08:13:51</t>
  </si>
  <si>
    <t>20190127 08:13:53</t>
  </si>
  <si>
    <t>08:13:53</t>
  </si>
  <si>
    <t>20190127 08:13:55</t>
  </si>
  <si>
    <t>08:13:55</t>
  </si>
  <si>
    <t>20190127 08:13:57</t>
  </si>
  <si>
    <t>08:13:57</t>
  </si>
  <si>
    <t>20190127 08:13:59</t>
  </si>
  <si>
    <t>08:13:59</t>
  </si>
  <si>
    <t>20190127 08:14:01</t>
  </si>
  <si>
    <t>08:14:01</t>
  </si>
  <si>
    <t>20190127 08:14:03</t>
  </si>
  <si>
    <t>08:14:03</t>
  </si>
  <si>
    <t>20190127 08:14:05</t>
  </si>
  <si>
    <t>08:14:05</t>
  </si>
  <si>
    <t>20190127 08:14:07</t>
  </si>
  <si>
    <t>08:14:07</t>
  </si>
  <si>
    <t>20190127 08:14:09</t>
  </si>
  <si>
    <t>08:14:09</t>
  </si>
  <si>
    <t>20190127 08:14:11</t>
  </si>
  <si>
    <t>08:14:11</t>
  </si>
  <si>
    <t>20190127 08:14:13</t>
  </si>
  <si>
    <t>08:14:13</t>
  </si>
  <si>
    <t>20190127 08:14:15</t>
  </si>
  <si>
    <t>08:14:15</t>
  </si>
  <si>
    <t>20190127 08:14:17</t>
  </si>
  <si>
    <t>08:14:17</t>
  </si>
  <si>
    <t>20190127 08:14:19</t>
  </si>
  <si>
    <t>08:14:19</t>
  </si>
  <si>
    <t>20190127 08:14:21</t>
  </si>
  <si>
    <t>08:14:21</t>
  </si>
  <si>
    <t>20190127 08:14:23</t>
  </si>
  <si>
    <t>08:14:23</t>
  </si>
  <si>
    <t>20190127 08:14:25</t>
  </si>
  <si>
    <t>08:14:25</t>
  </si>
  <si>
    <t>20190127 08:14:27</t>
  </si>
  <si>
    <t>08:14:27</t>
  </si>
  <si>
    <t>20190127 08:14:29</t>
  </si>
  <si>
    <t>08:14:29</t>
  </si>
  <si>
    <t>20190127 08:14:31</t>
  </si>
  <si>
    <t>08:14:31</t>
  </si>
  <si>
    <t>20190127 08:14:33</t>
  </si>
  <si>
    <t>08:14:33</t>
  </si>
  <si>
    <t>20190127 08:14:35</t>
  </si>
  <si>
    <t>08:14:35</t>
  </si>
  <si>
    <t>20190127 08:14:37</t>
  </si>
  <si>
    <t>08:14:37</t>
  </si>
  <si>
    <t>20190127 08:14:39</t>
  </si>
  <si>
    <t>08:14:39</t>
  </si>
  <si>
    <t>20190127 08:14:41</t>
  </si>
  <si>
    <t>08:14:41</t>
  </si>
  <si>
    <t>20190127 08:14:43</t>
  </si>
  <si>
    <t>08:14:43</t>
  </si>
  <si>
    <t>20190127 08:14:45</t>
  </si>
  <si>
    <t>08:14:45</t>
  </si>
  <si>
    <t>20190127 08:14:47</t>
  </si>
  <si>
    <t>08:14:47</t>
  </si>
  <si>
    <t>20190127 08:14:49</t>
  </si>
  <si>
    <t>08:14:49</t>
  </si>
  <si>
    <t>20190127 08:14:51</t>
  </si>
  <si>
    <t>08:14:51</t>
  </si>
  <si>
    <t>20190127 08:14:53</t>
  </si>
  <si>
    <t>08:14:53</t>
  </si>
  <si>
    <t>20190127 08:14:55</t>
  </si>
  <si>
    <t>08:14:55</t>
  </si>
  <si>
    <t>20190127 08:14:57</t>
  </si>
  <si>
    <t>08:14:57</t>
  </si>
  <si>
    <t>20190127 08:14:59</t>
  </si>
  <si>
    <t>08:14:59</t>
  </si>
  <si>
    <t>20190127 08:15:01</t>
  </si>
  <si>
    <t>08:15:01</t>
  </si>
  <si>
    <t>20190127 08:15:03</t>
  </si>
  <si>
    <t>08:15:03</t>
  </si>
  <si>
    <t>20190127 08:15:05</t>
  </si>
  <si>
    <t>08:15:05</t>
  </si>
  <si>
    <t>20190127 08:15:07</t>
  </si>
  <si>
    <t>08:15:07</t>
  </si>
  <si>
    <t>20190127 08:15:09</t>
  </si>
  <si>
    <t>08:15:09</t>
  </si>
  <si>
    <t>20190127 08:15:11</t>
  </si>
  <si>
    <t>08:15:11</t>
  </si>
  <si>
    <t>20190127 08:15:13</t>
  </si>
  <si>
    <t>08:15:13</t>
  </si>
  <si>
    <t>20190127 08:15:15</t>
  </si>
  <si>
    <t>08:15:15</t>
  </si>
  <si>
    <t>20190127 08:15:17</t>
  </si>
  <si>
    <t>08:15:17</t>
  </si>
  <si>
    <t>20190127 08:15:19</t>
  </si>
  <si>
    <t>08:15:19</t>
  </si>
  <si>
    <t>20190127 08:15:21</t>
  </si>
  <si>
    <t>08:15:21</t>
  </si>
  <si>
    <t>20190127 08:17:05</t>
  </si>
  <si>
    <t>08:17:05</t>
  </si>
  <si>
    <t>20190127 08:17:07</t>
  </si>
  <si>
    <t>08:17:07</t>
  </si>
  <si>
    <t>20190127 08:17:09</t>
  </si>
  <si>
    <t>08:17:09</t>
  </si>
  <si>
    <t>20190127 08:17:11</t>
  </si>
  <si>
    <t>08:17:11</t>
  </si>
  <si>
    <t>20190127 08:17:14</t>
  </si>
  <si>
    <t>08:17:14</t>
  </si>
  <si>
    <t>20190127 08:17:16</t>
  </si>
  <si>
    <t>08:17:16</t>
  </si>
  <si>
    <t>20190127 08:17:18</t>
  </si>
  <si>
    <t>08:17:18</t>
  </si>
  <si>
    <t>20190127 08:17:20</t>
  </si>
  <si>
    <t>08:17:20</t>
  </si>
  <si>
    <t>20190127 08:17:22</t>
  </si>
  <si>
    <t>08:17:22</t>
  </si>
  <si>
    <t>20190127 08:17:24</t>
  </si>
  <si>
    <t>08:17:24</t>
  </si>
  <si>
    <t>20190127 08:17:26</t>
  </si>
  <si>
    <t>08:17:26</t>
  </si>
  <si>
    <t>20190127 08:17:28</t>
  </si>
  <si>
    <t>08:17:28</t>
  </si>
  <si>
    <t>20190127 08:17:30</t>
  </si>
  <si>
    <t>08:17:30</t>
  </si>
  <si>
    <t>20190127 08:17:32</t>
  </si>
  <si>
    <t>08:17:32</t>
  </si>
  <si>
    <t>20190127 08:17:34</t>
  </si>
  <si>
    <t>08:17:34</t>
  </si>
  <si>
    <t>20190127 08:17:36</t>
  </si>
  <si>
    <t>08:17:36</t>
  </si>
  <si>
    <t>20190127 08:17:38</t>
  </si>
  <si>
    <t>08:17:38</t>
  </si>
  <si>
    <t>20190127 08:17:40</t>
  </si>
  <si>
    <t>08:17:40</t>
  </si>
  <si>
    <t>20190127 08:17:42</t>
  </si>
  <si>
    <t>08:17:42</t>
  </si>
  <si>
    <t>20190127 08:17:44</t>
  </si>
  <si>
    <t>08:17:44</t>
  </si>
  <si>
    <t>20190127 08:17:47</t>
  </si>
  <si>
    <t>08:17:47</t>
  </si>
  <si>
    <t>20190127 08:17:49</t>
  </si>
  <si>
    <t>08:17:49</t>
  </si>
  <si>
    <t>20190127 08:17:51</t>
  </si>
  <si>
    <t>08:17:51</t>
  </si>
  <si>
    <t>20190127 08:17:53</t>
  </si>
  <si>
    <t>08:17:53</t>
  </si>
  <si>
    <t>20190127 08:17:55</t>
  </si>
  <si>
    <t>08:17:55</t>
  </si>
  <si>
    <t>20190127 08:17:57</t>
  </si>
  <si>
    <t>08:17:57</t>
  </si>
  <si>
    <t>20190127 08:17:59</t>
  </si>
  <si>
    <t>08:17:59</t>
  </si>
  <si>
    <t>20190127 08:18:01</t>
  </si>
  <si>
    <t>08:18:01</t>
  </si>
  <si>
    <t>20190127 08:18:03</t>
  </si>
  <si>
    <t>08:18:03</t>
  </si>
  <si>
    <t>20190127 08:18:05</t>
  </si>
  <si>
    <t>08:18:05</t>
  </si>
  <si>
    <t>20190127 08:18:07</t>
  </si>
  <si>
    <t>08:18:07</t>
  </si>
  <si>
    <t>20190127 08:18:09</t>
  </si>
  <si>
    <t>08:18:09</t>
  </si>
  <si>
    <t>20190127 08:18:12</t>
  </si>
  <si>
    <t>08:18:12</t>
  </si>
  <si>
    <t>20190127 08:18:14</t>
  </si>
  <si>
    <t>08:18:14</t>
  </si>
  <si>
    <t>20190127 08:18:16</t>
  </si>
  <si>
    <t>08:18:16</t>
  </si>
  <si>
    <t>20190127 08:18:18</t>
  </si>
  <si>
    <t>08:18:18</t>
  </si>
  <si>
    <t>20190127 08:18:20</t>
  </si>
  <si>
    <t>08:18:20</t>
  </si>
  <si>
    <t>20190127 08:18:22</t>
  </si>
  <si>
    <t>08:18:22</t>
  </si>
  <si>
    <t>20190127 08:18:24</t>
  </si>
  <si>
    <t>08:18:24</t>
  </si>
  <si>
    <t>20190127 08:18:26</t>
  </si>
  <si>
    <t>08:18:26</t>
  </si>
  <si>
    <t>20190127 08:18:28</t>
  </si>
  <si>
    <t>08:18:28</t>
  </si>
  <si>
    <t>20190127 08:18:30</t>
  </si>
  <si>
    <t>08:18:30</t>
  </si>
  <si>
    <t>20190127 08:18:32</t>
  </si>
  <si>
    <t>08:18:32</t>
  </si>
  <si>
    <t>20190127 08:18:34</t>
  </si>
  <si>
    <t>08:18:34</t>
  </si>
  <si>
    <t>20190127 08:18:36</t>
  </si>
  <si>
    <t>08:18:36</t>
  </si>
  <si>
    <t>20190127 08:18:38</t>
  </si>
  <si>
    <t>08:18:38</t>
  </si>
  <si>
    <t>20190127 08:18:41</t>
  </si>
  <si>
    <t>08:18:41</t>
  </si>
  <si>
    <t>20190127 08:18:43</t>
  </si>
  <si>
    <t>08:18:43</t>
  </si>
  <si>
    <t>20190127 08:18:45</t>
  </si>
  <si>
    <t>08:18:45</t>
  </si>
  <si>
    <t>20190127 08:18:47</t>
  </si>
  <si>
    <t>08:18:47</t>
  </si>
  <si>
    <t>20190127 08:18:49</t>
  </si>
  <si>
    <t>08:18:49</t>
  </si>
  <si>
    <t>20190127 08:18:51</t>
  </si>
  <si>
    <t>08:18:51</t>
  </si>
  <si>
    <t>20190127 08:18:53</t>
  </si>
  <si>
    <t>08:18:53</t>
  </si>
  <si>
    <t>20190127 08:18:55</t>
  </si>
  <si>
    <t>08:18:55</t>
  </si>
  <si>
    <t>20190127 08:18:57</t>
  </si>
  <si>
    <t>08:18:57</t>
  </si>
  <si>
    <t>20190127 08:18:59</t>
  </si>
  <si>
    <t>08:18:59</t>
  </si>
  <si>
    <t>20190127 08:19:01</t>
  </si>
  <si>
    <t>08:19:01</t>
  </si>
  <si>
    <t>20190127 08:19:03</t>
  </si>
  <si>
    <t>08:19:03</t>
  </si>
  <si>
    <t>20190127 08:20:48</t>
  </si>
  <si>
    <t>08:20:48</t>
  </si>
  <si>
    <t>2.8</t>
  </si>
  <si>
    <t>9w</t>
  </si>
  <si>
    <t>20190127 08:20:50</t>
  </si>
  <si>
    <t>08:20:50</t>
  </si>
  <si>
    <t>20190127 08:20:52</t>
  </si>
  <si>
    <t>08:20:52</t>
  </si>
  <si>
    <t>20190127 08:20:54</t>
  </si>
  <si>
    <t>08:20:54</t>
  </si>
  <si>
    <t>20190127 08:20:56</t>
  </si>
  <si>
    <t>08:20:56</t>
  </si>
  <si>
    <t>20190127 08:20:58</t>
  </si>
  <si>
    <t>08:20:58</t>
  </si>
  <si>
    <t>20190127 08:21:00</t>
  </si>
  <si>
    <t>08:21:00</t>
  </si>
  <si>
    <t>20190127 08:21:02</t>
  </si>
  <si>
    <t>08:21:02</t>
  </si>
  <si>
    <t>20190127 08:21:04</t>
  </si>
  <si>
    <t>08:21:04</t>
  </si>
  <si>
    <t>20190127 08:21:06</t>
  </si>
  <si>
    <t>08:21:06</t>
  </si>
  <si>
    <t>20190127 08:21:09</t>
  </si>
  <si>
    <t>08:21:09</t>
  </si>
  <si>
    <t>20190127 08:21:11</t>
  </si>
  <si>
    <t>08:21:11</t>
  </si>
  <si>
    <t>20190127 08:21:13</t>
  </si>
  <si>
    <t>08:21:13</t>
  </si>
  <si>
    <t>20190127 08:21:15</t>
  </si>
  <si>
    <t>08:21:15</t>
  </si>
  <si>
    <t>20190127 08:21:17</t>
  </si>
  <si>
    <t>08:21:17</t>
  </si>
  <si>
    <t>20190127 08:21:19</t>
  </si>
  <si>
    <t>08:21:19</t>
  </si>
  <si>
    <t>20190127 08:21:21</t>
  </si>
  <si>
    <t>08:21:21</t>
  </si>
  <si>
    <t>20190127 08:21:23</t>
  </si>
  <si>
    <t>08:21:23</t>
  </si>
  <si>
    <t>20190127 08:21:25</t>
  </si>
  <si>
    <t>08:21:25</t>
  </si>
  <si>
    <t>20190127 08:21:27</t>
  </si>
  <si>
    <t>08:21:27</t>
  </si>
  <si>
    <t>20190127 08:21:29</t>
  </si>
  <si>
    <t>08:21:29</t>
  </si>
  <si>
    <t>20190127 08:21:31</t>
  </si>
  <si>
    <t>08:21:31</t>
  </si>
  <si>
    <t>20190127 08:21:33</t>
  </si>
  <si>
    <t>08:21:33</t>
  </si>
  <si>
    <t>20190127 08:21:36</t>
  </si>
  <si>
    <t>08:21:36</t>
  </si>
  <si>
    <t>20190127 08:21:38</t>
  </si>
  <si>
    <t>08:21:38</t>
  </si>
  <si>
    <t>20190127 08:21:40</t>
  </si>
  <si>
    <t>08:21:40</t>
  </si>
  <si>
    <t>20190127 08:21:42</t>
  </si>
  <si>
    <t>08:21:42</t>
  </si>
  <si>
    <t>20190127 08:21:44</t>
  </si>
  <si>
    <t>08:21:44</t>
  </si>
  <si>
    <t>20190127 08:21:46</t>
  </si>
  <si>
    <t>08:21:46</t>
  </si>
  <si>
    <t>20190127 08:21:48</t>
  </si>
  <si>
    <t>08:21:48</t>
  </si>
  <si>
    <t>20190127 08:21:50</t>
  </si>
  <si>
    <t>08:21:50</t>
  </si>
  <si>
    <t>20190127 08:21:52</t>
  </si>
  <si>
    <t>08:21:52</t>
  </si>
  <si>
    <t>20190127 08:21:55</t>
  </si>
  <si>
    <t>08:21:55</t>
  </si>
  <si>
    <t>20190127 08:21:57</t>
  </si>
  <si>
    <t>08:21:57</t>
  </si>
  <si>
    <t>20190127 08:21:59</t>
  </si>
  <si>
    <t>08:21:59</t>
  </si>
  <si>
    <t>20190127 08:22:01</t>
  </si>
  <si>
    <t>08:22:01</t>
  </si>
  <si>
    <t>20190127 08:22:03</t>
  </si>
  <si>
    <t>08:22:03</t>
  </si>
  <si>
    <t>20190127 08:22:05</t>
  </si>
  <si>
    <t>08:22:05</t>
  </si>
  <si>
    <t>20190127 08:22:07</t>
  </si>
  <si>
    <t>08:22:07</t>
  </si>
  <si>
    <t>20190127 08:22:09</t>
  </si>
  <si>
    <t>08:22:09</t>
  </si>
  <si>
    <t>20190127 08:22:12</t>
  </si>
  <si>
    <t>08:22:12</t>
  </si>
  <si>
    <t>20190127 08:22:14</t>
  </si>
  <si>
    <t>08:22:14</t>
  </si>
  <si>
    <t>20190127 08:22:16</t>
  </si>
  <si>
    <t>08:22:16</t>
  </si>
  <si>
    <t>20190127 08:22:18</t>
  </si>
  <si>
    <t>08:22:18</t>
  </si>
  <si>
    <t>20190127 08:22:20</t>
  </si>
  <si>
    <t>08:22:20</t>
  </si>
  <si>
    <t>20190127 08:22:22</t>
  </si>
  <si>
    <t>08:22:22</t>
  </si>
  <si>
    <t>20190127 08:22:24</t>
  </si>
  <si>
    <t>08:22:24</t>
  </si>
  <si>
    <t>20190127 08:22:26</t>
  </si>
  <si>
    <t>08:22:26</t>
  </si>
  <si>
    <t>20190127 08:22:28</t>
  </si>
  <si>
    <t>08:22:28</t>
  </si>
  <si>
    <t>20190127 08:22:30</t>
  </si>
  <si>
    <t>08:22:30</t>
  </si>
  <si>
    <t>20190127 08:22:32</t>
  </si>
  <si>
    <t>08:22:32</t>
  </si>
  <si>
    <t>20190127 08:22:34</t>
  </si>
  <si>
    <t>08:22:34</t>
  </si>
  <si>
    <t>20190127 08:22:36</t>
  </si>
  <si>
    <t>08:22:36</t>
  </si>
  <si>
    <t>20190127 08:22:38</t>
  </si>
  <si>
    <t>08:22:38</t>
  </si>
  <si>
    <t>20190127 08:22:40</t>
  </si>
  <si>
    <t>08:22:40</t>
  </si>
  <si>
    <t>20190127 08:22:42</t>
  </si>
  <si>
    <t>08:22:42</t>
  </si>
  <si>
    <t>20190127 08:22:44</t>
  </si>
  <si>
    <t>08:22:44</t>
  </si>
  <si>
    <t>20190127 08:22:46</t>
  </si>
  <si>
    <t>08:22:46</t>
  </si>
  <si>
    <t>20190127 08:24:13</t>
  </si>
  <si>
    <t>08:24:13</t>
  </si>
  <si>
    <t>20190127 08:24:15</t>
  </si>
  <si>
    <t>08:24:15</t>
  </si>
  <si>
    <t>20190127 08:24:17</t>
  </si>
  <si>
    <t>08:24:17</t>
  </si>
  <si>
    <t>20190127 08:24:19</t>
  </si>
  <si>
    <t>08:24:19</t>
  </si>
  <si>
    <t>20190127 08:24:21</t>
  </si>
  <si>
    <t>08:24:21</t>
  </si>
  <si>
    <t>20190127 08:24:23</t>
  </si>
  <si>
    <t>08:24:23</t>
  </si>
  <si>
    <t>20190127 08:24:25</t>
  </si>
  <si>
    <t>08:24:25</t>
  </si>
  <si>
    <t>20190127 08:24:27</t>
  </si>
  <si>
    <t>08:24:27</t>
  </si>
  <si>
    <t>20190127 08:24:29</t>
  </si>
  <si>
    <t>08:24:29</t>
  </si>
  <si>
    <t>20190127 08:24:31</t>
  </si>
  <si>
    <t>08:24:31</t>
  </si>
  <si>
    <t>20190127 08:24:33</t>
  </si>
  <si>
    <t>08:24:33</t>
  </si>
  <si>
    <t>20190127 08:24:35</t>
  </si>
  <si>
    <t>08:24:35</t>
  </si>
  <si>
    <t>20190127 08:24:37</t>
  </si>
  <si>
    <t>08:24:37</t>
  </si>
  <si>
    <t>20190127 08:24:39</t>
  </si>
  <si>
    <t>08:24:39</t>
  </si>
  <si>
    <t>20190127 08:24:41</t>
  </si>
  <si>
    <t>08:24:41</t>
  </si>
  <si>
    <t>20190127 08:24:43</t>
  </si>
  <si>
    <t>08:24:43</t>
  </si>
  <si>
    <t>20190127 08:24:45</t>
  </si>
  <si>
    <t>08:24:45</t>
  </si>
  <si>
    <t>20190127 08:24:47</t>
  </si>
  <si>
    <t>08:24:47</t>
  </si>
  <si>
    <t>20190127 08:24:49</t>
  </si>
  <si>
    <t>08:24:49</t>
  </si>
  <si>
    <t>20190127 08:24:51</t>
  </si>
  <si>
    <t>08:24:51</t>
  </si>
  <si>
    <t>20190127 08:24:53</t>
  </si>
  <si>
    <t>08:24:53</t>
  </si>
  <si>
    <t>20190127 08:24:55</t>
  </si>
  <si>
    <t>08:24:55</t>
  </si>
  <si>
    <t>20190127 08:24:57</t>
  </si>
  <si>
    <t>08:24:57</t>
  </si>
  <si>
    <t>20190127 08:24:59</t>
  </si>
  <si>
    <t>08:24:59</t>
  </si>
  <si>
    <t>20190127 08:25:01</t>
  </si>
  <si>
    <t>08:25:01</t>
  </si>
  <si>
    <t>20190127 08:25:03</t>
  </si>
  <si>
    <t>08:25:03</t>
  </si>
  <si>
    <t>20190127 08:25:05</t>
  </si>
  <si>
    <t>08:25:05</t>
  </si>
  <si>
    <t>20190127 08:25:07</t>
  </si>
  <si>
    <t>08:25:07</t>
  </si>
  <si>
    <t>20190127 08:25:09</t>
  </si>
  <si>
    <t>08:25:09</t>
  </si>
  <si>
    <t>20190127 08:25:11</t>
  </si>
  <si>
    <t>08:25:11</t>
  </si>
  <si>
    <t>20190127 08:25:13</t>
  </si>
  <si>
    <t>08:25:13</t>
  </si>
  <si>
    <t>20190127 08:25:15</t>
  </si>
  <si>
    <t>08:25:15</t>
  </si>
  <si>
    <t>20190127 08:25:17</t>
  </si>
  <si>
    <t>08:25:17</t>
  </si>
  <si>
    <t>20190127 08:25:19</t>
  </si>
  <si>
    <t>08:25:19</t>
  </si>
  <si>
    <t>20190127 08:25:21</t>
  </si>
  <si>
    <t>08:25:21</t>
  </si>
  <si>
    <t>20190127 08:25:23</t>
  </si>
  <si>
    <t>08:25:23</t>
  </si>
  <si>
    <t>20190127 08:25:25</t>
  </si>
  <si>
    <t>08:25:25</t>
  </si>
  <si>
    <t>20190127 08:25:27</t>
  </si>
  <si>
    <t>08:25:27</t>
  </si>
  <si>
    <t>20190127 08:25:29</t>
  </si>
  <si>
    <t>08:25:29</t>
  </si>
  <si>
    <t>20190127 08:25:31</t>
  </si>
  <si>
    <t>08:25:31</t>
  </si>
  <si>
    <t>20190127 08:25:33</t>
  </si>
  <si>
    <t>08:25:33</t>
  </si>
  <si>
    <t>20190127 08:25:35</t>
  </si>
  <si>
    <t>08:25:35</t>
  </si>
  <si>
    <t>20190127 08:25:37</t>
  </si>
  <si>
    <t>08:25:37</t>
  </si>
  <si>
    <t>20190127 08:25:39</t>
  </si>
  <si>
    <t>08:25:39</t>
  </si>
  <si>
    <t>20190127 08:25:41</t>
  </si>
  <si>
    <t>08:25:41</t>
  </si>
  <si>
    <t>20190127 08:25:43</t>
  </si>
  <si>
    <t>08:25:43</t>
  </si>
  <si>
    <t>20190127 08:25:45</t>
  </si>
  <si>
    <t>08:25:45</t>
  </si>
  <si>
    <t>20190127 08:25:47</t>
  </si>
  <si>
    <t>08:25:47</t>
  </si>
  <si>
    <t>20190127 08:25:49</t>
  </si>
  <si>
    <t>08:25:49</t>
  </si>
  <si>
    <t>20190127 08:25:51</t>
  </si>
  <si>
    <t>08:25:51</t>
  </si>
  <si>
    <t>20190127 08:25:53</t>
  </si>
  <si>
    <t>08:25:53</t>
  </si>
  <si>
    <t>20190127 08:25:55</t>
  </si>
  <si>
    <t>08:25:55</t>
  </si>
  <si>
    <t>20190127 08:25:57</t>
  </si>
  <si>
    <t>08:25:57</t>
  </si>
  <si>
    <t>20190127 08:25:59</t>
  </si>
  <si>
    <t>08:25:59</t>
  </si>
  <si>
    <t>20190127 08:26:01</t>
  </si>
  <si>
    <t>08:26:01</t>
  </si>
  <si>
    <t>20190127 08:26:03</t>
  </si>
  <si>
    <t>08:26:03</t>
  </si>
  <si>
    <t>20190127 08:26:05</t>
  </si>
  <si>
    <t>08:26:05</t>
  </si>
  <si>
    <t>20190127 08:26:07</t>
  </si>
  <si>
    <t>08:26:07</t>
  </si>
  <si>
    <t>20190127 08:26:09</t>
  </si>
  <si>
    <t>08:26:09</t>
  </si>
  <si>
    <t>20190127 08:26:11</t>
  </si>
  <si>
    <t>08:26:11</t>
  </si>
  <si>
    <t>20190127 08:27:58</t>
  </si>
  <si>
    <t>08:27:58</t>
  </si>
  <si>
    <t>1.5</t>
  </si>
  <si>
    <t>10w</t>
  </si>
  <si>
    <t>20190127 08:28:00</t>
  </si>
  <si>
    <t>08:28:00</t>
  </si>
  <si>
    <t>20190127 08:28:02</t>
  </si>
  <si>
    <t>08:28:02</t>
  </si>
  <si>
    <t>20190127 08:28:04</t>
  </si>
  <si>
    <t>08:28:04</t>
  </si>
  <si>
    <t>20190127 08:28:06</t>
  </si>
  <si>
    <t>08:28:06</t>
  </si>
  <si>
    <t>20190127 08:28:08</t>
  </si>
  <si>
    <t>08:28:08</t>
  </si>
  <si>
    <t>20190127 08:28:10</t>
  </si>
  <si>
    <t>08:28:10</t>
  </si>
  <si>
    <t>20190127 08:28:12</t>
  </si>
  <si>
    <t>08:28:12</t>
  </si>
  <si>
    <t>20190127 08:28:14</t>
  </si>
  <si>
    <t>08:28:14</t>
  </si>
  <si>
    <t>20190127 08:28:16</t>
  </si>
  <si>
    <t>08:28:16</t>
  </si>
  <si>
    <t>20190127 08:28:18</t>
  </si>
  <si>
    <t>08:28:18</t>
  </si>
  <si>
    <t>20190127 08:28:20</t>
  </si>
  <si>
    <t>08:28:20</t>
  </si>
  <si>
    <t>20190127 08:28:22</t>
  </si>
  <si>
    <t>08:28:22</t>
  </si>
  <si>
    <t>20190127 08:28:24</t>
  </si>
  <si>
    <t>08:28:24</t>
  </si>
  <si>
    <t>20190127 08:28:26</t>
  </si>
  <si>
    <t>08:28:26</t>
  </si>
  <si>
    <t>20190127 08:28:28</t>
  </si>
  <si>
    <t>08:28:28</t>
  </si>
  <si>
    <t>20190127 08:28:30</t>
  </si>
  <si>
    <t>08:28:30</t>
  </si>
  <si>
    <t>20190127 08:28:32</t>
  </si>
  <si>
    <t>08:28:32</t>
  </si>
  <si>
    <t>20190127 08:28:34</t>
  </si>
  <si>
    <t>08:28:34</t>
  </si>
  <si>
    <t>20190127 08:28:36</t>
  </si>
  <si>
    <t>08:28:36</t>
  </si>
  <si>
    <t>20190127 08:28:38</t>
  </si>
  <si>
    <t>08:28:38</t>
  </si>
  <si>
    <t>20190127 08:28:40</t>
  </si>
  <si>
    <t>08:28:40</t>
  </si>
  <si>
    <t>20190127 08:28:42</t>
  </si>
  <si>
    <t>08:28:42</t>
  </si>
  <si>
    <t>20190127 08:28:44</t>
  </si>
  <si>
    <t>08:28:44</t>
  </si>
  <si>
    <t>20190127 08:28:46</t>
  </si>
  <si>
    <t>08:28:46</t>
  </si>
  <si>
    <t>20190127 08:28:48</t>
  </si>
  <si>
    <t>08:28:48</t>
  </si>
  <si>
    <t>20190127 08:28:50</t>
  </si>
  <si>
    <t>08:28:50</t>
  </si>
  <si>
    <t>20190127 08:28:52</t>
  </si>
  <si>
    <t>08:28:52</t>
  </si>
  <si>
    <t>20190127 08:28:54</t>
  </si>
  <si>
    <t>08:28:54</t>
  </si>
  <si>
    <t>20190127 08:28:56</t>
  </si>
  <si>
    <t>08:28:56</t>
  </si>
  <si>
    <t>20190127 08:28:58</t>
  </si>
  <si>
    <t>08:28:58</t>
  </si>
  <si>
    <t>20190127 08:29:00</t>
  </si>
  <si>
    <t>08:29:00</t>
  </si>
  <si>
    <t>20190127 08:29:02</t>
  </si>
  <si>
    <t>08:29:02</t>
  </si>
  <si>
    <t>20190127 08:29:04</t>
  </si>
  <si>
    <t>08:29:04</t>
  </si>
  <si>
    <t>20190127 08:29:06</t>
  </si>
  <si>
    <t>08:29:06</t>
  </si>
  <si>
    <t>20190127 08:29:08</t>
  </si>
  <si>
    <t>08:29:08</t>
  </si>
  <si>
    <t>20190127 08:29:10</t>
  </si>
  <si>
    <t>08:29:10</t>
  </si>
  <si>
    <t>20190127 08:29:12</t>
  </si>
  <si>
    <t>08:29:12</t>
  </si>
  <si>
    <t>20190127 08:29:14</t>
  </si>
  <si>
    <t>08:29:14</t>
  </si>
  <si>
    <t>20190127 08:29:16</t>
  </si>
  <si>
    <t>08:29:16</t>
  </si>
  <si>
    <t>20190127 08:29:18</t>
  </si>
  <si>
    <t>08:29:18</t>
  </si>
  <si>
    <t>20190127 08:29:20</t>
  </si>
  <si>
    <t>08:29:20</t>
  </si>
  <si>
    <t>20190127 08:29:22</t>
  </si>
  <si>
    <t>08:29:22</t>
  </si>
  <si>
    <t>20190127 08:29:24</t>
  </si>
  <si>
    <t>08:29:24</t>
  </si>
  <si>
    <t>20190127 08:29:26</t>
  </si>
  <si>
    <t>08:29:26</t>
  </si>
  <si>
    <t>20190127 08:29:28</t>
  </si>
  <si>
    <t>08:29:28</t>
  </si>
  <si>
    <t>20190127 08:29:30</t>
  </si>
  <si>
    <t>08:29:30</t>
  </si>
  <si>
    <t>20190127 08:29:32</t>
  </si>
  <si>
    <t>08:29:32</t>
  </si>
  <si>
    <t>20190127 08:29:34</t>
  </si>
  <si>
    <t>08:29:34</t>
  </si>
  <si>
    <t>20190127 08:29:36</t>
  </si>
  <si>
    <t>08:29:36</t>
  </si>
  <si>
    <t>20190127 08:29:38</t>
  </si>
  <si>
    <t>08:29:38</t>
  </si>
  <si>
    <t>20190127 08:29:40</t>
  </si>
  <si>
    <t>08:29:40</t>
  </si>
  <si>
    <t>20190127 08:29:42</t>
  </si>
  <si>
    <t>08:29:42</t>
  </si>
  <si>
    <t>20190127 08:29:44</t>
  </si>
  <si>
    <t>08:29:44</t>
  </si>
  <si>
    <t>20190127 08:29:46</t>
  </si>
  <si>
    <t>08:29:46</t>
  </si>
  <si>
    <t>20190127 08:29:48</t>
  </si>
  <si>
    <t>08:29:48</t>
  </si>
  <si>
    <t>20190127 08:29:50</t>
  </si>
  <si>
    <t>08:29:50</t>
  </si>
  <si>
    <t>20190127 08:29:52</t>
  </si>
  <si>
    <t>08:29:52</t>
  </si>
  <si>
    <t>20190127 08:29:54</t>
  </si>
  <si>
    <t>08:29:54</t>
  </si>
  <si>
    <t>20190127 08:29:56</t>
  </si>
  <si>
    <t>08:29:56</t>
  </si>
  <si>
    <t>20190127 08:31:28</t>
  </si>
  <si>
    <t>08:31:28</t>
  </si>
  <si>
    <t>20190127 08:31:30</t>
  </si>
  <si>
    <t>08:31:30</t>
  </si>
  <si>
    <t>20190127 08:31:32</t>
  </si>
  <si>
    <t>08:31:32</t>
  </si>
  <si>
    <t>20190127 08:31:34</t>
  </si>
  <si>
    <t>08:31:34</t>
  </si>
  <si>
    <t>20190127 08:31:36</t>
  </si>
  <si>
    <t>08:31:36</t>
  </si>
  <si>
    <t>20190127 08:31:38</t>
  </si>
  <si>
    <t>08:31:38</t>
  </si>
  <si>
    <t>20190127 08:31:40</t>
  </si>
  <si>
    <t>08:31:40</t>
  </si>
  <si>
    <t>20190127 08:31:42</t>
  </si>
  <si>
    <t>08:31:42</t>
  </si>
  <si>
    <t>20190127 08:31:44</t>
  </si>
  <si>
    <t>08:31:44</t>
  </si>
  <si>
    <t>20190127 08:31:46</t>
  </si>
  <si>
    <t>08:31:46</t>
  </si>
  <si>
    <t>20190127 08:31:48</t>
  </si>
  <si>
    <t>08:31:48</t>
  </si>
  <si>
    <t>20190127 08:31:50</t>
  </si>
  <si>
    <t>08:31:50</t>
  </si>
  <si>
    <t>20190127 08:31:52</t>
  </si>
  <si>
    <t>08:31:52</t>
  </si>
  <si>
    <t>20190127 08:31:54</t>
  </si>
  <si>
    <t>08:31:54</t>
  </si>
  <si>
    <t>20190127 08:31:56</t>
  </si>
  <si>
    <t>08:31:56</t>
  </si>
  <si>
    <t>20190127 08:31:58</t>
  </si>
  <si>
    <t>08:31:58</t>
  </si>
  <si>
    <t>20190127 08:32:00</t>
  </si>
  <si>
    <t>08:32:00</t>
  </si>
  <si>
    <t>20190127 08:32:02</t>
  </si>
  <si>
    <t>08:32:02</t>
  </si>
  <si>
    <t>20190127 08:32:04</t>
  </si>
  <si>
    <t>08:32:04</t>
  </si>
  <si>
    <t>20190127 08:32:06</t>
  </si>
  <si>
    <t>08:32:06</t>
  </si>
  <si>
    <t>20190127 08:32:08</t>
  </si>
  <si>
    <t>08:32:08</t>
  </si>
  <si>
    <t>20190127 08:32:10</t>
  </si>
  <si>
    <t>08:32:10</t>
  </si>
  <si>
    <t>20190127 08:32:12</t>
  </si>
  <si>
    <t>08:32:12</t>
  </si>
  <si>
    <t>20190127 08:32:14</t>
  </si>
  <si>
    <t>08:32:14</t>
  </si>
  <si>
    <t>20190127 08:32:16</t>
  </si>
  <si>
    <t>08:32:16</t>
  </si>
  <si>
    <t>20190127 08:32:18</t>
  </si>
  <si>
    <t>08:32:18</t>
  </si>
  <si>
    <t>20190127 08:32:20</t>
  </si>
  <si>
    <t>08:32:20</t>
  </si>
  <si>
    <t>20190127 08:32:22</t>
  </si>
  <si>
    <t>08:32:22</t>
  </si>
  <si>
    <t>20190127 08:32:24</t>
  </si>
  <si>
    <t>08:32:24</t>
  </si>
  <si>
    <t>20190127 08:32:26</t>
  </si>
  <si>
    <t>08:32:26</t>
  </si>
  <si>
    <t>20190127 08:32:28</t>
  </si>
  <si>
    <t>08:32:28</t>
  </si>
  <si>
    <t>20190127 08:32:30</t>
  </si>
  <si>
    <t>08:32:30</t>
  </si>
  <si>
    <t>20190127 08:32:32</t>
  </si>
  <si>
    <t>08:32:32</t>
  </si>
  <si>
    <t>20190127 08:32:34</t>
  </si>
  <si>
    <t>08:32:34</t>
  </si>
  <si>
    <t>20190127 08:32:36</t>
  </si>
  <si>
    <t>08:32:36</t>
  </si>
  <si>
    <t>20190127 08:32:38</t>
  </si>
  <si>
    <t>08:32:38</t>
  </si>
  <si>
    <t>20190127 08:32:40</t>
  </si>
  <si>
    <t>08:32:40</t>
  </si>
  <si>
    <t>20190127 08:32:42</t>
  </si>
  <si>
    <t>08:32:42</t>
  </si>
  <si>
    <t>20190127 08:32:44</t>
  </si>
  <si>
    <t>08:32:44</t>
  </si>
  <si>
    <t>20190127 08:32:46</t>
  </si>
  <si>
    <t>08:32:46</t>
  </si>
  <si>
    <t>20190127 08:32:48</t>
  </si>
  <si>
    <t>08:32:48</t>
  </si>
  <si>
    <t>20190127 08:32:50</t>
  </si>
  <si>
    <t>08:32:50</t>
  </si>
  <si>
    <t>20190127 08:32:52</t>
  </si>
  <si>
    <t>08:32:52</t>
  </si>
  <si>
    <t>20190127 08:32:54</t>
  </si>
  <si>
    <t>08:32:54</t>
  </si>
  <si>
    <t>20190127 08:32:56</t>
  </si>
  <si>
    <t>08:32:56</t>
  </si>
  <si>
    <t>20190127 08:32:58</t>
  </si>
  <si>
    <t>08:32:58</t>
  </si>
  <si>
    <t>20190127 08:33:00</t>
  </si>
  <si>
    <t>08:33:00</t>
  </si>
  <si>
    <t>20190127 08:33:02</t>
  </si>
  <si>
    <t>08:33:02</t>
  </si>
  <si>
    <t>20190127 08:33:04</t>
  </si>
  <si>
    <t>08:33:04</t>
  </si>
  <si>
    <t>20190127 08:33:06</t>
  </si>
  <si>
    <t>08:33:06</t>
  </si>
  <si>
    <t>20190127 08:33:08</t>
  </si>
  <si>
    <t>08:33:08</t>
  </si>
  <si>
    <t>20190127 08:33:10</t>
  </si>
  <si>
    <t>08:33:10</t>
  </si>
  <si>
    <t>20190127 08:33:12</t>
  </si>
  <si>
    <t>08:33:12</t>
  </si>
  <si>
    <t>20190127 08:33:14</t>
  </si>
  <si>
    <t>08:33:14</t>
  </si>
  <si>
    <t>20190127 08:33:16</t>
  </si>
  <si>
    <t>08:33:16</t>
  </si>
  <si>
    <t>20190127 08:33:18</t>
  </si>
  <si>
    <t>08:33:18</t>
  </si>
  <si>
    <t>20190127 08:33:20</t>
  </si>
  <si>
    <t>08:33:20</t>
  </si>
  <si>
    <t>20190127 08:33:22</t>
  </si>
  <si>
    <t>08:33:22</t>
  </si>
  <si>
    <t>20190127 08:33:24</t>
  </si>
  <si>
    <t>08:33:24</t>
  </si>
  <si>
    <t>20190127 08:33:26</t>
  </si>
  <si>
    <t>08:33:26</t>
  </si>
  <si>
    <t>20190127 08:35:03</t>
  </si>
  <si>
    <t>08:35:03</t>
  </si>
  <si>
    <t>1.7</t>
  </si>
  <si>
    <t>10c</t>
  </si>
  <si>
    <t>20190127 08:35:05</t>
  </si>
  <si>
    <t>08:35:05</t>
  </si>
  <si>
    <t>20190127 08:35:07</t>
  </si>
  <si>
    <t>08:35:07</t>
  </si>
  <si>
    <t>20190127 08:35:09</t>
  </si>
  <si>
    <t>08:35:09</t>
  </si>
  <si>
    <t>20190127 08:35:11</t>
  </si>
  <si>
    <t>08:35:11</t>
  </si>
  <si>
    <t>20190127 08:35:13</t>
  </si>
  <si>
    <t>08:35:13</t>
  </si>
  <si>
    <t>20190127 08:35:15</t>
  </si>
  <si>
    <t>08:35:15</t>
  </si>
  <si>
    <t>20190127 08:35:17</t>
  </si>
  <si>
    <t>08:35:17</t>
  </si>
  <si>
    <t>20190127 08:35:19</t>
  </si>
  <si>
    <t>08:35:19</t>
  </si>
  <si>
    <t>20190127 08:35:21</t>
  </si>
  <si>
    <t>08:35:21</t>
  </si>
  <si>
    <t>20190127 08:35:23</t>
  </si>
  <si>
    <t>08:35:23</t>
  </si>
  <si>
    <t>20190127 08:35:25</t>
  </si>
  <si>
    <t>08:35:25</t>
  </si>
  <si>
    <t>20190127 08:35:27</t>
  </si>
  <si>
    <t>08:35:27</t>
  </si>
  <si>
    <t>20190127 08:35:29</t>
  </si>
  <si>
    <t>08:35:29</t>
  </si>
  <si>
    <t>20190127 08:35:31</t>
  </si>
  <si>
    <t>08:35:31</t>
  </si>
  <si>
    <t>20190127 08:35:33</t>
  </si>
  <si>
    <t>08:35:33</t>
  </si>
  <si>
    <t>20190127 08:35:35</t>
  </si>
  <si>
    <t>08:35:35</t>
  </si>
  <si>
    <t>20190127 08:35:37</t>
  </si>
  <si>
    <t>08:35:37</t>
  </si>
  <si>
    <t>20190127 08:35:40</t>
  </si>
  <si>
    <t>08:35:40</t>
  </si>
  <si>
    <t>20190127 08:35:41</t>
  </si>
  <si>
    <t>08:35:41</t>
  </si>
  <si>
    <t>20190127 08:35:43</t>
  </si>
  <si>
    <t>08:35:43</t>
  </si>
  <si>
    <t>20190127 08:35:45</t>
  </si>
  <si>
    <t>08:35:45</t>
  </si>
  <si>
    <t>20190127 08:35:47</t>
  </si>
  <si>
    <t>08:35:47</t>
  </si>
  <si>
    <t>20190127 08:35:49</t>
  </si>
  <si>
    <t>08:35:49</t>
  </si>
  <si>
    <t>20190127 08:35:51</t>
  </si>
  <si>
    <t>08:35:51</t>
  </si>
  <si>
    <t>20190127 08:35:53</t>
  </si>
  <si>
    <t>08:35:53</t>
  </si>
  <si>
    <t>20190127 08:35:55</t>
  </si>
  <si>
    <t>08:35:55</t>
  </si>
  <si>
    <t>20190127 08:35:58</t>
  </si>
  <si>
    <t>08:35:58</t>
  </si>
  <si>
    <t>20190127 08:36:00</t>
  </si>
  <si>
    <t>08:36:00</t>
  </si>
  <si>
    <t>20190127 08:36:02</t>
  </si>
  <si>
    <t>08:36:02</t>
  </si>
  <si>
    <t>20190127 08:36:04</t>
  </si>
  <si>
    <t>08:36:04</t>
  </si>
  <si>
    <t>20190127 08:36:06</t>
  </si>
  <si>
    <t>08:36:06</t>
  </si>
  <si>
    <t>20190127 08:36:08</t>
  </si>
  <si>
    <t>08:36:08</t>
  </si>
  <si>
    <t>20190127 08:36:10</t>
  </si>
  <si>
    <t>08:36:10</t>
  </si>
  <si>
    <t>20190127 08:36:12</t>
  </si>
  <si>
    <t>08:36:12</t>
  </si>
  <si>
    <t>20190127 08:36:14</t>
  </si>
  <si>
    <t>08:36:14</t>
  </si>
  <si>
    <t>20190127 08:36:16</t>
  </si>
  <si>
    <t>08:36:16</t>
  </si>
  <si>
    <t>20190127 08:36:18</t>
  </si>
  <si>
    <t>08:36:18</t>
  </si>
  <si>
    <t>20190127 08:36:20</t>
  </si>
  <si>
    <t>08:36:20</t>
  </si>
  <si>
    <t>20190127 08:36:22</t>
  </si>
  <si>
    <t>08:36:22</t>
  </si>
  <si>
    <t>20190127 08:36:24</t>
  </si>
  <si>
    <t>08:36:24</t>
  </si>
  <si>
    <t>20190127 08:36:26</t>
  </si>
  <si>
    <t>08:36:26</t>
  </si>
  <si>
    <t>20190127 08:36:28</t>
  </si>
  <si>
    <t>08:36:28</t>
  </si>
  <si>
    <t>20190127 08:36:30</t>
  </si>
  <si>
    <t>08:36:30</t>
  </si>
  <si>
    <t>20190127 08:36:32</t>
  </si>
  <si>
    <t>08:36:32</t>
  </si>
  <si>
    <t>20190127 08:36:34</t>
  </si>
  <si>
    <t>08:36:34</t>
  </si>
  <si>
    <t>20190127 08:36:36</t>
  </si>
  <si>
    <t>08:36:36</t>
  </si>
  <si>
    <t>20190127 08:36:38</t>
  </si>
  <si>
    <t>08:36:38</t>
  </si>
  <si>
    <t>20190127 08:36:40</t>
  </si>
  <si>
    <t>08:36:40</t>
  </si>
  <si>
    <t>20190127 08:36:42</t>
  </si>
  <si>
    <t>08:36:42</t>
  </si>
  <si>
    <t>20190127 08:36:44</t>
  </si>
  <si>
    <t>08:36:44</t>
  </si>
  <si>
    <t>20190127 08:36:46</t>
  </si>
  <si>
    <t>08:36:46</t>
  </si>
  <si>
    <t>20190127 08:36:48</t>
  </si>
  <si>
    <t>08:36:48</t>
  </si>
  <si>
    <t>20190127 08:36:50</t>
  </si>
  <si>
    <t>08:36:50</t>
  </si>
  <si>
    <t>20190127 08:36:52</t>
  </si>
  <si>
    <t>08:36:52</t>
  </si>
  <si>
    <t>20190127 08:36:54</t>
  </si>
  <si>
    <t>08:36:54</t>
  </si>
  <si>
    <t>20190127 08:36:56</t>
  </si>
  <si>
    <t>08:36:56</t>
  </si>
  <si>
    <t>20190127 08:36:58</t>
  </si>
  <si>
    <t>08:36:58</t>
  </si>
  <si>
    <t>20190127 08:37:00</t>
  </si>
  <si>
    <t>08:37:00</t>
  </si>
  <si>
    <t>20190127 08:38:49</t>
  </si>
  <si>
    <t>08:38:49</t>
  </si>
  <si>
    <t>20190127 08:38:51</t>
  </si>
  <si>
    <t>08:38:51</t>
  </si>
  <si>
    <t>20190127 08:38:54</t>
  </si>
  <si>
    <t>08:38:54</t>
  </si>
  <si>
    <t>20190127 08:38:56</t>
  </si>
  <si>
    <t>08:38:56</t>
  </si>
  <si>
    <t>20190127 08:38:58</t>
  </si>
  <si>
    <t>08:38:58</t>
  </si>
  <si>
    <t>20190127 08:39:00</t>
  </si>
  <si>
    <t>08:39:00</t>
  </si>
  <si>
    <t>20190127 08:39:02</t>
  </si>
  <si>
    <t>08:39:02</t>
  </si>
  <si>
    <t>20190127 08:39:04</t>
  </si>
  <si>
    <t>08:39:04</t>
  </si>
  <si>
    <t>20190127 08:39:06</t>
  </si>
  <si>
    <t>08:39:06</t>
  </si>
  <si>
    <t>20190127 08:39:08</t>
  </si>
  <si>
    <t>08:39:08</t>
  </si>
  <si>
    <t>20190127 08:39:10</t>
  </si>
  <si>
    <t>08:39:10</t>
  </si>
  <si>
    <t>20190127 08:39:12</t>
  </si>
  <si>
    <t>08:39:12</t>
  </si>
  <si>
    <t>20190127 08:39:14</t>
  </si>
  <si>
    <t>08:39:14</t>
  </si>
  <si>
    <t>20190127 08:39:16</t>
  </si>
  <si>
    <t>08:39:16</t>
  </si>
  <si>
    <t>20190127 08:39:18</t>
  </si>
  <si>
    <t>08:39:18</t>
  </si>
  <si>
    <t>20190127 08:39:20</t>
  </si>
  <si>
    <t>08:39:20</t>
  </si>
  <si>
    <t>20190127 08:39:22</t>
  </si>
  <si>
    <t>08:39:22</t>
  </si>
  <si>
    <t>20190127 08:39:24</t>
  </si>
  <si>
    <t>08:39:24</t>
  </si>
  <si>
    <t>20190127 08:39:26</t>
  </si>
  <si>
    <t>08:39:26</t>
  </si>
  <si>
    <t>20190127 08:39:28</t>
  </si>
  <si>
    <t>08:39:28</t>
  </si>
  <si>
    <t>20190127 08:39:30</t>
  </si>
  <si>
    <t>08:39:30</t>
  </si>
  <si>
    <t>20190127 08:39:32</t>
  </si>
  <si>
    <t>08:39:32</t>
  </si>
  <si>
    <t>20190127 08:39:34</t>
  </si>
  <si>
    <t>08:39:34</t>
  </si>
  <si>
    <t>20190127 08:39:36</t>
  </si>
  <si>
    <t>08:39:36</t>
  </si>
  <si>
    <t>20190127 08:39:38</t>
  </si>
  <si>
    <t>08:39:38</t>
  </si>
  <si>
    <t>20190127 08:39:40</t>
  </si>
  <si>
    <t>08:39:40</t>
  </si>
  <si>
    <t>20190127 08:39:42</t>
  </si>
  <si>
    <t>08:39:42</t>
  </si>
  <si>
    <t>20190127 08:39:44</t>
  </si>
  <si>
    <t>08:39:44</t>
  </si>
  <si>
    <t>20190127 08:39:46</t>
  </si>
  <si>
    <t>08:39:46</t>
  </si>
  <si>
    <t>20190127 08:39:48</t>
  </si>
  <si>
    <t>08:39:48</t>
  </si>
  <si>
    <t>20190127 08:39:50</t>
  </si>
  <si>
    <t>08:39:50</t>
  </si>
  <si>
    <t>20190127 08:39:53</t>
  </si>
  <si>
    <t>08:39:53</t>
  </si>
  <si>
    <t>20190127 08:39:55</t>
  </si>
  <si>
    <t>08:39:55</t>
  </si>
  <si>
    <t>20190127 08:39:57</t>
  </si>
  <si>
    <t>08:39:57</t>
  </si>
  <si>
    <t>20190127 08:39:59</t>
  </si>
  <si>
    <t>08:39:59</t>
  </si>
  <si>
    <t>20190127 08:40:01</t>
  </si>
  <si>
    <t>08:40:01</t>
  </si>
  <si>
    <t>20190127 08:40:03</t>
  </si>
  <si>
    <t>08:40:03</t>
  </si>
  <si>
    <t>20190127 08:40:05</t>
  </si>
  <si>
    <t>08:40:05</t>
  </si>
  <si>
    <t>20190127 08:40:07</t>
  </si>
  <si>
    <t>08:40:07</t>
  </si>
  <si>
    <t>20190127 08:40:09</t>
  </si>
  <si>
    <t>08:40:09</t>
  </si>
  <si>
    <t>20190127 08:40:11</t>
  </si>
  <si>
    <t>08:40:11</t>
  </si>
  <si>
    <t>20190127 08:40:13</t>
  </si>
  <si>
    <t>08:40:13</t>
  </si>
  <si>
    <t>20190127 08:40:15</t>
  </si>
  <si>
    <t>08:40:15</t>
  </si>
  <si>
    <t>20190127 08:40:17</t>
  </si>
  <si>
    <t>08:40:17</t>
  </si>
  <si>
    <t>20190127 08:40:19</t>
  </si>
  <si>
    <t>08:40:19</t>
  </si>
  <si>
    <t>20190127 08:40:21</t>
  </si>
  <si>
    <t>08:40:21</t>
  </si>
  <si>
    <t>20190127 08:40:23</t>
  </si>
  <si>
    <t>08:40:23</t>
  </si>
  <si>
    <t>20190127 08:40:25</t>
  </si>
  <si>
    <t>08:40:25</t>
  </si>
  <si>
    <t>20190127 08:40:27</t>
  </si>
  <si>
    <t>08:40:27</t>
  </si>
  <si>
    <t>20190127 08:40:29</t>
  </si>
  <si>
    <t>08:40:29</t>
  </si>
  <si>
    <t>20190127 08:40:31</t>
  </si>
  <si>
    <t>08:40:31</t>
  </si>
  <si>
    <t>20190127 08:40:33</t>
  </si>
  <si>
    <t>08:40:33</t>
  </si>
  <si>
    <t>20190127 08:40:35</t>
  </si>
  <si>
    <t>08:40:35</t>
  </si>
  <si>
    <t>20190127 08:40:37</t>
  </si>
  <si>
    <t>08:40:37</t>
  </si>
  <si>
    <t>20190127 08:40:40</t>
  </si>
  <si>
    <t>08:40:40</t>
  </si>
  <si>
    <t>20190127 08:40:42</t>
  </si>
  <si>
    <t>08:40:42</t>
  </si>
  <si>
    <t>20190127 08:40:44</t>
  </si>
  <si>
    <t>08:40:44</t>
  </si>
  <si>
    <t>20190127 08:40:46</t>
  </si>
  <si>
    <t>08:40:46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</si>
</sst>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W727"/>
  <sheetViews>
    <sheetView tabSelected="1" workbookViewId="0"/>
  </sheetViews>
  <sheetFormatPr defaultRowHeight="15"/>
  <sheetData>
    <row r="2" spans="1:101">
      <c r="A2" t="s">
        <v>22</v>
      </c>
      <c r="B2" t="s">
        <v>23</v>
      </c>
      <c r="C2" t="s">
        <v>24</v>
      </c>
      <c r="D2" t="s">
        <v>25</v>
      </c>
    </row>
    <row r="3" spans="1:101">
      <c r="B3">
        <v>4</v>
      </c>
      <c r="C3">
        <v>21</v>
      </c>
      <c r="D3" t="s">
        <v>15</v>
      </c>
    </row>
    <row r="4" spans="1:101">
      <c r="A4" t="s">
        <v>26</v>
      </c>
      <c r="B4" t="s">
        <v>27</v>
      </c>
      <c r="C4" t="s">
        <v>28</v>
      </c>
      <c r="D4" t="s">
        <v>29</v>
      </c>
      <c r="E4" t="s">
        <v>30</v>
      </c>
    </row>
    <row r="5" spans="1:101">
      <c r="B5">
        <v>0</v>
      </c>
      <c r="C5">
        <v>0</v>
      </c>
      <c r="D5">
        <v>0</v>
      </c>
      <c r="E5">
        <v>1</v>
      </c>
    </row>
    <row r="6" spans="1:101">
      <c r="A6" t="s">
        <v>31</v>
      </c>
      <c r="B6" t="s">
        <v>32</v>
      </c>
      <c r="C6" t="s">
        <v>34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 t="s">
        <v>41</v>
      </c>
      <c r="J6" t="s">
        <v>42</v>
      </c>
      <c r="K6" t="s">
        <v>43</v>
      </c>
      <c r="L6" t="s">
        <v>44</v>
      </c>
      <c r="M6" t="s">
        <v>45</v>
      </c>
      <c r="N6" t="s">
        <v>46</v>
      </c>
      <c r="O6" t="s">
        <v>47</v>
      </c>
      <c r="P6" t="s">
        <v>48</v>
      </c>
      <c r="Q6" t="s">
        <v>49</v>
      </c>
    </row>
    <row r="7" spans="1:101">
      <c r="B7" t="s">
        <v>33</v>
      </c>
      <c r="C7" t="s">
        <v>35</v>
      </c>
      <c r="D7">
        <v>0.49</v>
      </c>
      <c r="E7">
        <v>0.84</v>
      </c>
      <c r="F7">
        <v>0.7</v>
      </c>
      <c r="G7">
        <v>0.87</v>
      </c>
      <c r="H7">
        <v>0.75</v>
      </c>
      <c r="I7">
        <v>0.84</v>
      </c>
      <c r="J7">
        <v>0.87</v>
      </c>
      <c r="K7">
        <v>0.39</v>
      </c>
      <c r="L7">
        <v>0.18</v>
      </c>
      <c r="M7">
        <v>0.23</v>
      </c>
      <c r="N7">
        <v>0.26</v>
      </c>
      <c r="O7">
        <v>0.21</v>
      </c>
      <c r="P7">
        <v>0.19</v>
      </c>
      <c r="Q7">
        <v>0.25</v>
      </c>
    </row>
    <row r="8" spans="1:101">
      <c r="A8" t="s">
        <v>50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</row>
    <row r="9" spans="1:101">
      <c r="B9">
        <v>0</v>
      </c>
      <c r="C9">
        <v>1</v>
      </c>
      <c r="D9">
        <v>0</v>
      </c>
      <c r="E9">
        <v>0</v>
      </c>
      <c r="F9">
        <v>0</v>
      </c>
    </row>
    <row r="10" spans="1:101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G10" t="s">
        <v>63</v>
      </c>
      <c r="H10" t="s">
        <v>65</v>
      </c>
    </row>
    <row r="11" spans="1:101">
      <c r="B11">
        <v>-6276</v>
      </c>
      <c r="C11">
        <v>6.6</v>
      </c>
      <c r="D11">
        <v>1.709e-05</v>
      </c>
      <c r="E11">
        <v>3.11</v>
      </c>
      <c r="F11" t="s">
        <v>62</v>
      </c>
      <c r="G11" t="s">
        <v>64</v>
      </c>
      <c r="H11">
        <v>0</v>
      </c>
    </row>
    <row r="12" spans="1:101">
      <c r="A12" t="s">
        <v>66</v>
      </c>
      <c r="B12" t="s">
        <v>66</v>
      </c>
      <c r="C12" t="s">
        <v>66</v>
      </c>
      <c r="D12" t="s">
        <v>66</v>
      </c>
      <c r="E12" t="s">
        <v>66</v>
      </c>
      <c r="F12" t="s">
        <v>67</v>
      </c>
      <c r="G12" t="s">
        <v>67</v>
      </c>
      <c r="H12" t="s">
        <v>67</v>
      </c>
      <c r="I12" t="s">
        <v>67</v>
      </c>
      <c r="J12" t="s">
        <v>67</v>
      </c>
      <c r="K12" t="s">
        <v>67</v>
      </c>
      <c r="L12" t="s">
        <v>67</v>
      </c>
      <c r="M12" t="s">
        <v>67</v>
      </c>
      <c r="N12" t="s">
        <v>67</v>
      </c>
      <c r="O12" t="s">
        <v>67</v>
      </c>
      <c r="P12" t="s">
        <v>67</v>
      </c>
      <c r="Q12" t="s">
        <v>68</v>
      </c>
      <c r="R12" t="s">
        <v>68</v>
      </c>
      <c r="S12" t="s">
        <v>68</v>
      </c>
      <c r="T12" t="s">
        <v>68</v>
      </c>
      <c r="U12" t="s">
        <v>68</v>
      </c>
      <c r="V12" t="s">
        <v>68</v>
      </c>
      <c r="W12" t="s">
        <v>69</v>
      </c>
      <c r="X12" t="s">
        <v>69</v>
      </c>
      <c r="Y12" t="s">
        <v>69</v>
      </c>
      <c r="Z12" t="s">
        <v>69</v>
      </c>
      <c r="AA12" t="s">
        <v>69</v>
      </c>
      <c r="AB12" t="s">
        <v>70</v>
      </c>
      <c r="AC12" t="s">
        <v>70</v>
      </c>
      <c r="AD12" t="s">
        <v>70</v>
      </c>
      <c r="AE12" t="s">
        <v>70</v>
      </c>
      <c r="AF12" t="s">
        <v>71</v>
      </c>
      <c r="AG12" t="s">
        <v>72</v>
      </c>
      <c r="AH12" t="s">
        <v>72</v>
      </c>
      <c r="AI12" t="s">
        <v>72</v>
      </c>
      <c r="AJ12" t="s">
        <v>72</v>
      </c>
      <c r="AK12" t="s">
        <v>72</v>
      </c>
      <c r="AL12" t="s">
        <v>72</v>
      </c>
      <c r="AM12" t="s">
        <v>72</v>
      </c>
      <c r="AN12" t="s">
        <v>72</v>
      </c>
      <c r="AO12" t="s">
        <v>72</v>
      </c>
      <c r="AP12" t="s">
        <v>72</v>
      </c>
      <c r="AQ12" t="s">
        <v>72</v>
      </c>
      <c r="AR12" t="s">
        <v>72</v>
      </c>
      <c r="AS12" t="s">
        <v>72</v>
      </c>
      <c r="AT12" t="s">
        <v>72</v>
      </c>
      <c r="AU12" t="s">
        <v>73</v>
      </c>
      <c r="AV12" t="s">
        <v>73</v>
      </c>
      <c r="AW12" t="s">
        <v>73</v>
      </c>
      <c r="AX12" t="s">
        <v>73</v>
      </c>
      <c r="AY12" t="s">
        <v>73</v>
      </c>
      <c r="AZ12" t="s">
        <v>73</v>
      </c>
      <c r="BA12" t="s">
        <v>73</v>
      </c>
      <c r="BB12" t="s">
        <v>73</v>
      </c>
      <c r="BC12" t="s">
        <v>73</v>
      </c>
      <c r="BD12" t="s">
        <v>74</v>
      </c>
      <c r="BE12" t="s">
        <v>74</v>
      </c>
      <c r="BF12" t="s">
        <v>74</v>
      </c>
      <c r="BG12" t="s">
        <v>74</v>
      </c>
      <c r="BH12" t="s">
        <v>74</v>
      </c>
      <c r="BI12" t="s">
        <v>74</v>
      </c>
      <c r="BJ12" t="s">
        <v>74</v>
      </c>
      <c r="BK12" t="s">
        <v>75</v>
      </c>
      <c r="BL12" t="s">
        <v>75</v>
      </c>
      <c r="BM12" t="s">
        <v>75</v>
      </c>
      <c r="BN12" t="s">
        <v>75</v>
      </c>
      <c r="BO12" t="s">
        <v>75</v>
      </c>
      <c r="BP12" t="s">
        <v>75</v>
      </c>
      <c r="BQ12" t="s">
        <v>75</v>
      </c>
      <c r="BR12" t="s">
        <v>75</v>
      </c>
      <c r="BS12" t="s">
        <v>75</v>
      </c>
      <c r="BT12" t="s">
        <v>75</v>
      </c>
      <c r="BU12" t="s">
        <v>75</v>
      </c>
      <c r="BV12" t="s">
        <v>75</v>
      </c>
      <c r="BW12" t="s">
        <v>75</v>
      </c>
      <c r="BX12" t="s">
        <v>75</v>
      </c>
      <c r="BY12" t="s">
        <v>75</v>
      </c>
      <c r="BZ12" t="s">
        <v>75</v>
      </c>
      <c r="CA12" t="s">
        <v>75</v>
      </c>
      <c r="CB12" t="s">
        <v>75</v>
      </c>
      <c r="CC12" t="s">
        <v>75</v>
      </c>
      <c r="CD12" t="s">
        <v>76</v>
      </c>
      <c r="CE12" t="s">
        <v>76</v>
      </c>
      <c r="CF12" t="s">
        <v>76</v>
      </c>
      <c r="CG12" t="s">
        <v>76</v>
      </c>
      <c r="CH12" t="s">
        <v>76</v>
      </c>
      <c r="CI12" t="s">
        <v>76</v>
      </c>
      <c r="CJ12" t="s">
        <v>76</v>
      </c>
      <c r="CK12" t="s">
        <v>76</v>
      </c>
      <c r="CL12" t="s">
        <v>76</v>
      </c>
      <c r="CM12" t="s">
        <v>76</v>
      </c>
      <c r="CN12" t="s">
        <v>76</v>
      </c>
      <c r="CO12" t="s">
        <v>76</v>
      </c>
      <c r="CP12" t="s">
        <v>76</v>
      </c>
      <c r="CQ12" t="s">
        <v>76</v>
      </c>
      <c r="CR12" t="s">
        <v>76</v>
      </c>
      <c r="CS12" t="s">
        <v>76</v>
      </c>
      <c r="CT12" t="s">
        <v>76</v>
      </c>
      <c r="CU12" t="s">
        <v>76</v>
      </c>
      <c r="CV12" t="s">
        <v>76</v>
      </c>
      <c r="CW12" t="s">
        <v>76</v>
      </c>
    </row>
    <row r="13" spans="1:101">
      <c r="A13" t="s">
        <v>77</v>
      </c>
      <c r="B13" t="s">
        <v>78</v>
      </c>
      <c r="C13" t="s">
        <v>79</v>
      </c>
      <c r="D13" t="s">
        <v>80</v>
      </c>
      <c r="E13" t="s">
        <v>81</v>
      </c>
      <c r="F13" t="s">
        <v>82</v>
      </c>
      <c r="G13" t="s">
        <v>83</v>
      </c>
      <c r="H13" t="s">
        <v>84</v>
      </c>
      <c r="I13" t="s">
        <v>85</v>
      </c>
      <c r="J13" t="s">
        <v>86</v>
      </c>
      <c r="K13" t="s">
        <v>87</v>
      </c>
      <c r="L13" t="s">
        <v>88</v>
      </c>
      <c r="M13" t="s">
        <v>89</v>
      </c>
      <c r="N13" t="s">
        <v>90</v>
      </c>
      <c r="O13" t="s">
        <v>91</v>
      </c>
      <c r="P13" t="s">
        <v>92</v>
      </c>
      <c r="Q13" t="s">
        <v>93</v>
      </c>
      <c r="R13" t="s">
        <v>94</v>
      </c>
      <c r="S13" t="s">
        <v>95</v>
      </c>
      <c r="T13" t="s">
        <v>96</v>
      </c>
      <c r="U13" t="s">
        <v>97</v>
      </c>
      <c r="V13" t="s">
        <v>98</v>
      </c>
      <c r="W13" t="s">
        <v>69</v>
      </c>
      <c r="X13" t="s">
        <v>99</v>
      </c>
      <c r="Y13" t="s">
        <v>100</v>
      </c>
      <c r="Z13" t="s">
        <v>101</v>
      </c>
      <c r="AA13" t="s">
        <v>102</v>
      </c>
      <c r="AB13" t="s">
        <v>103</v>
      </c>
      <c r="AC13" t="s">
        <v>104</v>
      </c>
      <c r="AD13" t="s">
        <v>105</v>
      </c>
      <c r="AE13" t="s">
        <v>106</v>
      </c>
      <c r="AF13" t="s">
        <v>107</v>
      </c>
      <c r="AG13" t="s">
        <v>93</v>
      </c>
      <c r="AH13" t="s">
        <v>108</v>
      </c>
      <c r="AI13" t="s">
        <v>109</v>
      </c>
      <c r="AJ13" t="s">
        <v>110</v>
      </c>
      <c r="AK13" t="s">
        <v>111</v>
      </c>
      <c r="AL13" t="s">
        <v>112</v>
      </c>
      <c r="AM13" t="s">
        <v>113</v>
      </c>
      <c r="AN13" t="s">
        <v>114</v>
      </c>
      <c r="AO13" t="s">
        <v>115</v>
      </c>
      <c r="AP13" t="s">
        <v>116</v>
      </c>
      <c r="AQ13" t="s">
        <v>117</v>
      </c>
      <c r="AR13" t="s">
        <v>118</v>
      </c>
      <c r="AS13" t="s">
        <v>119</v>
      </c>
      <c r="AT13" t="s">
        <v>120</v>
      </c>
      <c r="AU13" t="s">
        <v>78</v>
      </c>
      <c r="AV13" t="s">
        <v>81</v>
      </c>
      <c r="AW13" t="s">
        <v>121</v>
      </c>
      <c r="AX13" t="s">
        <v>122</v>
      </c>
      <c r="AY13" t="s">
        <v>123</v>
      </c>
      <c r="AZ13" t="s">
        <v>124</v>
      </c>
      <c r="BA13" t="s">
        <v>125</v>
      </c>
      <c r="BB13" t="s">
        <v>126</v>
      </c>
      <c r="BC13" t="s">
        <v>127</v>
      </c>
      <c r="BD13" t="s">
        <v>128</v>
      </c>
      <c r="BE13" t="s">
        <v>129</v>
      </c>
      <c r="BF13" t="s">
        <v>130</v>
      </c>
      <c r="BG13" t="s">
        <v>131</v>
      </c>
      <c r="BH13" t="s">
        <v>132</v>
      </c>
      <c r="BI13" t="s">
        <v>133</v>
      </c>
      <c r="BJ13" t="s">
        <v>134</v>
      </c>
      <c r="BK13" t="s">
        <v>135</v>
      </c>
      <c r="BL13" t="s">
        <v>136</v>
      </c>
      <c r="BM13" t="s">
        <v>137</v>
      </c>
      <c r="BN13" t="s">
        <v>138</v>
      </c>
      <c r="BO13" t="s">
        <v>139</v>
      </c>
      <c r="BP13" t="s">
        <v>140</v>
      </c>
      <c r="BQ13" t="s">
        <v>141</v>
      </c>
      <c r="BR13" t="s">
        <v>142</v>
      </c>
      <c r="BS13" t="s">
        <v>143</v>
      </c>
      <c r="BT13" t="s">
        <v>144</v>
      </c>
      <c r="BU13" t="s">
        <v>145</v>
      </c>
      <c r="BV13" t="s">
        <v>146</v>
      </c>
      <c r="BW13" t="s">
        <v>147</v>
      </c>
      <c r="BX13" t="s">
        <v>148</v>
      </c>
      <c r="BY13" t="s">
        <v>149</v>
      </c>
      <c r="BZ13" t="s">
        <v>150</v>
      </c>
      <c r="CA13" t="s">
        <v>151</v>
      </c>
      <c r="CB13" t="s">
        <v>152</v>
      </c>
      <c r="CC13" t="s">
        <v>153</v>
      </c>
      <c r="CD13" t="s">
        <v>154</v>
      </c>
      <c r="CE13" t="s">
        <v>155</v>
      </c>
      <c r="CF13" t="s">
        <v>156</v>
      </c>
      <c r="CG13" t="s">
        <v>157</v>
      </c>
      <c r="CH13" t="s">
        <v>158</v>
      </c>
      <c r="CI13" t="s">
        <v>159</v>
      </c>
      <c r="CJ13" t="s">
        <v>160</v>
      </c>
      <c r="CK13" t="s">
        <v>161</v>
      </c>
      <c r="CL13" t="s">
        <v>162</v>
      </c>
      <c r="CM13" t="s">
        <v>163</v>
      </c>
      <c r="CN13" t="s">
        <v>164</v>
      </c>
      <c r="CO13" t="s">
        <v>165</v>
      </c>
      <c r="CP13" t="s">
        <v>166</v>
      </c>
      <c r="CQ13" t="s">
        <v>167</v>
      </c>
      <c r="CR13" t="s">
        <v>168</v>
      </c>
      <c r="CS13" t="s">
        <v>169</v>
      </c>
      <c r="CT13" t="s">
        <v>170</v>
      </c>
      <c r="CU13" t="s">
        <v>171</v>
      </c>
      <c r="CV13" t="s">
        <v>172</v>
      </c>
      <c r="CW13" t="s">
        <v>173</v>
      </c>
    </row>
    <row r="14" spans="1:101">
      <c r="B14" t="s">
        <v>174</v>
      </c>
      <c r="C14" t="s">
        <v>174</v>
      </c>
      <c r="F14" t="s">
        <v>175</v>
      </c>
      <c r="H14" t="s">
        <v>176</v>
      </c>
      <c r="I14" t="s">
        <v>175</v>
      </c>
      <c r="J14" t="s">
        <v>175</v>
      </c>
      <c r="K14" t="s">
        <v>177</v>
      </c>
      <c r="M14" t="s">
        <v>178</v>
      </c>
      <c r="Q14" t="s">
        <v>174</v>
      </c>
      <c r="R14" t="s">
        <v>179</v>
      </c>
      <c r="S14" t="s">
        <v>180</v>
      </c>
      <c r="T14" t="s">
        <v>181</v>
      </c>
      <c r="U14" t="s">
        <v>182</v>
      </c>
      <c r="V14" t="s">
        <v>182</v>
      </c>
      <c r="W14" t="s">
        <v>183</v>
      </c>
      <c r="X14" t="s">
        <v>181</v>
      </c>
      <c r="Z14" t="s">
        <v>181</v>
      </c>
      <c r="AA14" t="s">
        <v>183</v>
      </c>
      <c r="AB14" t="s">
        <v>180</v>
      </c>
      <c r="AC14" t="s">
        <v>180</v>
      </c>
      <c r="AE14" t="s">
        <v>184</v>
      </c>
      <c r="AF14" t="s">
        <v>185</v>
      </c>
      <c r="AG14" t="s">
        <v>174</v>
      </c>
      <c r="AH14" t="s">
        <v>186</v>
      </c>
      <c r="AI14" t="s">
        <v>186</v>
      </c>
      <c r="AJ14" t="s">
        <v>187</v>
      </c>
      <c r="AK14" t="s">
        <v>187</v>
      </c>
      <c r="AL14" t="s">
        <v>183</v>
      </c>
      <c r="AM14" t="s">
        <v>182</v>
      </c>
      <c r="AN14" t="s">
        <v>182</v>
      </c>
      <c r="AO14" t="s">
        <v>188</v>
      </c>
      <c r="AP14" t="s">
        <v>188</v>
      </c>
      <c r="AQ14" t="s">
        <v>188</v>
      </c>
      <c r="AR14" t="s">
        <v>189</v>
      </c>
      <c r="AS14" t="s">
        <v>180</v>
      </c>
      <c r="AT14" t="s">
        <v>180</v>
      </c>
      <c r="AU14" t="s">
        <v>190</v>
      </c>
      <c r="AX14" t="s">
        <v>191</v>
      </c>
      <c r="AY14" t="s">
        <v>192</v>
      </c>
      <c r="AZ14" t="s">
        <v>191</v>
      </c>
      <c r="BA14" t="s">
        <v>192</v>
      </c>
      <c r="BB14" t="s">
        <v>181</v>
      </c>
      <c r="BC14" t="s">
        <v>181</v>
      </c>
      <c r="BD14" t="s">
        <v>186</v>
      </c>
      <c r="BE14" t="s">
        <v>193</v>
      </c>
      <c r="BF14" t="s">
        <v>186</v>
      </c>
      <c r="BK14" t="s">
        <v>194</v>
      </c>
      <c r="BL14" t="s">
        <v>194</v>
      </c>
      <c r="BM14" t="s">
        <v>194</v>
      </c>
      <c r="BN14" t="s">
        <v>194</v>
      </c>
      <c r="BO14" t="s">
        <v>194</v>
      </c>
      <c r="BP14" t="s">
        <v>194</v>
      </c>
      <c r="BQ14" t="s">
        <v>194</v>
      </c>
      <c r="BR14" t="s">
        <v>194</v>
      </c>
      <c r="BS14" t="s">
        <v>194</v>
      </c>
      <c r="BT14" t="s">
        <v>194</v>
      </c>
      <c r="BU14" t="s">
        <v>194</v>
      </c>
      <c r="BV14" t="s">
        <v>194</v>
      </c>
      <c r="CC14" t="s">
        <v>194</v>
      </c>
      <c r="CD14" t="s">
        <v>181</v>
      </c>
      <c r="CE14" t="s">
        <v>181</v>
      </c>
      <c r="CF14" t="s">
        <v>191</v>
      </c>
      <c r="CG14" t="s">
        <v>192</v>
      </c>
      <c r="CI14" t="s">
        <v>183</v>
      </c>
      <c r="CJ14" t="s">
        <v>183</v>
      </c>
      <c r="CK14" t="s">
        <v>188</v>
      </c>
      <c r="CL14" t="s">
        <v>188</v>
      </c>
      <c r="CM14" t="s">
        <v>188</v>
      </c>
      <c r="CN14" t="s">
        <v>188</v>
      </c>
      <c r="CO14" t="s">
        <v>188</v>
      </c>
      <c r="CP14" t="s">
        <v>181</v>
      </c>
      <c r="CQ14" t="s">
        <v>181</v>
      </c>
      <c r="CR14" t="s">
        <v>181</v>
      </c>
      <c r="CS14" t="s">
        <v>188</v>
      </c>
      <c r="CT14" t="s">
        <v>186</v>
      </c>
      <c r="CU14" t="s">
        <v>187</v>
      </c>
      <c r="CV14" t="s">
        <v>181</v>
      </c>
      <c r="CW14" t="s">
        <v>181</v>
      </c>
    </row>
    <row r="15" spans="1:101">
      <c r="A15">
        <v>1</v>
      </c>
      <c r="B15">
        <v>1548597462.9</v>
      </c>
      <c r="C15">
        <v>0</v>
      </c>
      <c r="D15" t="s">
        <v>195</v>
      </c>
      <c r="E15" t="s">
        <v>196</v>
      </c>
      <c r="F15">
        <f>J15+I15+M15*K15</f>
        <v>0</v>
      </c>
      <c r="G15">
        <f>(1000*AM15)/(L15*(AO15+273.15))</f>
        <v>0</v>
      </c>
      <c r="H15">
        <f>((G15*F15*(1-(AJ15/1000)))/(100*K15))*(BE15/60)</f>
        <v>0</v>
      </c>
      <c r="I15" t="s">
        <v>197</v>
      </c>
      <c r="J15" t="s">
        <v>198</v>
      </c>
      <c r="K15" t="s">
        <v>199</v>
      </c>
      <c r="L15" t="s">
        <v>200</v>
      </c>
      <c r="M15" t="s">
        <v>201</v>
      </c>
      <c r="N15" t="s">
        <v>202</v>
      </c>
      <c r="O15" t="s">
        <v>203</v>
      </c>
      <c r="Q15">
        <v>1548597462.9</v>
      </c>
      <c r="R15">
        <f>AL15*Y15*(AJ15-AK15)/(100*AF15*(1000-Y15*AJ15))</f>
        <v>0</v>
      </c>
      <c r="S15">
        <f>AL15*Y15*(AI15-AH15*(1000-Y15*AK15)/(1000-Y15*AJ15))/(100*AF15)</f>
        <v>0</v>
      </c>
      <c r="T15">
        <f>(U15/V15*100)</f>
        <v>0</v>
      </c>
      <c r="U15">
        <f>AJ15*(AM15+AN15)/1000</f>
        <v>0</v>
      </c>
      <c r="V15">
        <f>0.61365*exp(17.502*AO15/(240.97+AO15))</f>
        <v>0</v>
      </c>
      <c r="W15">
        <v>90</v>
      </c>
      <c r="X15">
        <v>7</v>
      </c>
      <c r="Y15">
        <f>IF(W15*$H$11&gt;=AA15,1.0,(AA15/(AA15-W15*$H$11)))</f>
        <v>0</v>
      </c>
      <c r="Z15">
        <f>(Y15-1)*100</f>
        <v>0</v>
      </c>
      <c r="AA15">
        <f>MAX(0,($B$11+$C$11*AR15)/(1+$D$11*AR15)*AM15/(AO15+273)*$E$11)</f>
        <v>0</v>
      </c>
      <c r="AB15">
        <f>$B$9*AS15+$C$9*AT15</f>
        <v>0</v>
      </c>
      <c r="AC15">
        <f>AB15*AD15</f>
        <v>0</v>
      </c>
      <c r="AD15">
        <f>($B$9*$D$7+$C$9*$D$7)/($B$9+$C$9)</f>
        <v>0</v>
      </c>
      <c r="AE15">
        <f>($B$9*$K$7+$C$9*$K$7)/($B$9+$C$9)</f>
        <v>0</v>
      </c>
      <c r="AF15">
        <v>10</v>
      </c>
      <c r="AG15">
        <v>1548597462.9</v>
      </c>
      <c r="AH15">
        <v>401.676</v>
      </c>
      <c r="AI15">
        <v>400.296</v>
      </c>
      <c r="AJ15">
        <v>6.97734</v>
      </c>
      <c r="AK15">
        <v>6.97965</v>
      </c>
      <c r="AL15">
        <v>1382.44</v>
      </c>
      <c r="AM15">
        <v>97.972</v>
      </c>
      <c r="AN15">
        <v>0.0302376</v>
      </c>
      <c r="AO15">
        <v>5.84925</v>
      </c>
      <c r="AP15">
        <v>4.5451</v>
      </c>
      <c r="AQ15">
        <v>999.9</v>
      </c>
      <c r="AR15">
        <v>10000.6</v>
      </c>
      <c r="AS15">
        <v>0</v>
      </c>
      <c r="AT15">
        <v>427.91</v>
      </c>
      <c r="AU15">
        <v>0</v>
      </c>
      <c r="AV15" t="s">
        <v>204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404.472860655738</v>
      </c>
      <c r="BE15">
        <v>0.06160627320134</v>
      </c>
      <c r="BF15">
        <v>0.0295890751809151</v>
      </c>
      <c r="BG15">
        <v>-1</v>
      </c>
      <c r="BH15">
        <v>0</v>
      </c>
      <c r="BI15">
        <v>0</v>
      </c>
      <c r="BJ15" t="s">
        <v>205</v>
      </c>
      <c r="BK15">
        <v>1.88472</v>
      </c>
      <c r="BL15">
        <v>1.8816</v>
      </c>
      <c r="BM15">
        <v>1.88319</v>
      </c>
      <c r="BN15">
        <v>1.88188</v>
      </c>
      <c r="BO15">
        <v>1.88374</v>
      </c>
      <c r="BP15">
        <v>1.88308</v>
      </c>
      <c r="BQ15">
        <v>1.88477</v>
      </c>
      <c r="BR15">
        <v>1.8823</v>
      </c>
      <c r="BS15" t="s">
        <v>206</v>
      </c>
      <c r="BT15" t="s">
        <v>17</v>
      </c>
      <c r="BU15" t="s">
        <v>17</v>
      </c>
      <c r="BV15" t="s">
        <v>17</v>
      </c>
      <c r="BW15" t="s">
        <v>207</v>
      </c>
      <c r="BX15" t="s">
        <v>208</v>
      </c>
      <c r="BY15" t="s">
        <v>209</v>
      </c>
      <c r="BZ15" t="s">
        <v>209</v>
      </c>
      <c r="CA15" t="s">
        <v>209</v>
      </c>
      <c r="CB15" t="s">
        <v>209</v>
      </c>
      <c r="CC15">
        <v>5</v>
      </c>
      <c r="CD15">
        <v>0</v>
      </c>
      <c r="CE15">
        <v>0</v>
      </c>
      <c r="CF15">
        <v>0</v>
      </c>
      <c r="CG15">
        <v>0</v>
      </c>
      <c r="CH15">
        <v>2</v>
      </c>
      <c r="CI15">
        <v>1323.04</v>
      </c>
      <c r="CJ15">
        <v>-0.333417</v>
      </c>
      <c r="CK15">
        <v>7.10837</v>
      </c>
      <c r="CL15">
        <v>10.3426</v>
      </c>
      <c r="CM15">
        <v>29.9994</v>
      </c>
      <c r="CN15">
        <v>10.7692</v>
      </c>
      <c r="CO15">
        <v>10.5959</v>
      </c>
      <c r="CP15">
        <v>-1</v>
      </c>
      <c r="CQ15">
        <v>0</v>
      </c>
      <c r="CR15">
        <v>100</v>
      </c>
      <c r="CS15">
        <v>-999.9</v>
      </c>
      <c r="CT15">
        <v>400</v>
      </c>
      <c r="CU15">
        <v>26.3192</v>
      </c>
      <c r="CV15">
        <v>103.829</v>
      </c>
      <c r="CW15">
        <v>103.231</v>
      </c>
    </row>
    <row r="16" spans="1:101">
      <c r="A16">
        <v>2</v>
      </c>
      <c r="B16">
        <v>1548597464.8</v>
      </c>
      <c r="C16">
        <v>1.89999985694885</v>
      </c>
      <c r="D16" t="s">
        <v>210</v>
      </c>
      <c r="E16" t="s">
        <v>211</v>
      </c>
      <c r="F16">
        <f>J16+I16+M16*K16</f>
        <v>0</v>
      </c>
      <c r="G16">
        <f>(1000*AM16)/(L16*(AO16+273.15))</f>
        <v>0</v>
      </c>
      <c r="H16">
        <f>((G16*F16*(1-(AJ16/1000)))/(100*K16))*(BE16/60)</f>
        <v>0</v>
      </c>
      <c r="I16" t="s">
        <v>197</v>
      </c>
      <c r="J16" t="s">
        <v>198</v>
      </c>
      <c r="K16" t="s">
        <v>199</v>
      </c>
      <c r="L16" t="s">
        <v>200</v>
      </c>
      <c r="M16" t="s">
        <v>201</v>
      </c>
      <c r="N16" t="s">
        <v>202</v>
      </c>
      <c r="O16" t="s">
        <v>203</v>
      </c>
      <c r="Q16">
        <v>1548597464.8</v>
      </c>
      <c r="R16">
        <f>AL16*Y16*(AJ16-AK16)/(100*AF16*(1000-Y16*AJ16))</f>
        <v>0</v>
      </c>
      <c r="S16">
        <f>AL16*Y16*(AI16-AH16*(1000-Y16*AK16)/(1000-Y16*AJ16))/(100*AF16)</f>
        <v>0</v>
      </c>
      <c r="T16">
        <f>(U16/V16*100)</f>
        <v>0</v>
      </c>
      <c r="U16">
        <f>AJ16*(AM16+AN16)/1000</f>
        <v>0</v>
      </c>
      <c r="V16">
        <f>0.61365*exp(17.502*AO16/(240.97+AO16))</f>
        <v>0</v>
      </c>
      <c r="W16">
        <v>87</v>
      </c>
      <c r="X16">
        <v>6</v>
      </c>
      <c r="Y16">
        <f>IF(W16*$H$11&gt;=AA16,1.0,(AA16/(AA16-W16*$H$11)))</f>
        <v>0</v>
      </c>
      <c r="Z16">
        <f>(Y16-1)*100</f>
        <v>0</v>
      </c>
      <c r="AA16">
        <f>MAX(0,($B$11+$C$11*AR16)/(1+$D$11*AR16)*AM16/(AO16+273)*$E$11)</f>
        <v>0</v>
      </c>
      <c r="AB16">
        <f>$B$9*AS16+$C$9*AT16</f>
        <v>0</v>
      </c>
      <c r="AC16">
        <f>AB16*AD16</f>
        <v>0</v>
      </c>
      <c r="AD16">
        <f>($B$9*$D$7+$C$9*$D$7)/($B$9+$C$9)</f>
        <v>0</v>
      </c>
      <c r="AE16">
        <f>($B$9*$K$7+$C$9*$K$7)/($B$9+$C$9)</f>
        <v>0</v>
      </c>
      <c r="AF16">
        <v>10</v>
      </c>
      <c r="AG16">
        <v>1548597464.8</v>
      </c>
      <c r="AH16">
        <v>401.607</v>
      </c>
      <c r="AI16">
        <v>400.307</v>
      </c>
      <c r="AJ16">
        <v>7.06442</v>
      </c>
      <c r="AK16">
        <v>6.97115</v>
      </c>
      <c r="AL16">
        <v>1382.1</v>
      </c>
      <c r="AM16">
        <v>97.9737</v>
      </c>
      <c r="AN16">
        <v>0.0293522</v>
      </c>
      <c r="AO16">
        <v>5.86977</v>
      </c>
      <c r="AP16">
        <v>4.54635</v>
      </c>
      <c r="AQ16">
        <v>999.9</v>
      </c>
      <c r="AR16">
        <v>9997.5</v>
      </c>
      <c r="AS16">
        <v>0</v>
      </c>
      <c r="AT16">
        <v>427.528</v>
      </c>
      <c r="AU16">
        <v>0</v>
      </c>
      <c r="AV16" t="s">
        <v>204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404.475606557377</v>
      </c>
      <c r="BE16">
        <v>0.0475729095235728</v>
      </c>
      <c r="BF16">
        <v>0.0259919777589253</v>
      </c>
      <c r="BG16">
        <v>-1</v>
      </c>
      <c r="BH16">
        <v>0</v>
      </c>
      <c r="BI16">
        <v>0</v>
      </c>
      <c r="BJ16" t="s">
        <v>205</v>
      </c>
      <c r="BK16">
        <v>1.8847</v>
      </c>
      <c r="BL16">
        <v>1.88159</v>
      </c>
      <c r="BM16">
        <v>1.88317</v>
      </c>
      <c r="BN16">
        <v>1.88188</v>
      </c>
      <c r="BO16">
        <v>1.88373</v>
      </c>
      <c r="BP16">
        <v>1.88308</v>
      </c>
      <c r="BQ16">
        <v>1.88477</v>
      </c>
      <c r="BR16">
        <v>1.88229</v>
      </c>
      <c r="BS16" t="s">
        <v>206</v>
      </c>
      <c r="BT16" t="s">
        <v>17</v>
      </c>
      <c r="BU16" t="s">
        <v>17</v>
      </c>
      <c r="BV16" t="s">
        <v>17</v>
      </c>
      <c r="BW16" t="s">
        <v>207</v>
      </c>
      <c r="BX16" t="s">
        <v>208</v>
      </c>
      <c r="BY16" t="s">
        <v>209</v>
      </c>
      <c r="BZ16" t="s">
        <v>209</v>
      </c>
      <c r="CA16" t="s">
        <v>209</v>
      </c>
      <c r="CB16" t="s">
        <v>209</v>
      </c>
      <c r="CC16">
        <v>5</v>
      </c>
      <c r="CD16">
        <v>0</v>
      </c>
      <c r="CE16">
        <v>0</v>
      </c>
      <c r="CF16">
        <v>0</v>
      </c>
      <c r="CG16">
        <v>0</v>
      </c>
      <c r="CH16">
        <v>2</v>
      </c>
      <c r="CI16">
        <v>1324.91</v>
      </c>
      <c r="CJ16">
        <v>-0.329159</v>
      </c>
      <c r="CK16">
        <v>7.10224</v>
      </c>
      <c r="CL16">
        <v>10.3381</v>
      </c>
      <c r="CM16">
        <v>29.9994</v>
      </c>
      <c r="CN16">
        <v>10.7617</v>
      </c>
      <c r="CO16">
        <v>10.5907</v>
      </c>
      <c r="CP16">
        <v>-1</v>
      </c>
      <c r="CQ16">
        <v>0</v>
      </c>
      <c r="CR16">
        <v>100</v>
      </c>
      <c r="CS16">
        <v>-999.9</v>
      </c>
      <c r="CT16">
        <v>400</v>
      </c>
      <c r="CU16">
        <v>26.3192</v>
      </c>
      <c r="CV16">
        <v>103.828</v>
      </c>
      <c r="CW16">
        <v>103.229</v>
      </c>
    </row>
    <row r="17" spans="1:101">
      <c r="A17">
        <v>3</v>
      </c>
      <c r="B17">
        <v>1548597466.8</v>
      </c>
      <c r="C17">
        <v>3.89999985694885</v>
      </c>
      <c r="D17" t="s">
        <v>212</v>
      </c>
      <c r="E17" t="s">
        <v>213</v>
      </c>
      <c r="F17">
        <f>J17+I17+M17*K17</f>
        <v>0</v>
      </c>
      <c r="G17">
        <f>(1000*AM17)/(L17*(AO17+273.15))</f>
        <v>0</v>
      </c>
      <c r="H17">
        <f>((G17*F17*(1-(AJ17/1000)))/(100*K17))*(BE17/60)</f>
        <v>0</v>
      </c>
      <c r="I17" t="s">
        <v>197</v>
      </c>
      <c r="J17" t="s">
        <v>198</v>
      </c>
      <c r="K17" t="s">
        <v>199</v>
      </c>
      <c r="L17" t="s">
        <v>200</v>
      </c>
      <c r="M17" t="s">
        <v>201</v>
      </c>
      <c r="N17" t="s">
        <v>202</v>
      </c>
      <c r="O17" t="s">
        <v>203</v>
      </c>
      <c r="Q17">
        <v>1548597466.8</v>
      </c>
      <c r="R17">
        <f>AL17*Y17*(AJ17-AK17)/(100*AF17*(1000-Y17*AJ17))</f>
        <v>0</v>
      </c>
      <c r="S17">
        <f>AL17*Y17*(AI17-AH17*(1000-Y17*AK17)/(1000-Y17*AJ17))/(100*AF17)</f>
        <v>0</v>
      </c>
      <c r="T17">
        <f>(U17/V17*100)</f>
        <v>0</v>
      </c>
      <c r="U17">
        <f>AJ17*(AM17+AN17)/1000</f>
        <v>0</v>
      </c>
      <c r="V17">
        <f>0.61365*exp(17.502*AO17/(240.97+AO17))</f>
        <v>0</v>
      </c>
      <c r="W17">
        <v>90</v>
      </c>
      <c r="X17">
        <v>7</v>
      </c>
      <c r="Y17">
        <f>IF(W17*$H$11&gt;=AA17,1.0,(AA17/(AA17-W17*$H$11)))</f>
        <v>0</v>
      </c>
      <c r="Z17">
        <f>(Y17-1)*100</f>
        <v>0</v>
      </c>
      <c r="AA17">
        <f>MAX(0,($B$11+$C$11*AR17)/(1+$D$11*AR17)*AM17/(AO17+273)*$E$11)</f>
        <v>0</v>
      </c>
      <c r="AB17">
        <f>$B$9*AS17+$C$9*AT17</f>
        <v>0</v>
      </c>
      <c r="AC17">
        <f>AB17*AD17</f>
        <v>0</v>
      </c>
      <c r="AD17">
        <f>($B$9*$D$7+$C$9*$D$7)/($B$9+$C$9)</f>
        <v>0</v>
      </c>
      <c r="AE17">
        <f>($B$9*$K$7+$C$9*$K$7)/($B$9+$C$9)</f>
        <v>0</v>
      </c>
      <c r="AF17">
        <v>10</v>
      </c>
      <c r="AG17">
        <v>1548597466.8</v>
      </c>
      <c r="AH17">
        <v>401.55</v>
      </c>
      <c r="AI17">
        <v>400.318</v>
      </c>
      <c r="AJ17">
        <v>7.13264</v>
      </c>
      <c r="AK17">
        <v>6.96293</v>
      </c>
      <c r="AL17">
        <v>1382.33</v>
      </c>
      <c r="AM17">
        <v>97.9721</v>
      </c>
      <c r="AN17">
        <v>0.0311954</v>
      </c>
      <c r="AO17">
        <v>5.88268</v>
      </c>
      <c r="AP17">
        <v>4.55417</v>
      </c>
      <c r="AQ17">
        <v>999.9</v>
      </c>
      <c r="AR17">
        <v>9998.12</v>
      </c>
      <c r="AS17">
        <v>0</v>
      </c>
      <c r="AT17">
        <v>427.706</v>
      </c>
      <c r="AU17">
        <v>0</v>
      </c>
      <c r="AV17" t="s">
        <v>204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404.476245901639</v>
      </c>
      <c r="BE17">
        <v>0.0395524792957661</v>
      </c>
      <c r="BF17">
        <v>0.0249584282145553</v>
      </c>
      <c r="BG17">
        <v>-1</v>
      </c>
      <c r="BH17">
        <v>0</v>
      </c>
      <c r="BI17">
        <v>0</v>
      </c>
      <c r="BJ17" t="s">
        <v>205</v>
      </c>
      <c r="BK17">
        <v>1.88471</v>
      </c>
      <c r="BL17">
        <v>1.8816</v>
      </c>
      <c r="BM17">
        <v>1.88316</v>
      </c>
      <c r="BN17">
        <v>1.88187</v>
      </c>
      <c r="BO17">
        <v>1.88372</v>
      </c>
      <c r="BP17">
        <v>1.88308</v>
      </c>
      <c r="BQ17">
        <v>1.88477</v>
      </c>
      <c r="BR17">
        <v>1.8823</v>
      </c>
      <c r="BS17" t="s">
        <v>206</v>
      </c>
      <c r="BT17" t="s">
        <v>17</v>
      </c>
      <c r="BU17" t="s">
        <v>17</v>
      </c>
      <c r="BV17" t="s">
        <v>17</v>
      </c>
      <c r="BW17" t="s">
        <v>207</v>
      </c>
      <c r="BX17" t="s">
        <v>208</v>
      </c>
      <c r="BY17" t="s">
        <v>209</v>
      </c>
      <c r="BZ17" t="s">
        <v>209</v>
      </c>
      <c r="CA17" t="s">
        <v>209</v>
      </c>
      <c r="CB17" t="s">
        <v>209</v>
      </c>
      <c r="CC17">
        <v>5</v>
      </c>
      <c r="CD17">
        <v>0</v>
      </c>
      <c r="CE17">
        <v>0</v>
      </c>
      <c r="CF17">
        <v>0</v>
      </c>
      <c r="CG17">
        <v>0</v>
      </c>
      <c r="CH17">
        <v>2</v>
      </c>
      <c r="CI17">
        <v>1322.98</v>
      </c>
      <c r="CJ17">
        <v>-0.324891</v>
      </c>
      <c r="CK17">
        <v>7.09628</v>
      </c>
      <c r="CL17">
        <v>10.3341</v>
      </c>
      <c r="CM17">
        <v>29.9995</v>
      </c>
      <c r="CN17">
        <v>10.754</v>
      </c>
      <c r="CO17">
        <v>10.5855</v>
      </c>
      <c r="CP17">
        <v>-1</v>
      </c>
      <c r="CQ17">
        <v>0</v>
      </c>
      <c r="CR17">
        <v>100</v>
      </c>
      <c r="CS17">
        <v>-999.9</v>
      </c>
      <c r="CT17">
        <v>400</v>
      </c>
      <c r="CU17">
        <v>26.3192</v>
      </c>
      <c r="CV17">
        <v>103.828</v>
      </c>
      <c r="CW17">
        <v>103.228</v>
      </c>
    </row>
    <row r="18" spans="1:101">
      <c r="A18">
        <v>4</v>
      </c>
      <c r="B18">
        <v>1548597468.8</v>
      </c>
      <c r="C18">
        <v>5.89999985694885</v>
      </c>
      <c r="D18" t="s">
        <v>214</v>
      </c>
      <c r="E18" t="s">
        <v>215</v>
      </c>
      <c r="F18">
        <f>J18+I18+M18*K18</f>
        <v>0</v>
      </c>
      <c r="G18">
        <f>(1000*AM18)/(L18*(AO18+273.15))</f>
        <v>0</v>
      </c>
      <c r="H18">
        <f>((G18*F18*(1-(AJ18/1000)))/(100*K18))*(BE18/60)</f>
        <v>0</v>
      </c>
      <c r="I18" t="s">
        <v>197</v>
      </c>
      <c r="J18" t="s">
        <v>198</v>
      </c>
      <c r="K18" t="s">
        <v>199</v>
      </c>
      <c r="L18" t="s">
        <v>200</v>
      </c>
      <c r="M18" t="s">
        <v>201</v>
      </c>
      <c r="N18" t="s">
        <v>202</v>
      </c>
      <c r="O18" t="s">
        <v>203</v>
      </c>
      <c r="Q18">
        <v>1548597468.8</v>
      </c>
      <c r="R18">
        <f>AL18*Y18*(AJ18-AK18)/(100*AF18*(1000-Y18*AJ18))</f>
        <v>0</v>
      </c>
      <c r="S18">
        <f>AL18*Y18*(AI18-AH18*(1000-Y18*AK18)/(1000-Y18*AJ18))/(100*AF18)</f>
        <v>0</v>
      </c>
      <c r="T18">
        <f>(U18/V18*100)</f>
        <v>0</v>
      </c>
      <c r="U18">
        <f>AJ18*(AM18+AN18)/1000</f>
        <v>0</v>
      </c>
      <c r="V18">
        <f>0.61365*exp(17.502*AO18/(240.97+AO18))</f>
        <v>0</v>
      </c>
      <c r="W18">
        <v>102</v>
      </c>
      <c r="X18">
        <v>7</v>
      </c>
      <c r="Y18">
        <f>IF(W18*$H$11&gt;=AA18,1.0,(AA18/(AA18-W18*$H$11)))</f>
        <v>0</v>
      </c>
      <c r="Z18">
        <f>(Y18-1)*100</f>
        <v>0</v>
      </c>
      <c r="AA18">
        <f>MAX(0,($B$11+$C$11*AR18)/(1+$D$11*AR18)*AM18/(AO18+273)*$E$11)</f>
        <v>0</v>
      </c>
      <c r="AB18">
        <f>$B$9*AS18+$C$9*AT18</f>
        <v>0</v>
      </c>
      <c r="AC18">
        <f>AB18*AD18</f>
        <v>0</v>
      </c>
      <c r="AD18">
        <f>($B$9*$D$7+$C$9*$D$7)/($B$9+$C$9)</f>
        <v>0</v>
      </c>
      <c r="AE18">
        <f>($B$9*$K$7+$C$9*$K$7)/($B$9+$C$9)</f>
        <v>0</v>
      </c>
      <c r="AF18">
        <v>10</v>
      </c>
      <c r="AG18">
        <v>1548597468.8</v>
      </c>
      <c r="AH18">
        <v>401.523</v>
      </c>
      <c r="AI18">
        <v>400.341</v>
      </c>
      <c r="AJ18">
        <v>7.20621</v>
      </c>
      <c r="AK18">
        <v>6.95521</v>
      </c>
      <c r="AL18">
        <v>1382.04</v>
      </c>
      <c r="AM18">
        <v>97.973</v>
      </c>
      <c r="AN18">
        <v>0.0298285</v>
      </c>
      <c r="AO18">
        <v>5.89819</v>
      </c>
      <c r="AP18">
        <v>4.54316</v>
      </c>
      <c r="AQ18">
        <v>999.9</v>
      </c>
      <c r="AR18">
        <v>9997.5</v>
      </c>
      <c r="AS18">
        <v>0</v>
      </c>
      <c r="AT18">
        <v>428.249</v>
      </c>
      <c r="AU18">
        <v>0</v>
      </c>
      <c r="AV18" t="s">
        <v>204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404.476032786885</v>
      </c>
      <c r="BE18">
        <v>0.0232002921148919</v>
      </c>
      <c r="BF18">
        <v>0.0251588182976647</v>
      </c>
      <c r="BG18">
        <v>-1</v>
      </c>
      <c r="BH18">
        <v>0</v>
      </c>
      <c r="BI18">
        <v>0</v>
      </c>
      <c r="BJ18" t="s">
        <v>205</v>
      </c>
      <c r="BK18">
        <v>1.88473</v>
      </c>
      <c r="BL18">
        <v>1.88164</v>
      </c>
      <c r="BM18">
        <v>1.88318</v>
      </c>
      <c r="BN18">
        <v>1.88187</v>
      </c>
      <c r="BO18">
        <v>1.88372</v>
      </c>
      <c r="BP18">
        <v>1.88308</v>
      </c>
      <c r="BQ18">
        <v>1.88477</v>
      </c>
      <c r="BR18">
        <v>1.88229</v>
      </c>
      <c r="BS18" t="s">
        <v>206</v>
      </c>
      <c r="BT18" t="s">
        <v>17</v>
      </c>
      <c r="BU18" t="s">
        <v>17</v>
      </c>
      <c r="BV18" t="s">
        <v>17</v>
      </c>
      <c r="BW18" t="s">
        <v>207</v>
      </c>
      <c r="BX18" t="s">
        <v>208</v>
      </c>
      <c r="BY18" t="s">
        <v>209</v>
      </c>
      <c r="BZ18" t="s">
        <v>209</v>
      </c>
      <c r="CA18" t="s">
        <v>209</v>
      </c>
      <c r="CB18" t="s">
        <v>209</v>
      </c>
      <c r="CC18">
        <v>5</v>
      </c>
      <c r="CD18">
        <v>0</v>
      </c>
      <c r="CE18">
        <v>0</v>
      </c>
      <c r="CF18">
        <v>0</v>
      </c>
      <c r="CG18">
        <v>0</v>
      </c>
      <c r="CH18">
        <v>2</v>
      </c>
      <c r="CI18">
        <v>1313.16</v>
      </c>
      <c r="CJ18">
        <v>-0.318503</v>
      </c>
      <c r="CK18">
        <v>7.0903</v>
      </c>
      <c r="CL18">
        <v>10.3298</v>
      </c>
      <c r="CM18">
        <v>29.9995</v>
      </c>
      <c r="CN18">
        <v>10.7466</v>
      </c>
      <c r="CO18">
        <v>10.5808</v>
      </c>
      <c r="CP18">
        <v>-1</v>
      </c>
      <c r="CQ18">
        <v>0</v>
      </c>
      <c r="CR18">
        <v>100</v>
      </c>
      <c r="CS18">
        <v>-999.9</v>
      </c>
      <c r="CT18">
        <v>400</v>
      </c>
      <c r="CU18">
        <v>26.3192</v>
      </c>
      <c r="CV18">
        <v>103.827</v>
      </c>
      <c r="CW18">
        <v>103.227</v>
      </c>
    </row>
    <row r="19" spans="1:101">
      <c r="A19">
        <v>5</v>
      </c>
      <c r="B19">
        <v>1548597470.9</v>
      </c>
      <c r="C19">
        <v>8</v>
      </c>
      <c r="D19" t="s">
        <v>216</v>
      </c>
      <c r="E19" t="s">
        <v>217</v>
      </c>
      <c r="F19">
        <f>J19+I19+M19*K19</f>
        <v>0</v>
      </c>
      <c r="G19">
        <f>(1000*AM19)/(L19*(AO19+273.15))</f>
        <v>0</v>
      </c>
      <c r="H19">
        <f>((G19*F19*(1-(AJ19/1000)))/(100*K19))*(BE19/60)</f>
        <v>0</v>
      </c>
      <c r="I19" t="s">
        <v>197</v>
      </c>
      <c r="J19" t="s">
        <v>198</v>
      </c>
      <c r="K19" t="s">
        <v>199</v>
      </c>
      <c r="L19" t="s">
        <v>200</v>
      </c>
      <c r="M19" t="s">
        <v>201</v>
      </c>
      <c r="N19" t="s">
        <v>202</v>
      </c>
      <c r="O19" t="s">
        <v>203</v>
      </c>
      <c r="Q19">
        <v>1548597470.9</v>
      </c>
      <c r="R19">
        <f>AL19*Y19*(AJ19-AK19)/(100*AF19*(1000-Y19*AJ19))</f>
        <v>0</v>
      </c>
      <c r="S19">
        <f>AL19*Y19*(AI19-AH19*(1000-Y19*AK19)/(1000-Y19*AJ19))/(100*AF19)</f>
        <v>0</v>
      </c>
      <c r="T19">
        <f>(U19/V19*100)</f>
        <v>0</v>
      </c>
      <c r="U19">
        <f>AJ19*(AM19+AN19)/1000</f>
        <v>0</v>
      </c>
      <c r="V19">
        <f>0.61365*exp(17.502*AO19/(240.97+AO19))</f>
        <v>0</v>
      </c>
      <c r="W19">
        <v>105</v>
      </c>
      <c r="X19">
        <v>8</v>
      </c>
      <c r="Y19">
        <f>IF(W19*$H$11&gt;=AA19,1.0,(AA19/(AA19-W19*$H$11)))</f>
        <v>0</v>
      </c>
      <c r="Z19">
        <f>(Y19-1)*100</f>
        <v>0</v>
      </c>
      <c r="AA19">
        <f>MAX(0,($B$11+$C$11*AR19)/(1+$D$11*AR19)*AM19/(AO19+273)*$E$11)</f>
        <v>0</v>
      </c>
      <c r="AB19">
        <f>$B$9*AS19+$C$9*AT19</f>
        <v>0</v>
      </c>
      <c r="AC19">
        <f>AB19*AD19</f>
        <v>0</v>
      </c>
      <c r="AD19">
        <f>($B$9*$D$7+$C$9*$D$7)/($B$9+$C$9)</f>
        <v>0</v>
      </c>
      <c r="AE19">
        <f>($B$9*$K$7+$C$9*$K$7)/($B$9+$C$9)</f>
        <v>0</v>
      </c>
      <c r="AF19">
        <v>10</v>
      </c>
      <c r="AG19">
        <v>1548597470.9</v>
      </c>
      <c r="AH19">
        <v>401.462</v>
      </c>
      <c r="AI19">
        <v>400.337</v>
      </c>
      <c r="AJ19">
        <v>7.26419</v>
      </c>
      <c r="AK19">
        <v>6.94748</v>
      </c>
      <c r="AL19">
        <v>1382.01</v>
      </c>
      <c r="AM19">
        <v>97.9739</v>
      </c>
      <c r="AN19">
        <v>0.0279491</v>
      </c>
      <c r="AO19">
        <v>5.91187</v>
      </c>
      <c r="AP19">
        <v>4.55114</v>
      </c>
      <c r="AQ19">
        <v>999.9</v>
      </c>
      <c r="AR19">
        <v>10004.4</v>
      </c>
      <c r="AS19">
        <v>0</v>
      </c>
      <c r="AT19">
        <v>428.71</v>
      </c>
      <c r="AU19">
        <v>0</v>
      </c>
      <c r="AV19" t="s">
        <v>204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404.475393442623</v>
      </c>
      <c r="BE19">
        <v>0.00974866444983585</v>
      </c>
      <c r="BF19">
        <v>0.0260782421013992</v>
      </c>
      <c r="BG19">
        <v>-1</v>
      </c>
      <c r="BH19">
        <v>0</v>
      </c>
      <c r="BI19">
        <v>0</v>
      </c>
      <c r="BJ19" t="s">
        <v>205</v>
      </c>
      <c r="BK19">
        <v>1.88473</v>
      </c>
      <c r="BL19">
        <v>1.88161</v>
      </c>
      <c r="BM19">
        <v>1.88319</v>
      </c>
      <c r="BN19">
        <v>1.88187</v>
      </c>
      <c r="BO19">
        <v>1.88372</v>
      </c>
      <c r="BP19">
        <v>1.88307</v>
      </c>
      <c r="BQ19">
        <v>1.88478</v>
      </c>
      <c r="BR19">
        <v>1.8823</v>
      </c>
      <c r="BS19" t="s">
        <v>206</v>
      </c>
      <c r="BT19" t="s">
        <v>17</v>
      </c>
      <c r="BU19" t="s">
        <v>17</v>
      </c>
      <c r="BV19" t="s">
        <v>17</v>
      </c>
      <c r="BW19" t="s">
        <v>207</v>
      </c>
      <c r="BX19" t="s">
        <v>208</v>
      </c>
      <c r="BY19" t="s">
        <v>209</v>
      </c>
      <c r="BZ19" t="s">
        <v>209</v>
      </c>
      <c r="CA19" t="s">
        <v>209</v>
      </c>
      <c r="CB19" t="s">
        <v>209</v>
      </c>
      <c r="CC19">
        <v>5</v>
      </c>
      <c r="CD19">
        <v>0</v>
      </c>
      <c r="CE19">
        <v>0</v>
      </c>
      <c r="CF19">
        <v>0</v>
      </c>
      <c r="CG19">
        <v>0</v>
      </c>
      <c r="CH19">
        <v>2</v>
      </c>
      <c r="CI19">
        <v>1311.55</v>
      </c>
      <c r="CJ19">
        <v>-0.327023</v>
      </c>
      <c r="CK19">
        <v>7.08432</v>
      </c>
      <c r="CL19">
        <v>10.3252</v>
      </c>
      <c r="CM19">
        <v>29.9994</v>
      </c>
      <c r="CN19">
        <v>10.7389</v>
      </c>
      <c r="CO19">
        <v>10.5757</v>
      </c>
      <c r="CP19">
        <v>-1</v>
      </c>
      <c r="CQ19">
        <v>0</v>
      </c>
      <c r="CR19">
        <v>100</v>
      </c>
      <c r="CS19">
        <v>-999.9</v>
      </c>
      <c r="CT19">
        <v>400</v>
      </c>
      <c r="CU19">
        <v>26.3192</v>
      </c>
      <c r="CV19">
        <v>103.826</v>
      </c>
      <c r="CW19">
        <v>103.226</v>
      </c>
    </row>
    <row r="20" spans="1:101">
      <c r="A20">
        <v>6</v>
      </c>
      <c r="B20">
        <v>1548597472.8</v>
      </c>
      <c r="C20">
        <v>9.89999985694885</v>
      </c>
      <c r="D20" t="s">
        <v>218</v>
      </c>
      <c r="E20" t="s">
        <v>219</v>
      </c>
      <c r="F20">
        <f>J20+I20+M20*K20</f>
        <v>0</v>
      </c>
      <c r="G20">
        <f>(1000*AM20)/(L20*(AO20+273.15))</f>
        <v>0</v>
      </c>
      <c r="H20">
        <f>((G20*F20*(1-(AJ20/1000)))/(100*K20))*(BE20/60)</f>
        <v>0</v>
      </c>
      <c r="I20" t="s">
        <v>197</v>
      </c>
      <c r="J20" t="s">
        <v>198</v>
      </c>
      <c r="K20" t="s">
        <v>199</v>
      </c>
      <c r="L20" t="s">
        <v>200</v>
      </c>
      <c r="M20" t="s">
        <v>201</v>
      </c>
      <c r="N20" t="s">
        <v>202</v>
      </c>
      <c r="O20" t="s">
        <v>203</v>
      </c>
      <c r="Q20">
        <v>1548597472.8</v>
      </c>
      <c r="R20">
        <f>AL20*Y20*(AJ20-AK20)/(100*AF20*(1000-Y20*AJ20))</f>
        <v>0</v>
      </c>
      <c r="S20">
        <f>AL20*Y20*(AI20-AH20*(1000-Y20*AK20)/(1000-Y20*AJ20))/(100*AF20)</f>
        <v>0</v>
      </c>
      <c r="T20">
        <f>(U20/V20*100)</f>
        <v>0</v>
      </c>
      <c r="U20">
        <f>AJ20*(AM20+AN20)/1000</f>
        <v>0</v>
      </c>
      <c r="V20">
        <f>0.61365*exp(17.502*AO20/(240.97+AO20))</f>
        <v>0</v>
      </c>
      <c r="W20">
        <v>108</v>
      </c>
      <c r="X20">
        <v>8</v>
      </c>
      <c r="Y20">
        <f>IF(W20*$H$11&gt;=AA20,1.0,(AA20/(AA20-W20*$H$11)))</f>
        <v>0</v>
      </c>
      <c r="Z20">
        <f>(Y20-1)*100</f>
        <v>0</v>
      </c>
      <c r="AA20">
        <f>MAX(0,($B$11+$C$11*AR20)/(1+$D$11*AR20)*AM20/(AO20+273)*$E$11)</f>
        <v>0</v>
      </c>
      <c r="AB20">
        <f>$B$9*AS20+$C$9*AT20</f>
        <v>0</v>
      </c>
      <c r="AC20">
        <f>AB20*AD20</f>
        <v>0</v>
      </c>
      <c r="AD20">
        <f>($B$9*$D$7+$C$9*$D$7)/($B$9+$C$9)</f>
        <v>0</v>
      </c>
      <c r="AE20">
        <f>($B$9*$K$7+$C$9*$K$7)/($B$9+$C$9)</f>
        <v>0</v>
      </c>
      <c r="AF20">
        <v>10</v>
      </c>
      <c r="AG20">
        <v>1548597472.8</v>
      </c>
      <c r="AH20">
        <v>401.413</v>
      </c>
      <c r="AI20">
        <v>400.274</v>
      </c>
      <c r="AJ20">
        <v>7.32559</v>
      </c>
      <c r="AK20">
        <v>6.94006</v>
      </c>
      <c r="AL20">
        <v>1382.07</v>
      </c>
      <c r="AM20">
        <v>97.9737</v>
      </c>
      <c r="AN20">
        <v>0.0287303</v>
      </c>
      <c r="AO20">
        <v>5.91829</v>
      </c>
      <c r="AP20">
        <v>4.52721</v>
      </c>
      <c r="AQ20">
        <v>999.9</v>
      </c>
      <c r="AR20">
        <v>10001.2</v>
      </c>
      <c r="AS20">
        <v>0</v>
      </c>
      <c r="AT20">
        <v>428.783</v>
      </c>
      <c r="AU20">
        <v>0</v>
      </c>
      <c r="AV20" t="s">
        <v>204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404.473155737705</v>
      </c>
      <c r="BE20">
        <v>-0.00279859313168744</v>
      </c>
      <c r="BF20">
        <v>0.0285450522518777</v>
      </c>
      <c r="BG20">
        <v>-1</v>
      </c>
      <c r="BH20">
        <v>0</v>
      </c>
      <c r="BI20">
        <v>0</v>
      </c>
      <c r="BJ20" t="s">
        <v>205</v>
      </c>
      <c r="BK20">
        <v>1.88472</v>
      </c>
      <c r="BL20">
        <v>1.88158</v>
      </c>
      <c r="BM20">
        <v>1.88319</v>
      </c>
      <c r="BN20">
        <v>1.88187</v>
      </c>
      <c r="BO20">
        <v>1.88372</v>
      </c>
      <c r="BP20">
        <v>1.88307</v>
      </c>
      <c r="BQ20">
        <v>1.88477</v>
      </c>
      <c r="BR20">
        <v>1.88231</v>
      </c>
      <c r="BS20" t="s">
        <v>206</v>
      </c>
      <c r="BT20" t="s">
        <v>17</v>
      </c>
      <c r="BU20" t="s">
        <v>17</v>
      </c>
      <c r="BV20" t="s">
        <v>17</v>
      </c>
      <c r="BW20" t="s">
        <v>207</v>
      </c>
      <c r="BX20" t="s">
        <v>208</v>
      </c>
      <c r="BY20" t="s">
        <v>209</v>
      </c>
      <c r="BZ20" t="s">
        <v>209</v>
      </c>
      <c r="CA20" t="s">
        <v>209</v>
      </c>
      <c r="CB20" t="s">
        <v>209</v>
      </c>
      <c r="CC20">
        <v>5</v>
      </c>
      <c r="CD20">
        <v>0</v>
      </c>
      <c r="CE20">
        <v>0</v>
      </c>
      <c r="CF20">
        <v>0</v>
      </c>
      <c r="CG20">
        <v>0</v>
      </c>
      <c r="CH20">
        <v>2</v>
      </c>
      <c r="CI20">
        <v>1309.21</v>
      </c>
      <c r="CJ20">
        <v>-0.324876</v>
      </c>
      <c r="CK20">
        <v>7.07851</v>
      </c>
      <c r="CL20">
        <v>10.321</v>
      </c>
      <c r="CM20">
        <v>29.9995</v>
      </c>
      <c r="CN20">
        <v>10.7314</v>
      </c>
      <c r="CO20">
        <v>10.5704</v>
      </c>
      <c r="CP20">
        <v>-1</v>
      </c>
      <c r="CQ20">
        <v>0</v>
      </c>
      <c r="CR20">
        <v>100</v>
      </c>
      <c r="CS20">
        <v>-999.9</v>
      </c>
      <c r="CT20">
        <v>400</v>
      </c>
      <c r="CU20">
        <v>26.3192</v>
      </c>
      <c r="CV20">
        <v>103.826</v>
      </c>
      <c r="CW20">
        <v>103.225</v>
      </c>
    </row>
    <row r="21" spans="1:101">
      <c r="A21">
        <v>7</v>
      </c>
      <c r="B21">
        <v>1548597474.8</v>
      </c>
      <c r="C21">
        <v>11.8999998569489</v>
      </c>
      <c r="D21" t="s">
        <v>220</v>
      </c>
      <c r="E21" t="s">
        <v>221</v>
      </c>
      <c r="F21">
        <f>J21+I21+M21*K21</f>
        <v>0</v>
      </c>
      <c r="G21">
        <f>(1000*AM21)/(L21*(AO21+273.15))</f>
        <v>0</v>
      </c>
      <c r="H21">
        <f>((G21*F21*(1-(AJ21/1000)))/(100*K21))*(BE21/60)</f>
        <v>0</v>
      </c>
      <c r="I21" t="s">
        <v>197</v>
      </c>
      <c r="J21" t="s">
        <v>198</v>
      </c>
      <c r="K21" t="s">
        <v>199</v>
      </c>
      <c r="L21" t="s">
        <v>200</v>
      </c>
      <c r="M21" t="s">
        <v>201</v>
      </c>
      <c r="N21" t="s">
        <v>202</v>
      </c>
      <c r="O21" t="s">
        <v>203</v>
      </c>
      <c r="Q21">
        <v>1548597474.8</v>
      </c>
      <c r="R21">
        <f>AL21*Y21*(AJ21-AK21)/(100*AF21*(1000-Y21*AJ21))</f>
        <v>0</v>
      </c>
      <c r="S21">
        <f>AL21*Y21*(AI21-AH21*(1000-Y21*AK21)/(1000-Y21*AJ21))/(100*AF21)</f>
        <v>0</v>
      </c>
      <c r="T21">
        <f>(U21/V21*100)</f>
        <v>0</v>
      </c>
      <c r="U21">
        <f>AJ21*(AM21+AN21)/1000</f>
        <v>0</v>
      </c>
      <c r="V21">
        <f>0.61365*exp(17.502*AO21/(240.97+AO21))</f>
        <v>0</v>
      </c>
      <c r="W21">
        <v>101</v>
      </c>
      <c r="X21">
        <v>7</v>
      </c>
      <c r="Y21">
        <f>IF(W21*$H$11&gt;=AA21,1.0,(AA21/(AA21-W21*$H$11)))</f>
        <v>0</v>
      </c>
      <c r="Z21">
        <f>(Y21-1)*100</f>
        <v>0</v>
      </c>
      <c r="AA21">
        <f>MAX(0,($B$11+$C$11*AR21)/(1+$D$11*AR21)*AM21/(AO21+273)*$E$11)</f>
        <v>0</v>
      </c>
      <c r="AB21">
        <f>$B$9*AS21+$C$9*AT21</f>
        <v>0</v>
      </c>
      <c r="AC21">
        <f>AB21*AD21</f>
        <v>0</v>
      </c>
      <c r="AD21">
        <f>($B$9*$D$7+$C$9*$D$7)/($B$9+$C$9)</f>
        <v>0</v>
      </c>
      <c r="AE21">
        <f>($B$9*$K$7+$C$9*$K$7)/($B$9+$C$9)</f>
        <v>0</v>
      </c>
      <c r="AF21">
        <v>10</v>
      </c>
      <c r="AG21">
        <v>1548597474.8</v>
      </c>
      <c r="AH21">
        <v>401.379</v>
      </c>
      <c r="AI21">
        <v>400.255</v>
      </c>
      <c r="AJ21">
        <v>7.37473</v>
      </c>
      <c r="AK21">
        <v>6.93264</v>
      </c>
      <c r="AL21">
        <v>1382.46</v>
      </c>
      <c r="AM21">
        <v>97.9747</v>
      </c>
      <c r="AN21">
        <v>0.0288813</v>
      </c>
      <c r="AO21">
        <v>5.92421</v>
      </c>
      <c r="AP21">
        <v>4.51151</v>
      </c>
      <c r="AQ21">
        <v>999.9</v>
      </c>
      <c r="AR21">
        <v>9993.75</v>
      </c>
      <c r="AS21">
        <v>0</v>
      </c>
      <c r="AT21">
        <v>428.166</v>
      </c>
      <c r="AU21">
        <v>0</v>
      </c>
      <c r="AV21" t="s">
        <v>204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404.468049180328</v>
      </c>
      <c r="BE21">
        <v>-0.0187049476951217</v>
      </c>
      <c r="BF21">
        <v>0.0338048528039798</v>
      </c>
      <c r="BG21">
        <v>-1</v>
      </c>
      <c r="BH21">
        <v>0</v>
      </c>
      <c r="BI21">
        <v>0</v>
      </c>
      <c r="BJ21" t="s">
        <v>205</v>
      </c>
      <c r="BK21">
        <v>1.88473</v>
      </c>
      <c r="BL21">
        <v>1.88158</v>
      </c>
      <c r="BM21">
        <v>1.88318</v>
      </c>
      <c r="BN21">
        <v>1.88187</v>
      </c>
      <c r="BO21">
        <v>1.88371</v>
      </c>
      <c r="BP21">
        <v>1.88308</v>
      </c>
      <c r="BQ21">
        <v>1.88477</v>
      </c>
      <c r="BR21">
        <v>1.88231</v>
      </c>
      <c r="BS21" t="s">
        <v>206</v>
      </c>
      <c r="BT21" t="s">
        <v>17</v>
      </c>
      <c r="BU21" t="s">
        <v>17</v>
      </c>
      <c r="BV21" t="s">
        <v>17</v>
      </c>
      <c r="BW21" t="s">
        <v>207</v>
      </c>
      <c r="BX21" t="s">
        <v>208</v>
      </c>
      <c r="BY21" t="s">
        <v>209</v>
      </c>
      <c r="BZ21" t="s">
        <v>209</v>
      </c>
      <c r="CA21" t="s">
        <v>209</v>
      </c>
      <c r="CB21" t="s">
        <v>209</v>
      </c>
      <c r="CC21">
        <v>5</v>
      </c>
      <c r="CD21">
        <v>0</v>
      </c>
      <c r="CE21">
        <v>0</v>
      </c>
      <c r="CF21">
        <v>0</v>
      </c>
      <c r="CG21">
        <v>0</v>
      </c>
      <c r="CH21">
        <v>2</v>
      </c>
      <c r="CI21">
        <v>1314.23</v>
      </c>
      <c r="CJ21">
        <v>-0.341922</v>
      </c>
      <c r="CK21">
        <v>7.07354</v>
      </c>
      <c r="CL21">
        <v>10.3169</v>
      </c>
      <c r="CM21">
        <v>29.9996</v>
      </c>
      <c r="CN21">
        <v>10.7239</v>
      </c>
      <c r="CO21">
        <v>10.5656</v>
      </c>
      <c r="CP21">
        <v>-1</v>
      </c>
      <c r="CQ21">
        <v>0</v>
      </c>
      <c r="CR21">
        <v>100</v>
      </c>
      <c r="CS21">
        <v>-999.9</v>
      </c>
      <c r="CT21">
        <v>400</v>
      </c>
      <c r="CU21">
        <v>26.3192</v>
      </c>
      <c r="CV21">
        <v>103.826</v>
      </c>
      <c r="CW21">
        <v>103.224</v>
      </c>
    </row>
    <row r="22" spans="1:101">
      <c r="A22">
        <v>8</v>
      </c>
      <c r="B22">
        <v>1548597476.8</v>
      </c>
      <c r="C22">
        <v>13.8999998569489</v>
      </c>
      <c r="D22" t="s">
        <v>222</v>
      </c>
      <c r="E22" t="s">
        <v>223</v>
      </c>
      <c r="F22">
        <f>J22+I22+M22*K22</f>
        <v>0</v>
      </c>
      <c r="G22">
        <f>(1000*AM22)/(L22*(AO22+273.15))</f>
        <v>0</v>
      </c>
      <c r="H22">
        <f>((G22*F22*(1-(AJ22/1000)))/(100*K22))*(BE22/60)</f>
        <v>0</v>
      </c>
      <c r="I22" t="s">
        <v>197</v>
      </c>
      <c r="J22" t="s">
        <v>198</v>
      </c>
      <c r="K22" t="s">
        <v>199</v>
      </c>
      <c r="L22" t="s">
        <v>200</v>
      </c>
      <c r="M22" t="s">
        <v>201</v>
      </c>
      <c r="N22" t="s">
        <v>202</v>
      </c>
      <c r="O22" t="s">
        <v>203</v>
      </c>
      <c r="Q22">
        <v>1548597476.8</v>
      </c>
      <c r="R22">
        <f>AL22*Y22*(AJ22-AK22)/(100*AF22*(1000-Y22*AJ22))</f>
        <v>0</v>
      </c>
      <c r="S22">
        <f>AL22*Y22*(AI22-AH22*(1000-Y22*AK22)/(1000-Y22*AJ22))/(100*AF22)</f>
        <v>0</v>
      </c>
      <c r="T22">
        <f>(U22/V22*100)</f>
        <v>0</v>
      </c>
      <c r="U22">
        <f>AJ22*(AM22+AN22)/1000</f>
        <v>0</v>
      </c>
      <c r="V22">
        <f>0.61365*exp(17.502*AO22/(240.97+AO22))</f>
        <v>0</v>
      </c>
      <c r="W22">
        <v>98</v>
      </c>
      <c r="X22">
        <v>7</v>
      </c>
      <c r="Y22">
        <f>IF(W22*$H$11&gt;=AA22,1.0,(AA22/(AA22-W22*$H$11)))</f>
        <v>0</v>
      </c>
      <c r="Z22">
        <f>(Y22-1)*100</f>
        <v>0</v>
      </c>
      <c r="AA22">
        <f>MAX(0,($B$11+$C$11*AR22)/(1+$D$11*AR22)*AM22/(AO22+273)*$E$11)</f>
        <v>0</v>
      </c>
      <c r="AB22">
        <f>$B$9*AS22+$C$9*AT22</f>
        <v>0</v>
      </c>
      <c r="AC22">
        <f>AB22*AD22</f>
        <v>0</v>
      </c>
      <c r="AD22">
        <f>($B$9*$D$7+$C$9*$D$7)/($B$9+$C$9)</f>
        <v>0</v>
      </c>
      <c r="AE22">
        <f>($B$9*$K$7+$C$9*$K$7)/($B$9+$C$9)</f>
        <v>0</v>
      </c>
      <c r="AF22">
        <v>10</v>
      </c>
      <c r="AG22">
        <v>1548597476.8</v>
      </c>
      <c r="AH22">
        <v>401.347</v>
      </c>
      <c r="AI22">
        <v>400.324</v>
      </c>
      <c r="AJ22">
        <v>7.42014</v>
      </c>
      <c r="AK22">
        <v>6.9243</v>
      </c>
      <c r="AL22">
        <v>1382.68</v>
      </c>
      <c r="AM22">
        <v>97.974</v>
      </c>
      <c r="AN22">
        <v>0.0290319</v>
      </c>
      <c r="AO22">
        <v>5.9365</v>
      </c>
      <c r="AP22">
        <v>4.51412</v>
      </c>
      <c r="AQ22">
        <v>999.9</v>
      </c>
      <c r="AR22">
        <v>10001.2</v>
      </c>
      <c r="AS22">
        <v>0</v>
      </c>
      <c r="AT22">
        <v>428.177</v>
      </c>
      <c r="AU22">
        <v>0</v>
      </c>
      <c r="AV22" t="s">
        <v>204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404.464040983607</v>
      </c>
      <c r="BE22">
        <v>-0.0426339520858671</v>
      </c>
      <c r="BF22">
        <v>0.0404613552808572</v>
      </c>
      <c r="BG22">
        <v>-1</v>
      </c>
      <c r="BH22">
        <v>0</v>
      </c>
      <c r="BI22">
        <v>0</v>
      </c>
      <c r="BJ22" t="s">
        <v>205</v>
      </c>
      <c r="BK22">
        <v>1.88473</v>
      </c>
      <c r="BL22">
        <v>1.88158</v>
      </c>
      <c r="BM22">
        <v>1.88318</v>
      </c>
      <c r="BN22">
        <v>1.88187</v>
      </c>
      <c r="BO22">
        <v>1.88372</v>
      </c>
      <c r="BP22">
        <v>1.88307</v>
      </c>
      <c r="BQ22">
        <v>1.88477</v>
      </c>
      <c r="BR22">
        <v>1.88231</v>
      </c>
      <c r="BS22" t="s">
        <v>206</v>
      </c>
      <c r="BT22" t="s">
        <v>17</v>
      </c>
      <c r="BU22" t="s">
        <v>17</v>
      </c>
      <c r="BV22" t="s">
        <v>17</v>
      </c>
      <c r="BW22" t="s">
        <v>207</v>
      </c>
      <c r="BX22" t="s">
        <v>208</v>
      </c>
      <c r="BY22" t="s">
        <v>209</v>
      </c>
      <c r="BZ22" t="s">
        <v>209</v>
      </c>
      <c r="CA22" t="s">
        <v>209</v>
      </c>
      <c r="CB22" t="s">
        <v>209</v>
      </c>
      <c r="CC22">
        <v>5</v>
      </c>
      <c r="CD22">
        <v>0</v>
      </c>
      <c r="CE22">
        <v>0</v>
      </c>
      <c r="CF22">
        <v>0</v>
      </c>
      <c r="CG22">
        <v>0</v>
      </c>
      <c r="CH22">
        <v>2</v>
      </c>
      <c r="CI22">
        <v>1317.12</v>
      </c>
      <c r="CJ22">
        <v>-0.337671</v>
      </c>
      <c r="CK22">
        <v>7.06854</v>
      </c>
      <c r="CL22">
        <v>10.3127</v>
      </c>
      <c r="CM22">
        <v>29.9996</v>
      </c>
      <c r="CN22">
        <v>10.7166</v>
      </c>
      <c r="CO22">
        <v>10.5611</v>
      </c>
      <c r="CP22">
        <v>-1</v>
      </c>
      <c r="CQ22">
        <v>0</v>
      </c>
      <c r="CR22">
        <v>100</v>
      </c>
      <c r="CS22">
        <v>-999.9</v>
      </c>
      <c r="CT22">
        <v>400</v>
      </c>
      <c r="CU22">
        <v>26.3192</v>
      </c>
      <c r="CV22">
        <v>103.825</v>
      </c>
      <c r="CW22">
        <v>103.224</v>
      </c>
    </row>
    <row r="23" spans="1:101">
      <c r="A23">
        <v>9</v>
      </c>
      <c r="B23">
        <v>1548597478.8</v>
      </c>
      <c r="C23">
        <v>15.8999998569489</v>
      </c>
      <c r="D23" t="s">
        <v>224</v>
      </c>
      <c r="E23" t="s">
        <v>225</v>
      </c>
      <c r="F23">
        <f>J23+I23+M23*K23</f>
        <v>0</v>
      </c>
      <c r="G23">
        <f>(1000*AM23)/(L23*(AO23+273.15))</f>
        <v>0</v>
      </c>
      <c r="H23">
        <f>((G23*F23*(1-(AJ23/1000)))/(100*K23))*(BE23/60)</f>
        <v>0</v>
      </c>
      <c r="I23" t="s">
        <v>197</v>
      </c>
      <c r="J23" t="s">
        <v>198</v>
      </c>
      <c r="K23" t="s">
        <v>199</v>
      </c>
      <c r="L23" t="s">
        <v>200</v>
      </c>
      <c r="M23" t="s">
        <v>201</v>
      </c>
      <c r="N23" t="s">
        <v>202</v>
      </c>
      <c r="O23" t="s">
        <v>203</v>
      </c>
      <c r="Q23">
        <v>1548597478.8</v>
      </c>
      <c r="R23">
        <f>AL23*Y23*(AJ23-AK23)/(100*AF23*(1000-Y23*AJ23))</f>
        <v>0</v>
      </c>
      <c r="S23">
        <f>AL23*Y23*(AI23-AH23*(1000-Y23*AK23)/(1000-Y23*AJ23))/(100*AF23)</f>
        <v>0</v>
      </c>
      <c r="T23">
        <f>(U23/V23*100)</f>
        <v>0</v>
      </c>
      <c r="U23">
        <f>AJ23*(AM23+AN23)/1000</f>
        <v>0</v>
      </c>
      <c r="V23">
        <f>0.61365*exp(17.502*AO23/(240.97+AO23))</f>
        <v>0</v>
      </c>
      <c r="W23">
        <v>89</v>
      </c>
      <c r="X23">
        <v>6</v>
      </c>
      <c r="Y23">
        <f>IF(W23*$H$11&gt;=AA23,1.0,(AA23/(AA23-W23*$H$11)))</f>
        <v>0</v>
      </c>
      <c r="Z23">
        <f>(Y23-1)*100</f>
        <v>0</v>
      </c>
      <c r="AA23">
        <f>MAX(0,($B$11+$C$11*AR23)/(1+$D$11*AR23)*AM23/(AO23+273)*$E$11)</f>
        <v>0</v>
      </c>
      <c r="AB23">
        <f>$B$9*AS23+$C$9*AT23</f>
        <v>0</v>
      </c>
      <c r="AC23">
        <f>AB23*AD23</f>
        <v>0</v>
      </c>
      <c r="AD23">
        <f>($B$9*$D$7+$C$9*$D$7)/($B$9+$C$9)</f>
        <v>0</v>
      </c>
      <c r="AE23">
        <f>($B$9*$K$7+$C$9*$K$7)/($B$9+$C$9)</f>
        <v>0</v>
      </c>
      <c r="AF23">
        <v>10</v>
      </c>
      <c r="AG23">
        <v>1548597478.8</v>
      </c>
      <c r="AH23">
        <v>401.327</v>
      </c>
      <c r="AI23">
        <v>400.346</v>
      </c>
      <c r="AJ23">
        <v>7.47763</v>
      </c>
      <c r="AK23">
        <v>6.91593</v>
      </c>
      <c r="AL23">
        <v>1382.35</v>
      </c>
      <c r="AM23">
        <v>97.9741</v>
      </c>
      <c r="AN23">
        <v>0.0286326</v>
      </c>
      <c r="AO23">
        <v>5.94872</v>
      </c>
      <c r="AP23">
        <v>4.46598</v>
      </c>
      <c r="AQ23">
        <v>999.9</v>
      </c>
      <c r="AR23">
        <v>10001.2</v>
      </c>
      <c r="AS23">
        <v>0</v>
      </c>
      <c r="AT23">
        <v>428.573</v>
      </c>
      <c r="AU23">
        <v>0</v>
      </c>
      <c r="AV23" t="s">
        <v>204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404.460713114754</v>
      </c>
      <c r="BE23">
        <v>-0.0664839761417104</v>
      </c>
      <c r="BF23">
        <v>0.0452112490550527</v>
      </c>
      <c r="BG23">
        <v>-1</v>
      </c>
      <c r="BH23">
        <v>0</v>
      </c>
      <c r="BI23">
        <v>0</v>
      </c>
      <c r="BJ23" t="s">
        <v>205</v>
      </c>
      <c r="BK23">
        <v>1.88471</v>
      </c>
      <c r="BL23">
        <v>1.88159</v>
      </c>
      <c r="BM23">
        <v>1.88317</v>
      </c>
      <c r="BN23">
        <v>1.88187</v>
      </c>
      <c r="BO23">
        <v>1.88371</v>
      </c>
      <c r="BP23">
        <v>1.88307</v>
      </c>
      <c r="BQ23">
        <v>1.88477</v>
      </c>
      <c r="BR23">
        <v>1.8823</v>
      </c>
      <c r="BS23" t="s">
        <v>206</v>
      </c>
      <c r="BT23" t="s">
        <v>17</v>
      </c>
      <c r="BU23" t="s">
        <v>17</v>
      </c>
      <c r="BV23" t="s">
        <v>17</v>
      </c>
      <c r="BW23" t="s">
        <v>207</v>
      </c>
      <c r="BX23" t="s">
        <v>208</v>
      </c>
      <c r="BY23" t="s">
        <v>209</v>
      </c>
      <c r="BZ23" t="s">
        <v>209</v>
      </c>
      <c r="CA23" t="s">
        <v>209</v>
      </c>
      <c r="CB23" t="s">
        <v>209</v>
      </c>
      <c r="CC23">
        <v>5</v>
      </c>
      <c r="CD23">
        <v>0</v>
      </c>
      <c r="CE23">
        <v>0</v>
      </c>
      <c r="CF23">
        <v>0</v>
      </c>
      <c r="CG23">
        <v>0</v>
      </c>
      <c r="CH23">
        <v>2</v>
      </c>
      <c r="CI23">
        <v>1323.12</v>
      </c>
      <c r="CJ23">
        <v>-0.327022</v>
      </c>
      <c r="CK23">
        <v>7.06283</v>
      </c>
      <c r="CL23">
        <v>10.3079</v>
      </c>
      <c r="CM23">
        <v>29.9995</v>
      </c>
      <c r="CN23">
        <v>10.709</v>
      </c>
      <c r="CO23">
        <v>10.5558</v>
      </c>
      <c r="CP23">
        <v>-1</v>
      </c>
      <c r="CQ23">
        <v>0</v>
      </c>
      <c r="CR23">
        <v>100</v>
      </c>
      <c r="CS23">
        <v>-999.9</v>
      </c>
      <c r="CT23">
        <v>400</v>
      </c>
      <c r="CU23">
        <v>26.3192</v>
      </c>
      <c r="CV23">
        <v>103.825</v>
      </c>
      <c r="CW23">
        <v>103.224</v>
      </c>
    </row>
    <row r="24" spans="1:101">
      <c r="A24">
        <v>10</v>
      </c>
      <c r="B24">
        <v>1548597480.8</v>
      </c>
      <c r="C24">
        <v>17.8999998569489</v>
      </c>
      <c r="D24" t="s">
        <v>226</v>
      </c>
      <c r="E24" t="s">
        <v>227</v>
      </c>
      <c r="F24">
        <f>J24+I24+M24*K24</f>
        <v>0</v>
      </c>
      <c r="G24">
        <f>(1000*AM24)/(L24*(AO24+273.15))</f>
        <v>0</v>
      </c>
      <c r="H24">
        <f>((G24*F24*(1-(AJ24/1000)))/(100*K24))*(BE24/60)</f>
        <v>0</v>
      </c>
      <c r="I24" t="s">
        <v>197</v>
      </c>
      <c r="J24" t="s">
        <v>198</v>
      </c>
      <c r="K24" t="s">
        <v>199</v>
      </c>
      <c r="L24" t="s">
        <v>200</v>
      </c>
      <c r="M24" t="s">
        <v>201</v>
      </c>
      <c r="N24" t="s">
        <v>202</v>
      </c>
      <c r="O24" t="s">
        <v>203</v>
      </c>
      <c r="Q24">
        <v>1548597480.8</v>
      </c>
      <c r="R24">
        <f>AL24*Y24*(AJ24-AK24)/(100*AF24*(1000-Y24*AJ24))</f>
        <v>0</v>
      </c>
      <c r="S24">
        <f>AL24*Y24*(AI24-AH24*(1000-Y24*AK24)/(1000-Y24*AJ24))/(100*AF24)</f>
        <v>0</v>
      </c>
      <c r="T24">
        <f>(U24/V24*100)</f>
        <v>0</v>
      </c>
      <c r="U24">
        <f>AJ24*(AM24+AN24)/1000</f>
        <v>0</v>
      </c>
      <c r="V24">
        <f>0.61365*exp(17.502*AO24/(240.97+AO24))</f>
        <v>0</v>
      </c>
      <c r="W24">
        <v>94</v>
      </c>
      <c r="X24">
        <v>7</v>
      </c>
      <c r="Y24">
        <f>IF(W24*$H$11&gt;=AA24,1.0,(AA24/(AA24-W24*$H$11)))</f>
        <v>0</v>
      </c>
      <c r="Z24">
        <f>(Y24-1)*100</f>
        <v>0</v>
      </c>
      <c r="AA24">
        <f>MAX(0,($B$11+$C$11*AR24)/(1+$D$11*AR24)*AM24/(AO24+273)*$E$11)</f>
        <v>0</v>
      </c>
      <c r="AB24">
        <f>$B$9*AS24+$C$9*AT24</f>
        <v>0</v>
      </c>
      <c r="AC24">
        <f>AB24*AD24</f>
        <v>0</v>
      </c>
      <c r="AD24">
        <f>($B$9*$D$7+$C$9*$D$7)/($B$9+$C$9)</f>
        <v>0</v>
      </c>
      <c r="AE24">
        <f>($B$9*$K$7+$C$9*$K$7)/($B$9+$C$9)</f>
        <v>0</v>
      </c>
      <c r="AF24">
        <v>10</v>
      </c>
      <c r="AG24">
        <v>1548597480.8</v>
      </c>
      <c r="AH24">
        <v>401.315</v>
      </c>
      <c r="AI24">
        <v>400.344</v>
      </c>
      <c r="AJ24">
        <v>7.51305</v>
      </c>
      <c r="AK24">
        <v>6.9094</v>
      </c>
      <c r="AL24">
        <v>1382.55</v>
      </c>
      <c r="AM24">
        <v>97.9747</v>
      </c>
      <c r="AN24">
        <v>0.0277071</v>
      </c>
      <c r="AO24">
        <v>5.94934</v>
      </c>
      <c r="AP24">
        <v>4.46677</v>
      </c>
      <c r="AQ24">
        <v>999.9</v>
      </c>
      <c r="AR24">
        <v>10001.9</v>
      </c>
      <c r="AS24">
        <v>0</v>
      </c>
      <c r="AT24">
        <v>427.423</v>
      </c>
      <c r="AU24">
        <v>0</v>
      </c>
      <c r="AV24" t="s">
        <v>204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404.458860655738</v>
      </c>
      <c r="BE24">
        <v>-0.0767076656232868</v>
      </c>
      <c r="BF24">
        <v>0.0473174344144946</v>
      </c>
      <c r="BG24">
        <v>-1</v>
      </c>
      <c r="BH24">
        <v>0</v>
      </c>
      <c r="BI24">
        <v>0</v>
      </c>
      <c r="BJ24" t="s">
        <v>205</v>
      </c>
      <c r="BK24">
        <v>1.88472</v>
      </c>
      <c r="BL24">
        <v>1.88159</v>
      </c>
      <c r="BM24">
        <v>1.88319</v>
      </c>
      <c r="BN24">
        <v>1.88187</v>
      </c>
      <c r="BO24">
        <v>1.88371</v>
      </c>
      <c r="BP24">
        <v>1.88307</v>
      </c>
      <c r="BQ24">
        <v>1.88477</v>
      </c>
      <c r="BR24">
        <v>1.8823</v>
      </c>
      <c r="BS24" t="s">
        <v>206</v>
      </c>
      <c r="BT24" t="s">
        <v>17</v>
      </c>
      <c r="BU24" t="s">
        <v>17</v>
      </c>
      <c r="BV24" t="s">
        <v>17</v>
      </c>
      <c r="BW24" t="s">
        <v>207</v>
      </c>
      <c r="BX24" t="s">
        <v>208</v>
      </c>
      <c r="BY24" t="s">
        <v>209</v>
      </c>
      <c r="BZ24" t="s">
        <v>209</v>
      </c>
      <c r="CA24" t="s">
        <v>209</v>
      </c>
      <c r="CB24" t="s">
        <v>209</v>
      </c>
      <c r="CC24">
        <v>5</v>
      </c>
      <c r="CD24">
        <v>0</v>
      </c>
      <c r="CE24">
        <v>0</v>
      </c>
      <c r="CF24">
        <v>0</v>
      </c>
      <c r="CG24">
        <v>0</v>
      </c>
      <c r="CH24">
        <v>2</v>
      </c>
      <c r="CI24">
        <v>1319.79</v>
      </c>
      <c r="CJ24">
        <v>-0.327029</v>
      </c>
      <c r="CK24">
        <v>7.05725</v>
      </c>
      <c r="CL24">
        <v>10.3039</v>
      </c>
      <c r="CM24">
        <v>29.9996</v>
      </c>
      <c r="CN24">
        <v>10.7018</v>
      </c>
      <c r="CO24">
        <v>10.5506</v>
      </c>
      <c r="CP24">
        <v>-1</v>
      </c>
      <c r="CQ24">
        <v>0</v>
      </c>
      <c r="CR24">
        <v>100</v>
      </c>
      <c r="CS24">
        <v>-999.9</v>
      </c>
      <c r="CT24">
        <v>400</v>
      </c>
      <c r="CU24">
        <v>26.3192</v>
      </c>
      <c r="CV24">
        <v>103.826</v>
      </c>
      <c r="CW24">
        <v>103.224</v>
      </c>
    </row>
    <row r="25" spans="1:101">
      <c r="A25">
        <v>11</v>
      </c>
      <c r="B25">
        <v>1548597482.8</v>
      </c>
      <c r="C25">
        <v>19.8999998569489</v>
      </c>
      <c r="D25" t="s">
        <v>228</v>
      </c>
      <c r="E25" t="s">
        <v>229</v>
      </c>
      <c r="F25">
        <f>J25+I25+M25*K25</f>
        <v>0</v>
      </c>
      <c r="G25">
        <f>(1000*AM25)/(L25*(AO25+273.15))</f>
        <v>0</v>
      </c>
      <c r="H25">
        <f>((G25*F25*(1-(AJ25/1000)))/(100*K25))*(BE25/60)</f>
        <v>0</v>
      </c>
      <c r="I25" t="s">
        <v>197</v>
      </c>
      <c r="J25" t="s">
        <v>198</v>
      </c>
      <c r="K25" t="s">
        <v>199</v>
      </c>
      <c r="L25" t="s">
        <v>200</v>
      </c>
      <c r="M25" t="s">
        <v>201</v>
      </c>
      <c r="N25" t="s">
        <v>202</v>
      </c>
      <c r="O25" t="s">
        <v>203</v>
      </c>
      <c r="Q25">
        <v>1548597482.8</v>
      </c>
      <c r="R25">
        <f>AL25*Y25*(AJ25-AK25)/(100*AF25*(1000-Y25*AJ25))</f>
        <v>0</v>
      </c>
      <c r="S25">
        <f>AL25*Y25*(AI25-AH25*(1000-Y25*AK25)/(1000-Y25*AJ25))/(100*AF25)</f>
        <v>0</v>
      </c>
      <c r="T25">
        <f>(U25/V25*100)</f>
        <v>0</v>
      </c>
      <c r="U25">
        <f>AJ25*(AM25+AN25)/1000</f>
        <v>0</v>
      </c>
      <c r="V25">
        <f>0.61365*exp(17.502*AO25/(240.97+AO25))</f>
        <v>0</v>
      </c>
      <c r="W25">
        <v>115</v>
      </c>
      <c r="X25">
        <v>8</v>
      </c>
      <c r="Y25">
        <f>IF(W25*$H$11&gt;=AA25,1.0,(AA25/(AA25-W25*$H$11)))</f>
        <v>0</v>
      </c>
      <c r="Z25">
        <f>(Y25-1)*100</f>
        <v>0</v>
      </c>
      <c r="AA25">
        <f>MAX(0,($B$11+$C$11*AR25)/(1+$D$11*AR25)*AM25/(AO25+273)*$E$11)</f>
        <v>0</v>
      </c>
      <c r="AB25">
        <f>$B$9*AS25+$C$9*AT25</f>
        <v>0</v>
      </c>
      <c r="AC25">
        <f>AB25*AD25</f>
        <v>0</v>
      </c>
      <c r="AD25">
        <f>($B$9*$D$7+$C$9*$D$7)/($B$9+$C$9)</f>
        <v>0</v>
      </c>
      <c r="AE25">
        <f>($B$9*$K$7+$C$9*$K$7)/($B$9+$C$9)</f>
        <v>0</v>
      </c>
      <c r="AF25">
        <v>10</v>
      </c>
      <c r="AG25">
        <v>1548597482.8</v>
      </c>
      <c r="AH25">
        <v>401.303</v>
      </c>
      <c r="AI25">
        <v>400.324</v>
      </c>
      <c r="AJ25">
        <v>7.55665</v>
      </c>
      <c r="AK25">
        <v>6.90194</v>
      </c>
      <c r="AL25">
        <v>1383.13</v>
      </c>
      <c r="AM25">
        <v>97.9741</v>
      </c>
      <c r="AN25">
        <v>0.026961</v>
      </c>
      <c r="AO25">
        <v>5.95168</v>
      </c>
      <c r="AP25">
        <v>4.49261</v>
      </c>
      <c r="AQ25">
        <v>999.9</v>
      </c>
      <c r="AR25">
        <v>10001.9</v>
      </c>
      <c r="AS25">
        <v>0</v>
      </c>
      <c r="AT25">
        <v>424.469</v>
      </c>
      <c r="AU25">
        <v>0</v>
      </c>
      <c r="AV25" t="s">
        <v>204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404.454303278689</v>
      </c>
      <c r="BE25">
        <v>-0.102513849756733</v>
      </c>
      <c r="BF25">
        <v>0.0521975895028299</v>
      </c>
      <c r="BG25">
        <v>-1</v>
      </c>
      <c r="BH25">
        <v>0</v>
      </c>
      <c r="BI25">
        <v>0</v>
      </c>
      <c r="BJ25" t="s">
        <v>205</v>
      </c>
      <c r="BK25">
        <v>1.88471</v>
      </c>
      <c r="BL25">
        <v>1.8816</v>
      </c>
      <c r="BM25">
        <v>1.8832</v>
      </c>
      <c r="BN25">
        <v>1.88187</v>
      </c>
      <c r="BO25">
        <v>1.88373</v>
      </c>
      <c r="BP25">
        <v>1.88308</v>
      </c>
      <c r="BQ25">
        <v>1.88477</v>
      </c>
      <c r="BR25">
        <v>1.88229</v>
      </c>
      <c r="BS25" t="s">
        <v>206</v>
      </c>
      <c r="BT25" t="s">
        <v>17</v>
      </c>
      <c r="BU25" t="s">
        <v>17</v>
      </c>
      <c r="BV25" t="s">
        <v>17</v>
      </c>
      <c r="BW25" t="s">
        <v>207</v>
      </c>
      <c r="BX25" t="s">
        <v>208</v>
      </c>
      <c r="BY25" t="s">
        <v>209</v>
      </c>
      <c r="BZ25" t="s">
        <v>209</v>
      </c>
      <c r="CA25" t="s">
        <v>209</v>
      </c>
      <c r="CB25" t="s">
        <v>209</v>
      </c>
      <c r="CC25">
        <v>5</v>
      </c>
      <c r="CD25">
        <v>0</v>
      </c>
      <c r="CE25">
        <v>0</v>
      </c>
      <c r="CF25">
        <v>0</v>
      </c>
      <c r="CG25">
        <v>0</v>
      </c>
      <c r="CH25">
        <v>2</v>
      </c>
      <c r="CI25">
        <v>1304.64</v>
      </c>
      <c r="CJ25">
        <v>-0.327035</v>
      </c>
      <c r="CK25">
        <v>7.0517</v>
      </c>
      <c r="CL25">
        <v>10.2997</v>
      </c>
      <c r="CM25">
        <v>29.9997</v>
      </c>
      <c r="CN25">
        <v>10.6941</v>
      </c>
      <c r="CO25">
        <v>10.5457</v>
      </c>
      <c r="CP25">
        <v>-1</v>
      </c>
      <c r="CQ25">
        <v>0</v>
      </c>
      <c r="CR25">
        <v>100</v>
      </c>
      <c r="CS25">
        <v>-999.9</v>
      </c>
      <c r="CT25">
        <v>400</v>
      </c>
      <c r="CU25">
        <v>7.57764</v>
      </c>
      <c r="CV25">
        <v>103.825</v>
      </c>
      <c r="CW25">
        <v>103.223</v>
      </c>
    </row>
    <row r="26" spans="1:101">
      <c r="A26">
        <v>12</v>
      </c>
      <c r="B26">
        <v>1548597484.8</v>
      </c>
      <c r="C26">
        <v>21.8999998569489</v>
      </c>
      <c r="D26" t="s">
        <v>230</v>
      </c>
      <c r="E26" t="s">
        <v>231</v>
      </c>
      <c r="F26">
        <f>J26+I26+M26*K26</f>
        <v>0</v>
      </c>
      <c r="G26">
        <f>(1000*AM26)/(L26*(AO26+273.15))</f>
        <v>0</v>
      </c>
      <c r="H26">
        <f>((G26*F26*(1-(AJ26/1000)))/(100*K26))*(BE26/60)</f>
        <v>0</v>
      </c>
      <c r="I26" t="s">
        <v>197</v>
      </c>
      <c r="J26" t="s">
        <v>198</v>
      </c>
      <c r="K26" t="s">
        <v>199</v>
      </c>
      <c r="L26" t="s">
        <v>200</v>
      </c>
      <c r="M26" t="s">
        <v>201</v>
      </c>
      <c r="N26" t="s">
        <v>202</v>
      </c>
      <c r="O26" t="s">
        <v>203</v>
      </c>
      <c r="Q26">
        <v>1548597484.8</v>
      </c>
      <c r="R26">
        <f>AL26*Y26*(AJ26-AK26)/(100*AF26*(1000-Y26*AJ26))</f>
        <v>0</v>
      </c>
      <c r="S26">
        <f>AL26*Y26*(AI26-AH26*(1000-Y26*AK26)/(1000-Y26*AJ26))/(100*AF26)</f>
        <v>0</v>
      </c>
      <c r="T26">
        <f>(U26/V26*100)</f>
        <v>0</v>
      </c>
      <c r="U26">
        <f>AJ26*(AM26+AN26)/1000</f>
        <v>0</v>
      </c>
      <c r="V26">
        <f>0.61365*exp(17.502*AO26/(240.97+AO26))</f>
        <v>0</v>
      </c>
      <c r="W26">
        <v>99</v>
      </c>
      <c r="X26">
        <v>7</v>
      </c>
      <c r="Y26">
        <f>IF(W26*$H$11&gt;=AA26,1.0,(AA26/(AA26-W26*$H$11)))</f>
        <v>0</v>
      </c>
      <c r="Z26">
        <f>(Y26-1)*100</f>
        <v>0</v>
      </c>
      <c r="AA26">
        <f>MAX(0,($B$11+$C$11*AR26)/(1+$D$11*AR26)*AM26/(AO26+273)*$E$11)</f>
        <v>0</v>
      </c>
      <c r="AB26">
        <f>$B$9*AS26+$C$9*AT26</f>
        <v>0</v>
      </c>
      <c r="AC26">
        <f>AB26*AD26</f>
        <v>0</v>
      </c>
      <c r="AD26">
        <f>($B$9*$D$7+$C$9*$D$7)/($B$9+$C$9)</f>
        <v>0</v>
      </c>
      <c r="AE26">
        <f>($B$9*$K$7+$C$9*$K$7)/($B$9+$C$9)</f>
        <v>0</v>
      </c>
      <c r="AF26">
        <v>10</v>
      </c>
      <c r="AG26">
        <v>1548597484.8</v>
      </c>
      <c r="AH26">
        <v>401.254</v>
      </c>
      <c r="AI26">
        <v>400.315</v>
      </c>
      <c r="AJ26">
        <v>7.60402</v>
      </c>
      <c r="AK26">
        <v>6.89267</v>
      </c>
      <c r="AL26">
        <v>1383.46</v>
      </c>
      <c r="AM26">
        <v>97.974</v>
      </c>
      <c r="AN26">
        <v>0.0269605</v>
      </c>
      <c r="AO26">
        <v>5.9644</v>
      </c>
      <c r="AP26">
        <v>4.51474</v>
      </c>
      <c r="AQ26">
        <v>999.9</v>
      </c>
      <c r="AR26">
        <v>9997.5</v>
      </c>
      <c r="AS26">
        <v>0</v>
      </c>
      <c r="AT26">
        <v>421.391</v>
      </c>
      <c r="AU26">
        <v>0</v>
      </c>
      <c r="AV26" t="s">
        <v>204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404.450975409836</v>
      </c>
      <c r="BE26">
        <v>-0.120862108138188</v>
      </c>
      <c r="BF26">
        <v>0.0551321011358329</v>
      </c>
      <c r="BG26">
        <v>-1</v>
      </c>
      <c r="BH26">
        <v>0</v>
      </c>
      <c r="BI26">
        <v>0</v>
      </c>
      <c r="BJ26" t="s">
        <v>205</v>
      </c>
      <c r="BK26">
        <v>1.88469</v>
      </c>
      <c r="BL26">
        <v>1.88162</v>
      </c>
      <c r="BM26">
        <v>1.88322</v>
      </c>
      <c r="BN26">
        <v>1.88187</v>
      </c>
      <c r="BO26">
        <v>1.88373</v>
      </c>
      <c r="BP26">
        <v>1.88308</v>
      </c>
      <c r="BQ26">
        <v>1.88477</v>
      </c>
      <c r="BR26">
        <v>1.88228</v>
      </c>
      <c r="BS26" t="s">
        <v>206</v>
      </c>
      <c r="BT26" t="s">
        <v>17</v>
      </c>
      <c r="BU26" t="s">
        <v>17</v>
      </c>
      <c r="BV26" t="s">
        <v>17</v>
      </c>
      <c r="BW26" t="s">
        <v>207</v>
      </c>
      <c r="BX26" t="s">
        <v>208</v>
      </c>
      <c r="BY26" t="s">
        <v>209</v>
      </c>
      <c r="BZ26" t="s">
        <v>209</v>
      </c>
      <c r="CA26" t="s">
        <v>209</v>
      </c>
      <c r="CB26" t="s">
        <v>209</v>
      </c>
      <c r="CC26">
        <v>5</v>
      </c>
      <c r="CD26">
        <v>0</v>
      </c>
      <c r="CE26">
        <v>0</v>
      </c>
      <c r="CF26">
        <v>0</v>
      </c>
      <c r="CG26">
        <v>0</v>
      </c>
      <c r="CH26">
        <v>2</v>
      </c>
      <c r="CI26">
        <v>1316.51</v>
      </c>
      <c r="CJ26">
        <v>-0.327028</v>
      </c>
      <c r="CK26">
        <v>7.04613</v>
      </c>
      <c r="CL26">
        <v>10.295</v>
      </c>
      <c r="CM26">
        <v>29.9997</v>
      </c>
      <c r="CN26">
        <v>10.6866</v>
      </c>
      <c r="CO26">
        <v>10.5406</v>
      </c>
      <c r="CP26">
        <v>-1</v>
      </c>
      <c r="CQ26">
        <v>0</v>
      </c>
      <c r="CR26">
        <v>100</v>
      </c>
      <c r="CS26">
        <v>-999.9</v>
      </c>
      <c r="CT26">
        <v>400</v>
      </c>
      <c r="CU26">
        <v>7.57764</v>
      </c>
      <c r="CV26">
        <v>103.825</v>
      </c>
      <c r="CW26">
        <v>103.221</v>
      </c>
    </row>
    <row r="27" spans="1:101">
      <c r="A27">
        <v>13</v>
      </c>
      <c r="B27">
        <v>1548597486.8</v>
      </c>
      <c r="C27">
        <v>23.8999998569489</v>
      </c>
      <c r="D27" t="s">
        <v>232</v>
      </c>
      <c r="E27" t="s">
        <v>233</v>
      </c>
      <c r="F27">
        <f>J27+I27+M27*K27</f>
        <v>0</v>
      </c>
      <c r="G27">
        <f>(1000*AM27)/(L27*(AO27+273.15))</f>
        <v>0</v>
      </c>
      <c r="H27">
        <f>((G27*F27*(1-(AJ27/1000)))/(100*K27))*(BE27/60)</f>
        <v>0</v>
      </c>
      <c r="I27" t="s">
        <v>197</v>
      </c>
      <c r="J27" t="s">
        <v>198</v>
      </c>
      <c r="K27" t="s">
        <v>199</v>
      </c>
      <c r="L27" t="s">
        <v>200</v>
      </c>
      <c r="M27" t="s">
        <v>201</v>
      </c>
      <c r="N27" t="s">
        <v>202</v>
      </c>
      <c r="O27" t="s">
        <v>203</v>
      </c>
      <c r="Q27">
        <v>1548597486.8</v>
      </c>
      <c r="R27">
        <f>AL27*Y27*(AJ27-AK27)/(100*AF27*(1000-Y27*AJ27))</f>
        <v>0</v>
      </c>
      <c r="S27">
        <f>AL27*Y27*(AI27-AH27*(1000-Y27*AK27)/(1000-Y27*AJ27))/(100*AF27)</f>
        <v>0</v>
      </c>
      <c r="T27">
        <f>(U27/V27*100)</f>
        <v>0</v>
      </c>
      <c r="U27">
        <f>AJ27*(AM27+AN27)/1000</f>
        <v>0</v>
      </c>
      <c r="V27">
        <f>0.61365*exp(17.502*AO27/(240.97+AO27))</f>
        <v>0</v>
      </c>
      <c r="W27">
        <v>88</v>
      </c>
      <c r="X27">
        <v>6</v>
      </c>
      <c r="Y27">
        <f>IF(W27*$H$11&gt;=AA27,1.0,(AA27/(AA27-W27*$H$11)))</f>
        <v>0</v>
      </c>
      <c r="Z27">
        <f>(Y27-1)*100</f>
        <v>0</v>
      </c>
      <c r="AA27">
        <f>MAX(0,($B$11+$C$11*AR27)/(1+$D$11*AR27)*AM27/(AO27+273)*$E$11)</f>
        <v>0</v>
      </c>
      <c r="AB27">
        <f>$B$9*AS27+$C$9*AT27</f>
        <v>0</v>
      </c>
      <c r="AC27">
        <f>AB27*AD27</f>
        <v>0</v>
      </c>
      <c r="AD27">
        <f>($B$9*$D$7+$C$9*$D$7)/($B$9+$C$9)</f>
        <v>0</v>
      </c>
      <c r="AE27">
        <f>($B$9*$K$7+$C$9*$K$7)/($B$9+$C$9)</f>
        <v>0</v>
      </c>
      <c r="AF27">
        <v>10</v>
      </c>
      <c r="AG27">
        <v>1548597486.8</v>
      </c>
      <c r="AH27">
        <v>401.258</v>
      </c>
      <c r="AI27">
        <v>400.326</v>
      </c>
      <c r="AJ27">
        <v>7.63269</v>
      </c>
      <c r="AK27">
        <v>6.88564</v>
      </c>
      <c r="AL27">
        <v>1382.93</v>
      </c>
      <c r="AM27">
        <v>97.9717</v>
      </c>
      <c r="AN27">
        <v>0.029923</v>
      </c>
      <c r="AO27">
        <v>5.97008</v>
      </c>
      <c r="AP27">
        <v>4.5462</v>
      </c>
      <c r="AQ27">
        <v>999.9</v>
      </c>
      <c r="AR27">
        <v>10001.2</v>
      </c>
      <c r="AS27">
        <v>0</v>
      </c>
      <c r="AT27">
        <v>422.195</v>
      </c>
      <c r="AU27">
        <v>0</v>
      </c>
      <c r="AV27" t="s">
        <v>204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404.446606557377</v>
      </c>
      <c r="BE27">
        <v>-0.138971196798092</v>
      </c>
      <c r="BF27">
        <v>0.0586854015104562</v>
      </c>
      <c r="BG27">
        <v>-1</v>
      </c>
      <c r="BH27">
        <v>0</v>
      </c>
      <c r="BI27">
        <v>0</v>
      </c>
      <c r="BJ27" t="s">
        <v>205</v>
      </c>
      <c r="BK27">
        <v>1.88468</v>
      </c>
      <c r="BL27">
        <v>1.88164</v>
      </c>
      <c r="BM27">
        <v>1.88322</v>
      </c>
      <c r="BN27">
        <v>1.88187</v>
      </c>
      <c r="BO27">
        <v>1.88373</v>
      </c>
      <c r="BP27">
        <v>1.88307</v>
      </c>
      <c r="BQ27">
        <v>1.88477</v>
      </c>
      <c r="BR27">
        <v>1.88229</v>
      </c>
      <c r="BS27" t="s">
        <v>206</v>
      </c>
      <c r="BT27" t="s">
        <v>17</v>
      </c>
      <c r="BU27" t="s">
        <v>17</v>
      </c>
      <c r="BV27" t="s">
        <v>17</v>
      </c>
      <c r="BW27" t="s">
        <v>207</v>
      </c>
      <c r="BX27" t="s">
        <v>208</v>
      </c>
      <c r="BY27" t="s">
        <v>209</v>
      </c>
      <c r="BZ27" t="s">
        <v>209</v>
      </c>
      <c r="CA27" t="s">
        <v>209</v>
      </c>
      <c r="CB27" t="s">
        <v>209</v>
      </c>
      <c r="CC27">
        <v>5</v>
      </c>
      <c r="CD27">
        <v>0</v>
      </c>
      <c r="CE27">
        <v>0</v>
      </c>
      <c r="CF27">
        <v>0</v>
      </c>
      <c r="CG27">
        <v>0</v>
      </c>
      <c r="CH27">
        <v>2</v>
      </c>
      <c r="CI27">
        <v>1324.81</v>
      </c>
      <c r="CJ27">
        <v>-0.327026</v>
      </c>
      <c r="CK27">
        <v>7.04054</v>
      </c>
      <c r="CL27">
        <v>10.2904</v>
      </c>
      <c r="CM27">
        <v>29.9996</v>
      </c>
      <c r="CN27">
        <v>10.6794</v>
      </c>
      <c r="CO27">
        <v>10.5353</v>
      </c>
      <c r="CP27">
        <v>-1</v>
      </c>
      <c r="CQ27">
        <v>0</v>
      </c>
      <c r="CR27">
        <v>100</v>
      </c>
      <c r="CS27">
        <v>-999.9</v>
      </c>
      <c r="CT27">
        <v>400</v>
      </c>
      <c r="CU27">
        <v>7.57429</v>
      </c>
      <c r="CV27">
        <v>103.826</v>
      </c>
      <c r="CW27">
        <v>103.222</v>
      </c>
    </row>
    <row r="28" spans="1:101">
      <c r="A28">
        <v>14</v>
      </c>
      <c r="B28">
        <v>1548597488.8</v>
      </c>
      <c r="C28">
        <v>25.8999998569489</v>
      </c>
      <c r="D28" t="s">
        <v>234</v>
      </c>
      <c r="E28" t="s">
        <v>235</v>
      </c>
      <c r="F28">
        <f>J28+I28+M28*K28</f>
        <v>0</v>
      </c>
      <c r="G28">
        <f>(1000*AM28)/(L28*(AO28+273.15))</f>
        <v>0</v>
      </c>
      <c r="H28">
        <f>((G28*F28*(1-(AJ28/1000)))/(100*K28))*(BE28/60)</f>
        <v>0</v>
      </c>
      <c r="I28" t="s">
        <v>197</v>
      </c>
      <c r="J28" t="s">
        <v>198</v>
      </c>
      <c r="K28" t="s">
        <v>199</v>
      </c>
      <c r="L28" t="s">
        <v>200</v>
      </c>
      <c r="M28" t="s">
        <v>201</v>
      </c>
      <c r="N28" t="s">
        <v>202</v>
      </c>
      <c r="O28" t="s">
        <v>203</v>
      </c>
      <c r="Q28">
        <v>1548597488.8</v>
      </c>
      <c r="R28">
        <f>AL28*Y28*(AJ28-AK28)/(100*AF28*(1000-Y28*AJ28))</f>
        <v>0</v>
      </c>
      <c r="S28">
        <f>AL28*Y28*(AI28-AH28*(1000-Y28*AK28)/(1000-Y28*AJ28))/(100*AF28)</f>
        <v>0</v>
      </c>
      <c r="T28">
        <f>(U28/V28*100)</f>
        <v>0</v>
      </c>
      <c r="U28">
        <f>AJ28*(AM28+AN28)/1000</f>
        <v>0</v>
      </c>
      <c r="V28">
        <f>0.61365*exp(17.502*AO28/(240.97+AO28))</f>
        <v>0</v>
      </c>
      <c r="W28">
        <v>91</v>
      </c>
      <c r="X28">
        <v>7</v>
      </c>
      <c r="Y28">
        <f>IF(W28*$H$11&gt;=AA28,1.0,(AA28/(AA28-W28*$H$11)))</f>
        <v>0</v>
      </c>
      <c r="Z28">
        <f>(Y28-1)*100</f>
        <v>0</v>
      </c>
      <c r="AA28">
        <f>MAX(0,($B$11+$C$11*AR28)/(1+$D$11*AR28)*AM28/(AO28+273)*$E$11)</f>
        <v>0</v>
      </c>
      <c r="AB28">
        <f>$B$9*AS28+$C$9*AT28</f>
        <v>0</v>
      </c>
      <c r="AC28">
        <f>AB28*AD28</f>
        <v>0</v>
      </c>
      <c r="AD28">
        <f>($B$9*$D$7+$C$9*$D$7)/($B$9+$C$9)</f>
        <v>0</v>
      </c>
      <c r="AE28">
        <f>($B$9*$K$7+$C$9*$K$7)/($B$9+$C$9)</f>
        <v>0</v>
      </c>
      <c r="AF28">
        <v>10</v>
      </c>
      <c r="AG28">
        <v>1548597488.8</v>
      </c>
      <c r="AH28">
        <v>401.231</v>
      </c>
      <c r="AI28">
        <v>400.326</v>
      </c>
      <c r="AJ28">
        <v>7.64981</v>
      </c>
      <c r="AK28">
        <v>6.87896</v>
      </c>
      <c r="AL28">
        <v>1383.06</v>
      </c>
      <c r="AM28">
        <v>97.9715</v>
      </c>
      <c r="AN28">
        <v>0.0301425</v>
      </c>
      <c r="AO28">
        <v>5.96415</v>
      </c>
      <c r="AP28">
        <v>4.56638</v>
      </c>
      <c r="AQ28">
        <v>999.9</v>
      </c>
      <c r="AR28">
        <v>10005</v>
      </c>
      <c r="AS28">
        <v>0</v>
      </c>
      <c r="AT28">
        <v>424.171</v>
      </c>
      <c r="AU28">
        <v>0</v>
      </c>
      <c r="AV28" t="s">
        <v>204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404.442491803279</v>
      </c>
      <c r="BE28">
        <v>-0.155061350874364</v>
      </c>
      <c r="BF28">
        <v>0.061540769626781</v>
      </c>
      <c r="BG28">
        <v>-1</v>
      </c>
      <c r="BH28">
        <v>0</v>
      </c>
      <c r="BI28">
        <v>0</v>
      </c>
      <c r="BJ28" t="s">
        <v>205</v>
      </c>
      <c r="BK28">
        <v>1.88471</v>
      </c>
      <c r="BL28">
        <v>1.88164</v>
      </c>
      <c r="BM28">
        <v>1.88321</v>
      </c>
      <c r="BN28">
        <v>1.88187</v>
      </c>
      <c r="BO28">
        <v>1.88373</v>
      </c>
      <c r="BP28">
        <v>1.88307</v>
      </c>
      <c r="BQ28">
        <v>1.88477</v>
      </c>
      <c r="BR28">
        <v>1.88228</v>
      </c>
      <c r="BS28" t="s">
        <v>206</v>
      </c>
      <c r="BT28" t="s">
        <v>17</v>
      </c>
      <c r="BU28" t="s">
        <v>17</v>
      </c>
      <c r="BV28" t="s">
        <v>17</v>
      </c>
      <c r="BW28" t="s">
        <v>207</v>
      </c>
      <c r="BX28" t="s">
        <v>208</v>
      </c>
      <c r="BY28" t="s">
        <v>209</v>
      </c>
      <c r="BZ28" t="s">
        <v>209</v>
      </c>
      <c r="CA28" t="s">
        <v>209</v>
      </c>
      <c r="CB28" t="s">
        <v>209</v>
      </c>
      <c r="CC28">
        <v>5</v>
      </c>
      <c r="CD28">
        <v>0</v>
      </c>
      <c r="CE28">
        <v>0</v>
      </c>
      <c r="CF28">
        <v>0</v>
      </c>
      <c r="CG28">
        <v>0</v>
      </c>
      <c r="CH28">
        <v>2</v>
      </c>
      <c r="CI28">
        <v>1322.65</v>
      </c>
      <c r="CJ28">
        <v>-0.335556</v>
      </c>
      <c r="CK28">
        <v>7.03495</v>
      </c>
      <c r="CL28">
        <v>10.2857</v>
      </c>
      <c r="CM28">
        <v>29.9995</v>
      </c>
      <c r="CN28">
        <v>10.6717</v>
      </c>
      <c r="CO28">
        <v>10.5301</v>
      </c>
      <c r="CP28">
        <v>-1</v>
      </c>
      <c r="CQ28">
        <v>0</v>
      </c>
      <c r="CR28">
        <v>100</v>
      </c>
      <c r="CS28">
        <v>-999.9</v>
      </c>
      <c r="CT28">
        <v>400</v>
      </c>
      <c r="CU28">
        <v>7.56953</v>
      </c>
      <c r="CV28">
        <v>103.824</v>
      </c>
      <c r="CW28">
        <v>103.222</v>
      </c>
    </row>
    <row r="29" spans="1:101">
      <c r="A29">
        <v>15</v>
      </c>
      <c r="B29">
        <v>1548597490.8</v>
      </c>
      <c r="C29">
        <v>27.8999998569489</v>
      </c>
      <c r="D29" t="s">
        <v>236</v>
      </c>
      <c r="E29" t="s">
        <v>237</v>
      </c>
      <c r="F29">
        <f>J29+I29+M29*K29</f>
        <v>0</v>
      </c>
      <c r="G29">
        <f>(1000*AM29)/(L29*(AO29+273.15))</f>
        <v>0</v>
      </c>
      <c r="H29">
        <f>((G29*F29*(1-(AJ29/1000)))/(100*K29))*(BE29/60)</f>
        <v>0</v>
      </c>
      <c r="I29" t="s">
        <v>197</v>
      </c>
      <c r="J29" t="s">
        <v>198</v>
      </c>
      <c r="K29" t="s">
        <v>199</v>
      </c>
      <c r="L29" t="s">
        <v>200</v>
      </c>
      <c r="M29" t="s">
        <v>201</v>
      </c>
      <c r="N29" t="s">
        <v>202</v>
      </c>
      <c r="O29" t="s">
        <v>203</v>
      </c>
      <c r="Q29">
        <v>1548597490.8</v>
      </c>
      <c r="R29">
        <f>AL29*Y29*(AJ29-AK29)/(100*AF29*(1000-Y29*AJ29))</f>
        <v>0</v>
      </c>
      <c r="S29">
        <f>AL29*Y29*(AI29-AH29*(1000-Y29*AK29)/(1000-Y29*AJ29))/(100*AF29)</f>
        <v>0</v>
      </c>
      <c r="T29">
        <f>(U29/V29*100)</f>
        <v>0</v>
      </c>
      <c r="U29">
        <f>AJ29*(AM29+AN29)/1000</f>
        <v>0</v>
      </c>
      <c r="V29">
        <f>0.61365*exp(17.502*AO29/(240.97+AO29))</f>
        <v>0</v>
      </c>
      <c r="W29">
        <v>95</v>
      </c>
      <c r="X29">
        <v>7</v>
      </c>
      <c r="Y29">
        <f>IF(W29*$H$11&gt;=AA29,1.0,(AA29/(AA29-W29*$H$11)))</f>
        <v>0</v>
      </c>
      <c r="Z29">
        <f>(Y29-1)*100</f>
        <v>0</v>
      </c>
      <c r="AA29">
        <f>MAX(0,($B$11+$C$11*AR29)/(1+$D$11*AR29)*AM29/(AO29+273)*$E$11)</f>
        <v>0</v>
      </c>
      <c r="AB29">
        <f>$B$9*AS29+$C$9*AT29</f>
        <v>0</v>
      </c>
      <c r="AC29">
        <f>AB29*AD29</f>
        <v>0</v>
      </c>
      <c r="AD29">
        <f>($B$9*$D$7+$C$9*$D$7)/($B$9+$C$9)</f>
        <v>0</v>
      </c>
      <c r="AE29">
        <f>($B$9*$K$7+$C$9*$K$7)/($B$9+$C$9)</f>
        <v>0</v>
      </c>
      <c r="AF29">
        <v>10</v>
      </c>
      <c r="AG29">
        <v>1548597490.8</v>
      </c>
      <c r="AH29">
        <v>401.127</v>
      </c>
      <c r="AI29">
        <v>400.346</v>
      </c>
      <c r="AJ29">
        <v>7.66713</v>
      </c>
      <c r="AK29">
        <v>6.8696</v>
      </c>
      <c r="AL29">
        <v>1383.49</v>
      </c>
      <c r="AM29">
        <v>97.974</v>
      </c>
      <c r="AN29">
        <v>0.0273629</v>
      </c>
      <c r="AO29">
        <v>5.95834</v>
      </c>
      <c r="AP29">
        <v>4.58807</v>
      </c>
      <c r="AQ29">
        <v>999.9</v>
      </c>
      <c r="AR29">
        <v>10001.2</v>
      </c>
      <c r="AS29">
        <v>0</v>
      </c>
      <c r="AT29">
        <v>421.31</v>
      </c>
      <c r="AU29">
        <v>0</v>
      </c>
      <c r="AV29" t="s">
        <v>204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404.437114754098</v>
      </c>
      <c r="BE29">
        <v>-0.177918457107012</v>
      </c>
      <c r="BF29">
        <v>0.0667024462796811</v>
      </c>
      <c r="BG29">
        <v>-1</v>
      </c>
      <c r="BH29">
        <v>0</v>
      </c>
      <c r="BI29">
        <v>0</v>
      </c>
      <c r="BJ29" t="s">
        <v>205</v>
      </c>
      <c r="BK29">
        <v>1.88472</v>
      </c>
      <c r="BL29">
        <v>1.88161</v>
      </c>
      <c r="BM29">
        <v>1.88321</v>
      </c>
      <c r="BN29">
        <v>1.88187</v>
      </c>
      <c r="BO29">
        <v>1.88372</v>
      </c>
      <c r="BP29">
        <v>1.88307</v>
      </c>
      <c r="BQ29">
        <v>1.88477</v>
      </c>
      <c r="BR29">
        <v>1.88228</v>
      </c>
      <c r="BS29" t="s">
        <v>206</v>
      </c>
      <c r="BT29" t="s">
        <v>17</v>
      </c>
      <c r="BU29" t="s">
        <v>17</v>
      </c>
      <c r="BV29" t="s">
        <v>17</v>
      </c>
      <c r="BW29" t="s">
        <v>207</v>
      </c>
      <c r="BX29" t="s">
        <v>208</v>
      </c>
      <c r="BY29" t="s">
        <v>209</v>
      </c>
      <c r="BZ29" t="s">
        <v>209</v>
      </c>
      <c r="CA29" t="s">
        <v>209</v>
      </c>
      <c r="CB29" t="s">
        <v>209</v>
      </c>
      <c r="CC29">
        <v>5</v>
      </c>
      <c r="CD29">
        <v>0</v>
      </c>
      <c r="CE29">
        <v>0</v>
      </c>
      <c r="CF29">
        <v>0</v>
      </c>
      <c r="CG29">
        <v>0</v>
      </c>
      <c r="CH29">
        <v>2</v>
      </c>
      <c r="CI29">
        <v>1319.69</v>
      </c>
      <c r="CJ29">
        <v>-0.339819</v>
      </c>
      <c r="CK29">
        <v>7.02972</v>
      </c>
      <c r="CL29">
        <v>10.2811</v>
      </c>
      <c r="CM29">
        <v>29.9996</v>
      </c>
      <c r="CN29">
        <v>10.6641</v>
      </c>
      <c r="CO29">
        <v>10.5248</v>
      </c>
      <c r="CP29">
        <v>-1</v>
      </c>
      <c r="CQ29">
        <v>0</v>
      </c>
      <c r="CR29">
        <v>100</v>
      </c>
      <c r="CS29">
        <v>-999.9</v>
      </c>
      <c r="CT29">
        <v>400</v>
      </c>
      <c r="CU29">
        <v>7.54445</v>
      </c>
      <c r="CV29">
        <v>103.822</v>
      </c>
      <c r="CW29">
        <v>103.22</v>
      </c>
    </row>
    <row r="30" spans="1:101">
      <c r="A30">
        <v>16</v>
      </c>
      <c r="B30">
        <v>1548597492.8</v>
      </c>
      <c r="C30">
        <v>29.8999998569489</v>
      </c>
      <c r="D30" t="s">
        <v>238</v>
      </c>
      <c r="E30" t="s">
        <v>239</v>
      </c>
      <c r="F30">
        <f>J30+I30+M30*K30</f>
        <v>0</v>
      </c>
      <c r="G30">
        <f>(1000*AM30)/(L30*(AO30+273.15))</f>
        <v>0</v>
      </c>
      <c r="H30">
        <f>((G30*F30*(1-(AJ30/1000)))/(100*K30))*(BE30/60)</f>
        <v>0</v>
      </c>
      <c r="I30" t="s">
        <v>197</v>
      </c>
      <c r="J30" t="s">
        <v>198</v>
      </c>
      <c r="K30" t="s">
        <v>199</v>
      </c>
      <c r="L30" t="s">
        <v>200</v>
      </c>
      <c r="M30" t="s">
        <v>201</v>
      </c>
      <c r="N30" t="s">
        <v>202</v>
      </c>
      <c r="O30" t="s">
        <v>203</v>
      </c>
      <c r="Q30">
        <v>1548597492.8</v>
      </c>
      <c r="R30">
        <f>AL30*Y30*(AJ30-AK30)/(100*AF30*(1000-Y30*AJ30))</f>
        <v>0</v>
      </c>
      <c r="S30">
        <f>AL30*Y30*(AI30-AH30*(1000-Y30*AK30)/(1000-Y30*AJ30))/(100*AF30)</f>
        <v>0</v>
      </c>
      <c r="T30">
        <f>(U30/V30*100)</f>
        <v>0</v>
      </c>
      <c r="U30">
        <f>AJ30*(AM30+AN30)/1000</f>
        <v>0</v>
      </c>
      <c r="V30">
        <f>0.61365*exp(17.502*AO30/(240.97+AO30))</f>
        <v>0</v>
      </c>
      <c r="W30">
        <v>96</v>
      </c>
      <c r="X30">
        <v>7</v>
      </c>
      <c r="Y30">
        <f>IF(W30*$H$11&gt;=AA30,1.0,(AA30/(AA30-W30*$H$11)))</f>
        <v>0</v>
      </c>
      <c r="Z30">
        <f>(Y30-1)*100</f>
        <v>0</v>
      </c>
      <c r="AA30">
        <f>MAX(0,($B$11+$C$11*AR30)/(1+$D$11*AR30)*AM30/(AO30+273)*$E$11)</f>
        <v>0</v>
      </c>
      <c r="AB30">
        <f>$B$9*AS30+$C$9*AT30</f>
        <v>0</v>
      </c>
      <c r="AC30">
        <f>AB30*AD30</f>
        <v>0</v>
      </c>
      <c r="AD30">
        <f>($B$9*$D$7+$C$9*$D$7)/($B$9+$C$9)</f>
        <v>0</v>
      </c>
      <c r="AE30">
        <f>($B$9*$K$7+$C$9*$K$7)/($B$9+$C$9)</f>
        <v>0</v>
      </c>
      <c r="AF30">
        <v>10</v>
      </c>
      <c r="AG30">
        <v>1548597492.8</v>
      </c>
      <c r="AH30">
        <v>401.12</v>
      </c>
      <c r="AI30">
        <v>400.327</v>
      </c>
      <c r="AJ30">
        <v>7.69316</v>
      </c>
      <c r="AK30">
        <v>6.86182</v>
      </c>
      <c r="AL30">
        <v>1383.26</v>
      </c>
      <c r="AM30">
        <v>97.9762</v>
      </c>
      <c r="AN30">
        <v>0.0258043</v>
      </c>
      <c r="AO30">
        <v>5.95871</v>
      </c>
      <c r="AP30">
        <v>4.62336</v>
      </c>
      <c r="AQ30">
        <v>999.9</v>
      </c>
      <c r="AR30">
        <v>9997.5</v>
      </c>
      <c r="AS30">
        <v>0</v>
      </c>
      <c r="AT30">
        <v>417.951</v>
      </c>
      <c r="AU30">
        <v>0</v>
      </c>
      <c r="AV30" t="s">
        <v>204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404.430139344262</v>
      </c>
      <c r="BE30">
        <v>-0.2143287613985</v>
      </c>
      <c r="BF30">
        <v>0.0759058212387602</v>
      </c>
      <c r="BG30">
        <v>-1</v>
      </c>
      <c r="BH30">
        <v>0</v>
      </c>
      <c r="BI30">
        <v>0</v>
      </c>
      <c r="BJ30" t="s">
        <v>205</v>
      </c>
      <c r="BK30">
        <v>1.88471</v>
      </c>
      <c r="BL30">
        <v>1.88162</v>
      </c>
      <c r="BM30">
        <v>1.88319</v>
      </c>
      <c r="BN30">
        <v>1.88187</v>
      </c>
      <c r="BO30">
        <v>1.88372</v>
      </c>
      <c r="BP30">
        <v>1.88307</v>
      </c>
      <c r="BQ30">
        <v>1.88477</v>
      </c>
      <c r="BR30">
        <v>1.88229</v>
      </c>
      <c r="BS30" t="s">
        <v>206</v>
      </c>
      <c r="BT30" t="s">
        <v>17</v>
      </c>
      <c r="BU30" t="s">
        <v>17</v>
      </c>
      <c r="BV30" t="s">
        <v>17</v>
      </c>
      <c r="BW30" t="s">
        <v>207</v>
      </c>
      <c r="BX30" t="s">
        <v>208</v>
      </c>
      <c r="BY30" t="s">
        <v>209</v>
      </c>
      <c r="BZ30" t="s">
        <v>209</v>
      </c>
      <c r="CA30" t="s">
        <v>209</v>
      </c>
      <c r="CB30" t="s">
        <v>209</v>
      </c>
      <c r="CC30">
        <v>5</v>
      </c>
      <c r="CD30">
        <v>0</v>
      </c>
      <c r="CE30">
        <v>0</v>
      </c>
      <c r="CF30">
        <v>0</v>
      </c>
      <c r="CG30">
        <v>0</v>
      </c>
      <c r="CH30">
        <v>2</v>
      </c>
      <c r="CI30">
        <v>1318.94</v>
      </c>
      <c r="CJ30">
        <v>-0.339819</v>
      </c>
      <c r="CK30">
        <v>7.02498</v>
      </c>
      <c r="CL30">
        <v>10.2765</v>
      </c>
      <c r="CM30">
        <v>29.9995</v>
      </c>
      <c r="CN30">
        <v>10.6564</v>
      </c>
      <c r="CO30">
        <v>10.5196</v>
      </c>
      <c r="CP30">
        <v>-1</v>
      </c>
      <c r="CQ30">
        <v>0</v>
      </c>
      <c r="CR30">
        <v>100</v>
      </c>
      <c r="CS30">
        <v>-999.9</v>
      </c>
      <c r="CT30">
        <v>400</v>
      </c>
      <c r="CU30">
        <v>7.5199</v>
      </c>
      <c r="CV30">
        <v>103.822</v>
      </c>
      <c r="CW30">
        <v>103.22</v>
      </c>
    </row>
    <row r="31" spans="1:101">
      <c r="A31">
        <v>17</v>
      </c>
      <c r="B31">
        <v>1548597494.8</v>
      </c>
      <c r="C31">
        <v>31.8999998569489</v>
      </c>
      <c r="D31" t="s">
        <v>240</v>
      </c>
      <c r="E31" t="s">
        <v>241</v>
      </c>
      <c r="F31">
        <f>J31+I31+M31*K31</f>
        <v>0</v>
      </c>
      <c r="G31">
        <f>(1000*AM31)/(L31*(AO31+273.15))</f>
        <v>0</v>
      </c>
      <c r="H31">
        <f>((G31*F31*(1-(AJ31/1000)))/(100*K31))*(BE31/60)</f>
        <v>0</v>
      </c>
      <c r="I31" t="s">
        <v>197</v>
      </c>
      <c r="J31" t="s">
        <v>198</v>
      </c>
      <c r="K31" t="s">
        <v>199</v>
      </c>
      <c r="L31" t="s">
        <v>200</v>
      </c>
      <c r="M31" t="s">
        <v>201</v>
      </c>
      <c r="N31" t="s">
        <v>202</v>
      </c>
      <c r="O31" t="s">
        <v>203</v>
      </c>
      <c r="Q31">
        <v>1548597494.8</v>
      </c>
      <c r="R31">
        <f>AL31*Y31*(AJ31-AK31)/(100*AF31*(1000-Y31*AJ31))</f>
        <v>0</v>
      </c>
      <c r="S31">
        <f>AL31*Y31*(AI31-AH31*(1000-Y31*AK31)/(1000-Y31*AJ31))/(100*AF31)</f>
        <v>0</v>
      </c>
      <c r="T31">
        <f>(U31/V31*100)</f>
        <v>0</v>
      </c>
      <c r="U31">
        <f>AJ31*(AM31+AN31)/1000</f>
        <v>0</v>
      </c>
      <c r="V31">
        <f>0.61365*exp(17.502*AO31/(240.97+AO31))</f>
        <v>0</v>
      </c>
      <c r="W31">
        <v>81</v>
      </c>
      <c r="X31">
        <v>6</v>
      </c>
      <c r="Y31">
        <f>IF(W31*$H$11&gt;=AA31,1.0,(AA31/(AA31-W31*$H$11)))</f>
        <v>0</v>
      </c>
      <c r="Z31">
        <f>(Y31-1)*100</f>
        <v>0</v>
      </c>
      <c r="AA31">
        <f>MAX(0,($B$11+$C$11*AR31)/(1+$D$11*AR31)*AM31/(AO31+273)*$E$11)</f>
        <v>0</v>
      </c>
      <c r="AB31">
        <f>$B$9*AS31+$C$9*AT31</f>
        <v>0</v>
      </c>
      <c r="AC31">
        <f>AB31*AD31</f>
        <v>0</v>
      </c>
      <c r="AD31">
        <f>($B$9*$D$7+$C$9*$D$7)/($B$9+$C$9)</f>
        <v>0</v>
      </c>
      <c r="AE31">
        <f>($B$9*$K$7+$C$9*$K$7)/($B$9+$C$9)</f>
        <v>0</v>
      </c>
      <c r="AF31">
        <v>10</v>
      </c>
      <c r="AG31">
        <v>1548597494.8</v>
      </c>
      <c r="AH31">
        <v>401.131</v>
      </c>
      <c r="AI31">
        <v>400.301</v>
      </c>
      <c r="AJ31">
        <v>7.71586</v>
      </c>
      <c r="AK31">
        <v>6.85501</v>
      </c>
      <c r="AL31">
        <v>1383.46</v>
      </c>
      <c r="AM31">
        <v>97.9778</v>
      </c>
      <c r="AN31">
        <v>0.0247972</v>
      </c>
      <c r="AO31">
        <v>5.96206</v>
      </c>
      <c r="AP31">
        <v>4.65438</v>
      </c>
      <c r="AQ31">
        <v>999.9</v>
      </c>
      <c r="AR31">
        <v>9997.5</v>
      </c>
      <c r="AS31">
        <v>0</v>
      </c>
      <c r="AT31">
        <v>417.046</v>
      </c>
      <c r="AU31">
        <v>0</v>
      </c>
      <c r="AV31" t="s">
        <v>204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404.422647540984</v>
      </c>
      <c r="BE31">
        <v>-0.242937825887419</v>
      </c>
      <c r="BF31">
        <v>0.0828949485430393</v>
      </c>
      <c r="BG31">
        <v>-1</v>
      </c>
      <c r="BH31">
        <v>0</v>
      </c>
      <c r="BI31">
        <v>0</v>
      </c>
      <c r="BJ31" t="s">
        <v>205</v>
      </c>
      <c r="BK31">
        <v>1.88469</v>
      </c>
      <c r="BL31">
        <v>1.88164</v>
      </c>
      <c r="BM31">
        <v>1.88318</v>
      </c>
      <c r="BN31">
        <v>1.88188</v>
      </c>
      <c r="BO31">
        <v>1.88372</v>
      </c>
      <c r="BP31">
        <v>1.88307</v>
      </c>
      <c r="BQ31">
        <v>1.88477</v>
      </c>
      <c r="BR31">
        <v>1.88229</v>
      </c>
      <c r="BS31" t="s">
        <v>206</v>
      </c>
      <c r="BT31" t="s">
        <v>17</v>
      </c>
      <c r="BU31" t="s">
        <v>17</v>
      </c>
      <c r="BV31" t="s">
        <v>17</v>
      </c>
      <c r="BW31" t="s">
        <v>207</v>
      </c>
      <c r="BX31" t="s">
        <v>208</v>
      </c>
      <c r="BY31" t="s">
        <v>209</v>
      </c>
      <c r="BZ31" t="s">
        <v>209</v>
      </c>
      <c r="CA31" t="s">
        <v>209</v>
      </c>
      <c r="CB31" t="s">
        <v>209</v>
      </c>
      <c r="CC31">
        <v>5</v>
      </c>
      <c r="CD31">
        <v>0</v>
      </c>
      <c r="CE31">
        <v>0</v>
      </c>
      <c r="CF31">
        <v>0</v>
      </c>
      <c r="CG31">
        <v>0</v>
      </c>
      <c r="CH31">
        <v>2</v>
      </c>
      <c r="CI31">
        <v>1330.16</v>
      </c>
      <c r="CJ31">
        <v>-0.339818</v>
      </c>
      <c r="CK31">
        <v>7.01986</v>
      </c>
      <c r="CL31">
        <v>10.2718</v>
      </c>
      <c r="CM31">
        <v>29.9995</v>
      </c>
      <c r="CN31">
        <v>10.6485</v>
      </c>
      <c r="CO31">
        <v>10.5142</v>
      </c>
      <c r="CP31">
        <v>-1</v>
      </c>
      <c r="CQ31">
        <v>0</v>
      </c>
      <c r="CR31">
        <v>100</v>
      </c>
      <c r="CS31">
        <v>-999.9</v>
      </c>
      <c r="CT31">
        <v>400</v>
      </c>
      <c r="CU31">
        <v>7.49645</v>
      </c>
      <c r="CV31">
        <v>103.822</v>
      </c>
      <c r="CW31">
        <v>103.219</v>
      </c>
    </row>
    <row r="32" spans="1:101">
      <c r="A32">
        <v>18</v>
      </c>
      <c r="B32">
        <v>1548597496.8</v>
      </c>
      <c r="C32">
        <v>33.8999998569489</v>
      </c>
      <c r="D32" t="s">
        <v>242</v>
      </c>
      <c r="E32" t="s">
        <v>243</v>
      </c>
      <c r="F32">
        <f>J32+I32+M32*K32</f>
        <v>0</v>
      </c>
      <c r="G32">
        <f>(1000*AM32)/(L32*(AO32+273.15))</f>
        <v>0</v>
      </c>
      <c r="H32">
        <f>((G32*F32*(1-(AJ32/1000)))/(100*K32))*(BE32/60)</f>
        <v>0</v>
      </c>
      <c r="I32" t="s">
        <v>197</v>
      </c>
      <c r="J32" t="s">
        <v>198</v>
      </c>
      <c r="K32" t="s">
        <v>199</v>
      </c>
      <c r="L32" t="s">
        <v>200</v>
      </c>
      <c r="M32" t="s">
        <v>201</v>
      </c>
      <c r="N32" t="s">
        <v>202</v>
      </c>
      <c r="O32" t="s">
        <v>203</v>
      </c>
      <c r="Q32">
        <v>1548597496.8</v>
      </c>
      <c r="R32">
        <f>AL32*Y32*(AJ32-AK32)/(100*AF32*(1000-Y32*AJ32))</f>
        <v>0</v>
      </c>
      <c r="S32">
        <f>AL32*Y32*(AI32-AH32*(1000-Y32*AK32)/(1000-Y32*AJ32))/(100*AF32)</f>
        <v>0</v>
      </c>
      <c r="T32">
        <f>(U32/V32*100)</f>
        <v>0</v>
      </c>
      <c r="U32">
        <f>AJ32*(AM32+AN32)/1000</f>
        <v>0</v>
      </c>
      <c r="V32">
        <f>0.61365*exp(17.502*AO32/(240.97+AO32))</f>
        <v>0</v>
      </c>
      <c r="W32">
        <v>76</v>
      </c>
      <c r="X32">
        <v>5</v>
      </c>
      <c r="Y32">
        <f>IF(W32*$H$11&gt;=AA32,1.0,(AA32/(AA32-W32*$H$11)))</f>
        <v>0</v>
      </c>
      <c r="Z32">
        <f>(Y32-1)*100</f>
        <v>0</v>
      </c>
      <c r="AA32">
        <f>MAX(0,($B$11+$C$11*AR32)/(1+$D$11*AR32)*AM32/(AO32+273)*$E$11)</f>
        <v>0</v>
      </c>
      <c r="AB32">
        <f>$B$9*AS32+$C$9*AT32</f>
        <v>0</v>
      </c>
      <c r="AC32">
        <f>AB32*AD32</f>
        <v>0</v>
      </c>
      <c r="AD32">
        <f>($B$9*$D$7+$C$9*$D$7)/($B$9+$C$9)</f>
        <v>0</v>
      </c>
      <c r="AE32">
        <f>($B$9*$K$7+$C$9*$K$7)/($B$9+$C$9)</f>
        <v>0</v>
      </c>
      <c r="AF32">
        <v>10</v>
      </c>
      <c r="AG32">
        <v>1548597496.8</v>
      </c>
      <c r="AH32">
        <v>401.078</v>
      </c>
      <c r="AI32">
        <v>400.315</v>
      </c>
      <c r="AJ32">
        <v>7.74479</v>
      </c>
      <c r="AK32">
        <v>6.847</v>
      </c>
      <c r="AL32">
        <v>1383.9</v>
      </c>
      <c r="AM32">
        <v>97.9767</v>
      </c>
      <c r="AN32">
        <v>0.0240191</v>
      </c>
      <c r="AO32">
        <v>5.96626</v>
      </c>
      <c r="AP32">
        <v>4.61396</v>
      </c>
      <c r="AQ32">
        <v>999.9</v>
      </c>
      <c r="AR32">
        <v>10001.2</v>
      </c>
      <c r="AS32">
        <v>0</v>
      </c>
      <c r="AT32">
        <v>416.917</v>
      </c>
      <c r="AU32">
        <v>0</v>
      </c>
      <c r="AV32" t="s">
        <v>204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404.415032786885</v>
      </c>
      <c r="BE32">
        <v>-0.26516657882421</v>
      </c>
      <c r="BF32">
        <v>0.0880054892500176</v>
      </c>
      <c r="BG32">
        <v>-1</v>
      </c>
      <c r="BH32">
        <v>0</v>
      </c>
      <c r="BI32">
        <v>0</v>
      </c>
      <c r="BJ32" t="s">
        <v>205</v>
      </c>
      <c r="BK32">
        <v>1.88469</v>
      </c>
      <c r="BL32">
        <v>1.88164</v>
      </c>
      <c r="BM32">
        <v>1.88319</v>
      </c>
      <c r="BN32">
        <v>1.88188</v>
      </c>
      <c r="BO32">
        <v>1.88372</v>
      </c>
      <c r="BP32">
        <v>1.88307</v>
      </c>
      <c r="BQ32">
        <v>1.88477</v>
      </c>
      <c r="BR32">
        <v>1.88229</v>
      </c>
      <c r="BS32" t="s">
        <v>206</v>
      </c>
      <c r="BT32" t="s">
        <v>17</v>
      </c>
      <c r="BU32" t="s">
        <v>17</v>
      </c>
      <c r="BV32" t="s">
        <v>17</v>
      </c>
      <c r="BW32" t="s">
        <v>207</v>
      </c>
      <c r="BX32" t="s">
        <v>208</v>
      </c>
      <c r="BY32" t="s">
        <v>209</v>
      </c>
      <c r="BZ32" t="s">
        <v>209</v>
      </c>
      <c r="CA32" t="s">
        <v>209</v>
      </c>
      <c r="CB32" t="s">
        <v>209</v>
      </c>
      <c r="CC32">
        <v>5</v>
      </c>
      <c r="CD32">
        <v>0</v>
      </c>
      <c r="CE32">
        <v>0</v>
      </c>
      <c r="CF32">
        <v>0</v>
      </c>
      <c r="CG32">
        <v>0</v>
      </c>
      <c r="CH32">
        <v>2</v>
      </c>
      <c r="CI32">
        <v>1334.01</v>
      </c>
      <c r="CJ32">
        <v>-0.34621</v>
      </c>
      <c r="CK32">
        <v>7.01431</v>
      </c>
      <c r="CL32">
        <v>10.2672</v>
      </c>
      <c r="CM32">
        <v>29.9996</v>
      </c>
      <c r="CN32">
        <v>10.6408</v>
      </c>
      <c r="CO32">
        <v>10.5088</v>
      </c>
      <c r="CP32">
        <v>-1</v>
      </c>
      <c r="CQ32">
        <v>0</v>
      </c>
      <c r="CR32">
        <v>100</v>
      </c>
      <c r="CS32">
        <v>-999.9</v>
      </c>
      <c r="CT32">
        <v>400</v>
      </c>
      <c r="CU32">
        <v>7.45696</v>
      </c>
      <c r="CV32">
        <v>103.823</v>
      </c>
      <c r="CW32">
        <v>103.219</v>
      </c>
    </row>
    <row r="33" spans="1:101">
      <c r="A33">
        <v>19</v>
      </c>
      <c r="B33">
        <v>1548597498.8</v>
      </c>
      <c r="C33">
        <v>35.8999998569489</v>
      </c>
      <c r="D33" t="s">
        <v>244</v>
      </c>
      <c r="E33" t="s">
        <v>245</v>
      </c>
      <c r="F33">
        <f>J33+I33+M33*K33</f>
        <v>0</v>
      </c>
      <c r="G33">
        <f>(1000*AM33)/(L33*(AO33+273.15))</f>
        <v>0</v>
      </c>
      <c r="H33">
        <f>((G33*F33*(1-(AJ33/1000)))/(100*K33))*(BE33/60)</f>
        <v>0</v>
      </c>
      <c r="I33" t="s">
        <v>197</v>
      </c>
      <c r="J33" t="s">
        <v>198</v>
      </c>
      <c r="K33" t="s">
        <v>199</v>
      </c>
      <c r="L33" t="s">
        <v>200</v>
      </c>
      <c r="M33" t="s">
        <v>201</v>
      </c>
      <c r="N33" t="s">
        <v>202</v>
      </c>
      <c r="O33" t="s">
        <v>203</v>
      </c>
      <c r="Q33">
        <v>1548597498.8</v>
      </c>
      <c r="R33">
        <f>AL33*Y33*(AJ33-AK33)/(100*AF33*(1000-Y33*AJ33))</f>
        <v>0</v>
      </c>
      <c r="S33">
        <f>AL33*Y33*(AI33-AH33*(1000-Y33*AK33)/(1000-Y33*AJ33))/(100*AF33)</f>
        <v>0</v>
      </c>
      <c r="T33">
        <f>(U33/V33*100)</f>
        <v>0</v>
      </c>
      <c r="U33">
        <f>AJ33*(AM33+AN33)/1000</f>
        <v>0</v>
      </c>
      <c r="V33">
        <f>0.61365*exp(17.502*AO33/(240.97+AO33))</f>
        <v>0</v>
      </c>
      <c r="W33">
        <v>89</v>
      </c>
      <c r="X33">
        <v>6</v>
      </c>
      <c r="Y33">
        <f>IF(W33*$H$11&gt;=AA33,1.0,(AA33/(AA33-W33*$H$11)))</f>
        <v>0</v>
      </c>
      <c r="Z33">
        <f>(Y33-1)*100</f>
        <v>0</v>
      </c>
      <c r="AA33">
        <f>MAX(0,($B$11+$C$11*AR33)/(1+$D$11*AR33)*AM33/(AO33+273)*$E$11)</f>
        <v>0</v>
      </c>
      <c r="AB33">
        <f>$B$9*AS33+$C$9*AT33</f>
        <v>0</v>
      </c>
      <c r="AC33">
        <f>AB33*AD33</f>
        <v>0</v>
      </c>
      <c r="AD33">
        <f>($B$9*$D$7+$C$9*$D$7)/($B$9+$C$9)</f>
        <v>0</v>
      </c>
      <c r="AE33">
        <f>($B$9*$K$7+$C$9*$K$7)/($B$9+$C$9)</f>
        <v>0</v>
      </c>
      <c r="AF33">
        <v>10</v>
      </c>
      <c r="AG33">
        <v>1548597498.8</v>
      </c>
      <c r="AH33">
        <v>401.024</v>
      </c>
      <c r="AI33">
        <v>400.331</v>
      </c>
      <c r="AJ33">
        <v>7.77484</v>
      </c>
      <c r="AK33">
        <v>6.83931</v>
      </c>
      <c r="AL33">
        <v>1383.7</v>
      </c>
      <c r="AM33">
        <v>97.9762</v>
      </c>
      <c r="AN33">
        <v>0.0241079</v>
      </c>
      <c r="AO33">
        <v>5.97386</v>
      </c>
      <c r="AP33">
        <v>4.56068</v>
      </c>
      <c r="AQ33">
        <v>999.9</v>
      </c>
      <c r="AR33">
        <v>10001.2</v>
      </c>
      <c r="AS33">
        <v>0</v>
      </c>
      <c r="AT33">
        <v>416.29</v>
      </c>
      <c r="AU33">
        <v>0</v>
      </c>
      <c r="AV33" t="s">
        <v>204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404.406540983607</v>
      </c>
      <c r="BE33">
        <v>-0.293104004596882</v>
      </c>
      <c r="BF33">
        <v>0.0947113083369746</v>
      </c>
      <c r="BG33">
        <v>-1</v>
      </c>
      <c r="BH33">
        <v>0</v>
      </c>
      <c r="BI33">
        <v>0</v>
      </c>
      <c r="BJ33" t="s">
        <v>205</v>
      </c>
      <c r="BK33">
        <v>1.88471</v>
      </c>
      <c r="BL33">
        <v>1.88163</v>
      </c>
      <c r="BM33">
        <v>1.88319</v>
      </c>
      <c r="BN33">
        <v>1.88187</v>
      </c>
      <c r="BO33">
        <v>1.88372</v>
      </c>
      <c r="BP33">
        <v>1.88307</v>
      </c>
      <c r="BQ33">
        <v>1.88477</v>
      </c>
      <c r="BR33">
        <v>1.8823</v>
      </c>
      <c r="BS33" t="s">
        <v>206</v>
      </c>
      <c r="BT33" t="s">
        <v>17</v>
      </c>
      <c r="BU33" t="s">
        <v>17</v>
      </c>
      <c r="BV33" t="s">
        <v>17</v>
      </c>
      <c r="BW33" t="s">
        <v>207</v>
      </c>
      <c r="BX33" t="s">
        <v>208</v>
      </c>
      <c r="BY33" t="s">
        <v>209</v>
      </c>
      <c r="BZ33" t="s">
        <v>209</v>
      </c>
      <c r="CA33" t="s">
        <v>209</v>
      </c>
      <c r="CB33" t="s">
        <v>209</v>
      </c>
      <c r="CC33">
        <v>5</v>
      </c>
      <c r="CD33">
        <v>0</v>
      </c>
      <c r="CE33">
        <v>0</v>
      </c>
      <c r="CF33">
        <v>0</v>
      </c>
      <c r="CG33">
        <v>0</v>
      </c>
      <c r="CH33">
        <v>2</v>
      </c>
      <c r="CI33">
        <v>1324.73</v>
      </c>
      <c r="CJ33">
        <v>-0.352602</v>
      </c>
      <c r="CK33">
        <v>7.00886</v>
      </c>
      <c r="CL33">
        <v>10.2628</v>
      </c>
      <c r="CM33">
        <v>29.9995</v>
      </c>
      <c r="CN33">
        <v>10.6338</v>
      </c>
      <c r="CO33">
        <v>10.5038</v>
      </c>
      <c r="CP33">
        <v>-1</v>
      </c>
      <c r="CQ33">
        <v>0</v>
      </c>
      <c r="CR33">
        <v>100</v>
      </c>
      <c r="CS33">
        <v>-999.9</v>
      </c>
      <c r="CT33">
        <v>400</v>
      </c>
      <c r="CU33">
        <v>7.42442</v>
      </c>
      <c r="CV33">
        <v>103.823</v>
      </c>
      <c r="CW33">
        <v>103.219</v>
      </c>
    </row>
    <row r="34" spans="1:101">
      <c r="A34">
        <v>20</v>
      </c>
      <c r="B34">
        <v>1548597500.8</v>
      </c>
      <c r="C34">
        <v>37.8999998569489</v>
      </c>
      <c r="D34" t="s">
        <v>246</v>
      </c>
      <c r="E34" t="s">
        <v>247</v>
      </c>
      <c r="F34">
        <f>J34+I34+M34*K34</f>
        <v>0</v>
      </c>
      <c r="G34">
        <f>(1000*AM34)/(L34*(AO34+273.15))</f>
        <v>0</v>
      </c>
      <c r="H34">
        <f>((G34*F34*(1-(AJ34/1000)))/(100*K34))*(BE34/60)</f>
        <v>0</v>
      </c>
      <c r="I34" t="s">
        <v>197</v>
      </c>
      <c r="J34" t="s">
        <v>198</v>
      </c>
      <c r="K34" t="s">
        <v>199</v>
      </c>
      <c r="L34" t="s">
        <v>200</v>
      </c>
      <c r="M34" t="s">
        <v>201</v>
      </c>
      <c r="N34" t="s">
        <v>202</v>
      </c>
      <c r="O34" t="s">
        <v>203</v>
      </c>
      <c r="Q34">
        <v>1548597500.8</v>
      </c>
      <c r="R34">
        <f>AL34*Y34*(AJ34-AK34)/(100*AF34*(1000-Y34*AJ34))</f>
        <v>0</v>
      </c>
      <c r="S34">
        <f>AL34*Y34*(AI34-AH34*(1000-Y34*AK34)/(1000-Y34*AJ34))/(100*AF34)</f>
        <v>0</v>
      </c>
      <c r="T34">
        <f>(U34/V34*100)</f>
        <v>0</v>
      </c>
      <c r="U34">
        <f>AJ34*(AM34+AN34)/1000</f>
        <v>0</v>
      </c>
      <c r="V34">
        <f>0.61365*exp(17.502*AO34/(240.97+AO34))</f>
        <v>0</v>
      </c>
      <c r="W34">
        <v>91</v>
      </c>
      <c r="X34">
        <v>7</v>
      </c>
      <c r="Y34">
        <f>IF(W34*$H$11&gt;=AA34,1.0,(AA34/(AA34-W34*$H$11)))</f>
        <v>0</v>
      </c>
      <c r="Z34">
        <f>(Y34-1)*100</f>
        <v>0</v>
      </c>
      <c r="AA34">
        <f>MAX(0,($B$11+$C$11*AR34)/(1+$D$11*AR34)*AM34/(AO34+273)*$E$11)</f>
        <v>0</v>
      </c>
      <c r="AB34">
        <f>$B$9*AS34+$C$9*AT34</f>
        <v>0</v>
      </c>
      <c r="AC34">
        <f>AB34*AD34</f>
        <v>0</v>
      </c>
      <c r="AD34">
        <f>($B$9*$D$7+$C$9*$D$7)/($B$9+$C$9)</f>
        <v>0</v>
      </c>
      <c r="AE34">
        <f>($B$9*$K$7+$C$9*$K$7)/($B$9+$C$9)</f>
        <v>0</v>
      </c>
      <c r="AF34">
        <v>10</v>
      </c>
      <c r="AG34">
        <v>1548597500.8</v>
      </c>
      <c r="AH34">
        <v>401.001</v>
      </c>
      <c r="AI34">
        <v>400.344</v>
      </c>
      <c r="AJ34">
        <v>7.80019</v>
      </c>
      <c r="AK34">
        <v>6.83198</v>
      </c>
      <c r="AL34">
        <v>1383.21</v>
      </c>
      <c r="AM34">
        <v>97.9759</v>
      </c>
      <c r="AN34">
        <v>0.0251769</v>
      </c>
      <c r="AO34">
        <v>5.97526</v>
      </c>
      <c r="AP34">
        <v>4.53761</v>
      </c>
      <c r="AQ34">
        <v>999.9</v>
      </c>
      <c r="AR34">
        <v>10001.2</v>
      </c>
      <c r="AS34">
        <v>0</v>
      </c>
      <c r="AT34">
        <v>416.676</v>
      </c>
      <c r="AU34">
        <v>0</v>
      </c>
      <c r="AV34" t="s">
        <v>204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404.396262295082</v>
      </c>
      <c r="BE34">
        <v>-0.32148010736386</v>
      </c>
      <c r="BF34">
        <v>0.102350795305414</v>
      </c>
      <c r="BG34">
        <v>-1</v>
      </c>
      <c r="BH34">
        <v>0</v>
      </c>
      <c r="BI34">
        <v>0</v>
      </c>
      <c r="BJ34" t="s">
        <v>205</v>
      </c>
      <c r="BK34">
        <v>1.8847</v>
      </c>
      <c r="BL34">
        <v>1.8816</v>
      </c>
      <c r="BM34">
        <v>1.88318</v>
      </c>
      <c r="BN34">
        <v>1.88187</v>
      </c>
      <c r="BO34">
        <v>1.88372</v>
      </c>
      <c r="BP34">
        <v>1.88308</v>
      </c>
      <c r="BQ34">
        <v>1.88477</v>
      </c>
      <c r="BR34">
        <v>1.8823</v>
      </c>
      <c r="BS34" t="s">
        <v>206</v>
      </c>
      <c r="BT34" t="s">
        <v>17</v>
      </c>
      <c r="BU34" t="s">
        <v>17</v>
      </c>
      <c r="BV34" t="s">
        <v>17</v>
      </c>
      <c r="BW34" t="s">
        <v>207</v>
      </c>
      <c r="BX34" t="s">
        <v>208</v>
      </c>
      <c r="BY34" t="s">
        <v>209</v>
      </c>
      <c r="BZ34" t="s">
        <v>209</v>
      </c>
      <c r="CA34" t="s">
        <v>209</v>
      </c>
      <c r="CB34" t="s">
        <v>209</v>
      </c>
      <c r="CC34">
        <v>5</v>
      </c>
      <c r="CD34">
        <v>0</v>
      </c>
      <c r="CE34">
        <v>0</v>
      </c>
      <c r="CF34">
        <v>0</v>
      </c>
      <c r="CG34">
        <v>0</v>
      </c>
      <c r="CH34">
        <v>2</v>
      </c>
      <c r="CI34">
        <v>1322.52</v>
      </c>
      <c r="CJ34">
        <v>-0.346211</v>
      </c>
      <c r="CK34">
        <v>7.00358</v>
      </c>
      <c r="CL34">
        <v>10.2579</v>
      </c>
      <c r="CM34">
        <v>29.9995</v>
      </c>
      <c r="CN34">
        <v>10.6258</v>
      </c>
      <c r="CO34">
        <v>10.4981</v>
      </c>
      <c r="CP34">
        <v>-1</v>
      </c>
      <c r="CQ34">
        <v>0</v>
      </c>
      <c r="CR34">
        <v>100</v>
      </c>
      <c r="CS34">
        <v>-999.9</v>
      </c>
      <c r="CT34">
        <v>400</v>
      </c>
      <c r="CU34">
        <v>7.37961</v>
      </c>
      <c r="CV34">
        <v>103.823</v>
      </c>
      <c r="CW34">
        <v>103.222</v>
      </c>
    </row>
    <row r="35" spans="1:101">
      <c r="A35">
        <v>21</v>
      </c>
      <c r="B35">
        <v>1548597503.3</v>
      </c>
      <c r="C35">
        <v>40.3999998569489</v>
      </c>
      <c r="D35" t="s">
        <v>248</v>
      </c>
      <c r="E35" t="s">
        <v>249</v>
      </c>
      <c r="F35">
        <f>J35+I35+M35*K35</f>
        <v>0</v>
      </c>
      <c r="G35">
        <f>(1000*AM35)/(L35*(AO35+273.15))</f>
        <v>0</v>
      </c>
      <c r="H35">
        <f>((G35*F35*(1-(AJ35/1000)))/(100*K35))*(BE35/60)</f>
        <v>0</v>
      </c>
      <c r="I35" t="s">
        <v>197</v>
      </c>
      <c r="J35" t="s">
        <v>198</v>
      </c>
      <c r="K35" t="s">
        <v>199</v>
      </c>
      <c r="L35" t="s">
        <v>200</v>
      </c>
      <c r="M35" t="s">
        <v>201</v>
      </c>
      <c r="N35" t="s">
        <v>202</v>
      </c>
      <c r="O35" t="s">
        <v>203</v>
      </c>
      <c r="Q35">
        <v>1548597503.3</v>
      </c>
      <c r="R35">
        <f>AL35*Y35*(AJ35-AK35)/(100*AF35*(1000-Y35*AJ35))</f>
        <v>0</v>
      </c>
      <c r="S35">
        <f>AL35*Y35*(AI35-AH35*(1000-Y35*AK35)/(1000-Y35*AJ35))/(100*AF35)</f>
        <v>0</v>
      </c>
      <c r="T35">
        <f>(U35/V35*100)</f>
        <v>0</v>
      </c>
      <c r="U35">
        <f>AJ35*(AM35+AN35)/1000</f>
        <v>0</v>
      </c>
      <c r="V35">
        <f>0.61365*exp(17.502*AO35/(240.97+AO35))</f>
        <v>0</v>
      </c>
      <c r="W35">
        <v>87</v>
      </c>
      <c r="X35">
        <v>6</v>
      </c>
      <c r="Y35">
        <f>IF(W35*$H$11&gt;=AA35,1.0,(AA35/(AA35-W35*$H$11)))</f>
        <v>0</v>
      </c>
      <c r="Z35">
        <f>(Y35-1)*100</f>
        <v>0</v>
      </c>
      <c r="AA35">
        <f>MAX(0,($B$11+$C$11*AR35)/(1+$D$11*AR35)*AM35/(AO35+273)*$E$11)</f>
        <v>0</v>
      </c>
      <c r="AB35">
        <f>$B$9*AS35+$C$9*AT35</f>
        <v>0</v>
      </c>
      <c r="AC35">
        <f>AB35*AD35</f>
        <v>0</v>
      </c>
      <c r="AD35">
        <f>($B$9*$D$7+$C$9*$D$7)/($B$9+$C$9)</f>
        <v>0</v>
      </c>
      <c r="AE35">
        <f>($B$9*$K$7+$C$9*$K$7)/($B$9+$C$9)</f>
        <v>0</v>
      </c>
      <c r="AF35">
        <v>10</v>
      </c>
      <c r="AG35">
        <v>1548597503.3</v>
      </c>
      <c r="AH35">
        <v>400.98</v>
      </c>
      <c r="AI35">
        <v>400.353</v>
      </c>
      <c r="AJ35">
        <v>7.83672</v>
      </c>
      <c r="AK35">
        <v>6.82328</v>
      </c>
      <c r="AL35">
        <v>1383.35</v>
      </c>
      <c r="AM35">
        <v>97.9746</v>
      </c>
      <c r="AN35">
        <v>0.0266235</v>
      </c>
      <c r="AO35">
        <v>5.97983</v>
      </c>
      <c r="AP35">
        <v>4.52136</v>
      </c>
      <c r="AQ35">
        <v>999.9</v>
      </c>
      <c r="AR35">
        <v>10000.6</v>
      </c>
      <c r="AS35">
        <v>0</v>
      </c>
      <c r="AT35">
        <v>423.493</v>
      </c>
      <c r="AU35">
        <v>0</v>
      </c>
      <c r="AV35" t="s">
        <v>204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404.378885245902</v>
      </c>
      <c r="BE35">
        <v>-0.357159839695881</v>
      </c>
      <c r="BF35">
        <v>0.112286898110308</v>
      </c>
      <c r="BG35">
        <v>-1</v>
      </c>
      <c r="BH35">
        <v>0</v>
      </c>
      <c r="BI35">
        <v>0</v>
      </c>
      <c r="BJ35" t="s">
        <v>205</v>
      </c>
      <c r="BK35">
        <v>1.88469</v>
      </c>
      <c r="BL35">
        <v>1.8816</v>
      </c>
      <c r="BM35">
        <v>1.88319</v>
      </c>
      <c r="BN35">
        <v>1.88187</v>
      </c>
      <c r="BO35">
        <v>1.88373</v>
      </c>
      <c r="BP35">
        <v>1.88309</v>
      </c>
      <c r="BQ35">
        <v>1.88477</v>
      </c>
      <c r="BR35">
        <v>1.88228</v>
      </c>
      <c r="BS35" t="s">
        <v>206</v>
      </c>
      <c r="BT35" t="s">
        <v>17</v>
      </c>
      <c r="BU35" t="s">
        <v>17</v>
      </c>
      <c r="BV35" t="s">
        <v>17</v>
      </c>
      <c r="BW35" t="s">
        <v>207</v>
      </c>
      <c r="BX35" t="s">
        <v>208</v>
      </c>
      <c r="BY35" t="s">
        <v>209</v>
      </c>
      <c r="BZ35" t="s">
        <v>209</v>
      </c>
      <c r="CA35" t="s">
        <v>209</v>
      </c>
      <c r="CB35" t="s">
        <v>209</v>
      </c>
      <c r="CC35">
        <v>5</v>
      </c>
      <c r="CD35">
        <v>0</v>
      </c>
      <c r="CE35">
        <v>0</v>
      </c>
      <c r="CF35">
        <v>0</v>
      </c>
      <c r="CG35">
        <v>0</v>
      </c>
      <c r="CH35">
        <v>2</v>
      </c>
      <c r="CI35">
        <v>1325.45</v>
      </c>
      <c r="CJ35">
        <v>-0.33982</v>
      </c>
      <c r="CK35">
        <v>6.99722</v>
      </c>
      <c r="CL35">
        <v>10.2521</v>
      </c>
      <c r="CM35">
        <v>29.9995</v>
      </c>
      <c r="CN35">
        <v>10.6162</v>
      </c>
      <c r="CO35">
        <v>10.4911</v>
      </c>
      <c r="CP35">
        <v>-1</v>
      </c>
      <c r="CQ35">
        <v>0</v>
      </c>
      <c r="CR35">
        <v>100</v>
      </c>
      <c r="CS35">
        <v>-999.9</v>
      </c>
      <c r="CT35">
        <v>400</v>
      </c>
      <c r="CU35">
        <v>7.33575</v>
      </c>
      <c r="CV35">
        <v>103.824</v>
      </c>
      <c r="CW35">
        <v>103.224</v>
      </c>
    </row>
    <row r="36" spans="1:101">
      <c r="A36">
        <v>22</v>
      </c>
      <c r="B36">
        <v>1548597505.3</v>
      </c>
      <c r="C36">
        <v>42.3999998569489</v>
      </c>
      <c r="D36" t="s">
        <v>250</v>
      </c>
      <c r="E36" t="s">
        <v>251</v>
      </c>
      <c r="F36">
        <f>J36+I36+M36*K36</f>
        <v>0</v>
      </c>
      <c r="G36">
        <f>(1000*AM36)/(L36*(AO36+273.15))</f>
        <v>0</v>
      </c>
      <c r="H36">
        <f>((G36*F36*(1-(AJ36/1000)))/(100*K36))*(BE36/60)</f>
        <v>0</v>
      </c>
      <c r="I36" t="s">
        <v>197</v>
      </c>
      <c r="J36" t="s">
        <v>198</v>
      </c>
      <c r="K36" t="s">
        <v>199</v>
      </c>
      <c r="L36" t="s">
        <v>200</v>
      </c>
      <c r="M36" t="s">
        <v>201</v>
      </c>
      <c r="N36" t="s">
        <v>202</v>
      </c>
      <c r="O36" t="s">
        <v>203</v>
      </c>
      <c r="Q36">
        <v>1548597505.3</v>
      </c>
      <c r="R36">
        <f>AL36*Y36*(AJ36-AK36)/(100*AF36*(1000-Y36*AJ36))</f>
        <v>0</v>
      </c>
      <c r="S36">
        <f>AL36*Y36*(AI36-AH36*(1000-Y36*AK36)/(1000-Y36*AJ36))/(100*AF36)</f>
        <v>0</v>
      </c>
      <c r="T36">
        <f>(U36/V36*100)</f>
        <v>0</v>
      </c>
      <c r="U36">
        <f>AJ36*(AM36+AN36)/1000</f>
        <v>0</v>
      </c>
      <c r="V36">
        <f>0.61365*exp(17.502*AO36/(240.97+AO36))</f>
        <v>0</v>
      </c>
      <c r="W36">
        <v>98</v>
      </c>
      <c r="X36">
        <v>7</v>
      </c>
      <c r="Y36">
        <f>IF(W36*$H$11&gt;=AA36,1.0,(AA36/(AA36-W36*$H$11)))</f>
        <v>0</v>
      </c>
      <c r="Z36">
        <f>(Y36-1)*100</f>
        <v>0</v>
      </c>
      <c r="AA36">
        <f>MAX(0,($B$11+$C$11*AR36)/(1+$D$11*AR36)*AM36/(AO36+273)*$E$11)</f>
        <v>0</v>
      </c>
      <c r="AB36">
        <f>$B$9*AS36+$C$9*AT36</f>
        <v>0</v>
      </c>
      <c r="AC36">
        <f>AB36*AD36</f>
        <v>0</v>
      </c>
      <c r="AD36">
        <f>($B$9*$D$7+$C$9*$D$7)/($B$9+$C$9)</f>
        <v>0</v>
      </c>
      <c r="AE36">
        <f>($B$9*$K$7+$C$9*$K$7)/($B$9+$C$9)</f>
        <v>0</v>
      </c>
      <c r="AF36">
        <v>10</v>
      </c>
      <c r="AG36">
        <v>1548597505.3</v>
      </c>
      <c r="AH36">
        <v>401.015</v>
      </c>
      <c r="AI36">
        <v>400.368</v>
      </c>
      <c r="AJ36">
        <v>7.84806</v>
      </c>
      <c r="AK36">
        <v>6.81592</v>
      </c>
      <c r="AL36">
        <v>1383.83</v>
      </c>
      <c r="AM36">
        <v>97.9751</v>
      </c>
      <c r="AN36">
        <v>0.0261595</v>
      </c>
      <c r="AO36">
        <v>5.9865</v>
      </c>
      <c r="AP36">
        <v>4.52728</v>
      </c>
      <c r="AQ36">
        <v>999.9</v>
      </c>
      <c r="AR36">
        <v>10004.4</v>
      </c>
      <c r="AS36">
        <v>0</v>
      </c>
      <c r="AT36">
        <v>427.739</v>
      </c>
      <c r="AU36">
        <v>0</v>
      </c>
      <c r="AV36" t="s">
        <v>204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404.368860655738</v>
      </c>
      <c r="BE36">
        <v>-0.377194973614145</v>
      </c>
      <c r="BF36">
        <v>0.116834569579172</v>
      </c>
      <c r="BG36">
        <v>-1</v>
      </c>
      <c r="BH36">
        <v>0</v>
      </c>
      <c r="BI36">
        <v>0</v>
      </c>
      <c r="BJ36" t="s">
        <v>205</v>
      </c>
      <c r="BK36">
        <v>1.88471</v>
      </c>
      <c r="BL36">
        <v>1.88162</v>
      </c>
      <c r="BM36">
        <v>1.88322</v>
      </c>
      <c r="BN36">
        <v>1.88187</v>
      </c>
      <c r="BO36">
        <v>1.88373</v>
      </c>
      <c r="BP36">
        <v>1.88309</v>
      </c>
      <c r="BQ36">
        <v>1.88477</v>
      </c>
      <c r="BR36">
        <v>1.88229</v>
      </c>
      <c r="BS36" t="s">
        <v>206</v>
      </c>
      <c r="BT36" t="s">
        <v>17</v>
      </c>
      <c r="BU36" t="s">
        <v>17</v>
      </c>
      <c r="BV36" t="s">
        <v>17</v>
      </c>
      <c r="BW36" t="s">
        <v>207</v>
      </c>
      <c r="BX36" t="s">
        <v>208</v>
      </c>
      <c r="BY36" t="s">
        <v>209</v>
      </c>
      <c r="BZ36" t="s">
        <v>209</v>
      </c>
      <c r="CA36" t="s">
        <v>209</v>
      </c>
      <c r="CB36" t="s">
        <v>209</v>
      </c>
      <c r="CC36">
        <v>5</v>
      </c>
      <c r="CD36">
        <v>0</v>
      </c>
      <c r="CE36">
        <v>0</v>
      </c>
      <c r="CF36">
        <v>0</v>
      </c>
      <c r="CG36">
        <v>0</v>
      </c>
      <c r="CH36">
        <v>2</v>
      </c>
      <c r="CI36">
        <v>1317.91</v>
      </c>
      <c r="CJ36">
        <v>-0.331299</v>
      </c>
      <c r="CK36">
        <v>6.9922</v>
      </c>
      <c r="CL36">
        <v>10.2475</v>
      </c>
      <c r="CM36">
        <v>29.9994</v>
      </c>
      <c r="CN36">
        <v>10.6086</v>
      </c>
      <c r="CO36">
        <v>10.4855</v>
      </c>
      <c r="CP36">
        <v>-1</v>
      </c>
      <c r="CQ36">
        <v>0</v>
      </c>
      <c r="CR36">
        <v>100</v>
      </c>
      <c r="CS36">
        <v>-999.9</v>
      </c>
      <c r="CT36">
        <v>400</v>
      </c>
      <c r="CU36">
        <v>7.31403</v>
      </c>
      <c r="CV36">
        <v>103.825</v>
      </c>
      <c r="CW36">
        <v>103.224</v>
      </c>
    </row>
    <row r="37" spans="1:101">
      <c r="A37">
        <v>23</v>
      </c>
      <c r="B37">
        <v>1548597507.3</v>
      </c>
      <c r="C37">
        <v>44.3999998569489</v>
      </c>
      <c r="D37" t="s">
        <v>252</v>
      </c>
      <c r="E37" t="s">
        <v>253</v>
      </c>
      <c r="F37">
        <f>J37+I37+M37*K37</f>
        <v>0</v>
      </c>
      <c r="G37">
        <f>(1000*AM37)/(L37*(AO37+273.15))</f>
        <v>0</v>
      </c>
      <c r="H37">
        <f>((G37*F37*(1-(AJ37/1000)))/(100*K37))*(BE37/60)</f>
        <v>0</v>
      </c>
      <c r="I37" t="s">
        <v>197</v>
      </c>
      <c r="J37" t="s">
        <v>198</v>
      </c>
      <c r="K37" t="s">
        <v>199</v>
      </c>
      <c r="L37" t="s">
        <v>200</v>
      </c>
      <c r="M37" t="s">
        <v>201</v>
      </c>
      <c r="N37" t="s">
        <v>202</v>
      </c>
      <c r="O37" t="s">
        <v>203</v>
      </c>
      <c r="Q37">
        <v>1548597507.3</v>
      </c>
      <c r="R37">
        <f>AL37*Y37*(AJ37-AK37)/(100*AF37*(1000-Y37*AJ37))</f>
        <v>0</v>
      </c>
      <c r="S37">
        <f>AL37*Y37*(AI37-AH37*(1000-Y37*AK37)/(1000-Y37*AJ37))/(100*AF37)</f>
        <v>0</v>
      </c>
      <c r="T37">
        <f>(U37/V37*100)</f>
        <v>0</v>
      </c>
      <c r="U37">
        <f>AJ37*(AM37+AN37)/1000</f>
        <v>0</v>
      </c>
      <c r="V37">
        <f>0.61365*exp(17.502*AO37/(240.97+AO37))</f>
        <v>0</v>
      </c>
      <c r="W37">
        <v>97</v>
      </c>
      <c r="X37">
        <v>7</v>
      </c>
      <c r="Y37">
        <f>IF(W37*$H$11&gt;=AA37,1.0,(AA37/(AA37-W37*$H$11)))</f>
        <v>0</v>
      </c>
      <c r="Z37">
        <f>(Y37-1)*100</f>
        <v>0</v>
      </c>
      <c r="AA37">
        <f>MAX(0,($B$11+$C$11*AR37)/(1+$D$11*AR37)*AM37/(AO37+273)*$E$11)</f>
        <v>0</v>
      </c>
      <c r="AB37">
        <f>$B$9*AS37+$C$9*AT37</f>
        <v>0</v>
      </c>
      <c r="AC37">
        <f>AB37*AD37</f>
        <v>0</v>
      </c>
      <c r="AD37">
        <f>($B$9*$D$7+$C$9*$D$7)/($B$9+$C$9)</f>
        <v>0</v>
      </c>
      <c r="AE37">
        <f>($B$9*$K$7+$C$9*$K$7)/($B$9+$C$9)</f>
        <v>0</v>
      </c>
      <c r="AF37">
        <v>10</v>
      </c>
      <c r="AG37">
        <v>1548597507.3</v>
      </c>
      <c r="AH37">
        <v>400.985</v>
      </c>
      <c r="AI37">
        <v>400.406</v>
      </c>
      <c r="AJ37">
        <v>7.86241</v>
      </c>
      <c r="AK37">
        <v>6.80888</v>
      </c>
      <c r="AL37">
        <v>1383.37</v>
      </c>
      <c r="AM37">
        <v>97.9747</v>
      </c>
      <c r="AN37">
        <v>0.0256553</v>
      </c>
      <c r="AO37">
        <v>5.98898</v>
      </c>
      <c r="AP37">
        <v>4.59784</v>
      </c>
      <c r="AQ37">
        <v>999.9</v>
      </c>
      <c r="AR37">
        <v>10001.2</v>
      </c>
      <c r="AS37">
        <v>0</v>
      </c>
      <c r="AT37">
        <v>428.566</v>
      </c>
      <c r="AU37">
        <v>0</v>
      </c>
      <c r="AV37" t="s">
        <v>204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404.358516393443</v>
      </c>
      <c r="BE37">
        <v>-0.38508452828085</v>
      </c>
      <c r="BF37">
        <v>0.11862146943089</v>
      </c>
      <c r="BG37">
        <v>-1</v>
      </c>
      <c r="BH37">
        <v>0</v>
      </c>
      <c r="BI37">
        <v>0</v>
      </c>
      <c r="BJ37" t="s">
        <v>205</v>
      </c>
      <c r="BK37">
        <v>1.88473</v>
      </c>
      <c r="BL37">
        <v>1.88163</v>
      </c>
      <c r="BM37">
        <v>1.88322</v>
      </c>
      <c r="BN37">
        <v>1.88187</v>
      </c>
      <c r="BO37">
        <v>1.88372</v>
      </c>
      <c r="BP37">
        <v>1.88308</v>
      </c>
      <c r="BQ37">
        <v>1.88477</v>
      </c>
      <c r="BR37">
        <v>1.88231</v>
      </c>
      <c r="BS37" t="s">
        <v>206</v>
      </c>
      <c r="BT37" t="s">
        <v>17</v>
      </c>
      <c r="BU37" t="s">
        <v>17</v>
      </c>
      <c r="BV37" t="s">
        <v>17</v>
      </c>
      <c r="BW37" t="s">
        <v>207</v>
      </c>
      <c r="BX37" t="s">
        <v>208</v>
      </c>
      <c r="BY37" t="s">
        <v>209</v>
      </c>
      <c r="BZ37" t="s">
        <v>209</v>
      </c>
      <c r="CA37" t="s">
        <v>209</v>
      </c>
      <c r="CB37" t="s">
        <v>209</v>
      </c>
      <c r="CC37">
        <v>5</v>
      </c>
      <c r="CD37">
        <v>0</v>
      </c>
      <c r="CE37">
        <v>0</v>
      </c>
      <c r="CF37">
        <v>0</v>
      </c>
      <c r="CG37">
        <v>0</v>
      </c>
      <c r="CH37">
        <v>2</v>
      </c>
      <c r="CI37">
        <v>1318.23</v>
      </c>
      <c r="CJ37">
        <v>-0.33343</v>
      </c>
      <c r="CK37">
        <v>6.98728</v>
      </c>
      <c r="CL37">
        <v>10.2429</v>
      </c>
      <c r="CM37">
        <v>29.9996</v>
      </c>
      <c r="CN37">
        <v>10.6007</v>
      </c>
      <c r="CO37">
        <v>10.4801</v>
      </c>
      <c r="CP37">
        <v>-1</v>
      </c>
      <c r="CQ37">
        <v>0</v>
      </c>
      <c r="CR37">
        <v>100</v>
      </c>
      <c r="CS37">
        <v>-999.9</v>
      </c>
      <c r="CT37">
        <v>400</v>
      </c>
      <c r="CU37">
        <v>7.28956</v>
      </c>
      <c r="CV37">
        <v>103.825</v>
      </c>
      <c r="CW37">
        <v>103.224</v>
      </c>
    </row>
    <row r="38" spans="1:101">
      <c r="A38">
        <v>24</v>
      </c>
      <c r="B38">
        <v>1548597509.3</v>
      </c>
      <c r="C38">
        <v>46.3999998569489</v>
      </c>
      <c r="D38" t="s">
        <v>254</v>
      </c>
      <c r="E38" t="s">
        <v>255</v>
      </c>
      <c r="F38">
        <f>J38+I38+M38*K38</f>
        <v>0</v>
      </c>
      <c r="G38">
        <f>(1000*AM38)/(L38*(AO38+273.15))</f>
        <v>0</v>
      </c>
      <c r="H38">
        <f>((G38*F38*(1-(AJ38/1000)))/(100*K38))*(BE38/60)</f>
        <v>0</v>
      </c>
      <c r="I38" t="s">
        <v>197</v>
      </c>
      <c r="J38" t="s">
        <v>198</v>
      </c>
      <c r="K38" t="s">
        <v>199</v>
      </c>
      <c r="L38" t="s">
        <v>200</v>
      </c>
      <c r="M38" t="s">
        <v>201</v>
      </c>
      <c r="N38" t="s">
        <v>202</v>
      </c>
      <c r="O38" t="s">
        <v>203</v>
      </c>
      <c r="Q38">
        <v>1548597509.3</v>
      </c>
      <c r="R38">
        <f>AL38*Y38*(AJ38-AK38)/(100*AF38*(1000-Y38*AJ38))</f>
        <v>0</v>
      </c>
      <c r="S38">
        <f>AL38*Y38*(AI38-AH38*(1000-Y38*AK38)/(1000-Y38*AJ38))/(100*AF38)</f>
        <v>0</v>
      </c>
      <c r="T38">
        <f>(U38/V38*100)</f>
        <v>0</v>
      </c>
      <c r="U38">
        <f>AJ38*(AM38+AN38)/1000</f>
        <v>0</v>
      </c>
      <c r="V38">
        <f>0.61365*exp(17.502*AO38/(240.97+AO38))</f>
        <v>0</v>
      </c>
      <c r="W38">
        <v>84</v>
      </c>
      <c r="X38">
        <v>6</v>
      </c>
      <c r="Y38">
        <f>IF(W38*$H$11&gt;=AA38,1.0,(AA38/(AA38-W38*$H$11)))</f>
        <v>0</v>
      </c>
      <c r="Z38">
        <f>(Y38-1)*100</f>
        <v>0</v>
      </c>
      <c r="AA38">
        <f>MAX(0,($B$11+$C$11*AR38)/(1+$D$11*AR38)*AM38/(AO38+273)*$E$11)</f>
        <v>0</v>
      </c>
      <c r="AB38">
        <f>$B$9*AS38+$C$9*AT38</f>
        <v>0</v>
      </c>
      <c r="AC38">
        <f>AB38*AD38</f>
        <v>0</v>
      </c>
      <c r="AD38">
        <f>($B$9*$D$7+$C$9*$D$7)/($B$9+$C$9)</f>
        <v>0</v>
      </c>
      <c r="AE38">
        <f>($B$9*$K$7+$C$9*$K$7)/($B$9+$C$9)</f>
        <v>0</v>
      </c>
      <c r="AF38">
        <v>10</v>
      </c>
      <c r="AG38">
        <v>1548597509.3</v>
      </c>
      <c r="AH38">
        <v>401</v>
      </c>
      <c r="AI38">
        <v>400.402</v>
      </c>
      <c r="AJ38">
        <v>7.88402</v>
      </c>
      <c r="AK38">
        <v>6.80143</v>
      </c>
      <c r="AL38">
        <v>1383.29</v>
      </c>
      <c r="AM38">
        <v>97.975</v>
      </c>
      <c r="AN38">
        <v>0.0262714</v>
      </c>
      <c r="AO38">
        <v>5.98846</v>
      </c>
      <c r="AP38">
        <v>4.59101</v>
      </c>
      <c r="AQ38">
        <v>999.9</v>
      </c>
      <c r="AR38">
        <v>10001.2</v>
      </c>
      <c r="AS38">
        <v>0</v>
      </c>
      <c r="AT38">
        <v>426.778</v>
      </c>
      <c r="AU38">
        <v>0</v>
      </c>
      <c r="AV38" t="s">
        <v>204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404.349114754098</v>
      </c>
      <c r="BE38">
        <v>-0.401584928076838</v>
      </c>
      <c r="BF38">
        <v>0.121911564071861</v>
      </c>
      <c r="BG38">
        <v>-1</v>
      </c>
      <c r="BH38">
        <v>0</v>
      </c>
      <c r="BI38">
        <v>0</v>
      </c>
      <c r="BJ38" t="s">
        <v>205</v>
      </c>
      <c r="BK38">
        <v>1.88471</v>
      </c>
      <c r="BL38">
        <v>1.88163</v>
      </c>
      <c r="BM38">
        <v>1.8832</v>
      </c>
      <c r="BN38">
        <v>1.88187</v>
      </c>
      <c r="BO38">
        <v>1.88372</v>
      </c>
      <c r="BP38">
        <v>1.88307</v>
      </c>
      <c r="BQ38">
        <v>1.88477</v>
      </c>
      <c r="BR38">
        <v>1.88231</v>
      </c>
      <c r="BS38" t="s">
        <v>206</v>
      </c>
      <c r="BT38" t="s">
        <v>17</v>
      </c>
      <c r="BU38" t="s">
        <v>17</v>
      </c>
      <c r="BV38" t="s">
        <v>17</v>
      </c>
      <c r="BW38" t="s">
        <v>207</v>
      </c>
      <c r="BX38" t="s">
        <v>208</v>
      </c>
      <c r="BY38" t="s">
        <v>209</v>
      </c>
      <c r="BZ38" t="s">
        <v>209</v>
      </c>
      <c r="CA38" t="s">
        <v>209</v>
      </c>
      <c r="CB38" t="s">
        <v>209</v>
      </c>
      <c r="CC38">
        <v>5</v>
      </c>
      <c r="CD38">
        <v>0</v>
      </c>
      <c r="CE38">
        <v>0</v>
      </c>
      <c r="CF38">
        <v>0</v>
      </c>
      <c r="CG38">
        <v>0</v>
      </c>
      <c r="CH38">
        <v>2</v>
      </c>
      <c r="CI38">
        <v>1327.51</v>
      </c>
      <c r="CJ38">
        <v>-0.33769</v>
      </c>
      <c r="CK38">
        <v>6.98261</v>
      </c>
      <c r="CL38">
        <v>10.2382</v>
      </c>
      <c r="CM38">
        <v>29.9994</v>
      </c>
      <c r="CN38">
        <v>10.593</v>
      </c>
      <c r="CO38">
        <v>10.4748</v>
      </c>
      <c r="CP38">
        <v>-1</v>
      </c>
      <c r="CQ38">
        <v>0</v>
      </c>
      <c r="CR38">
        <v>100</v>
      </c>
      <c r="CS38">
        <v>-999.9</v>
      </c>
      <c r="CT38">
        <v>400</v>
      </c>
      <c r="CU38">
        <v>7.25733</v>
      </c>
      <c r="CV38">
        <v>103.825</v>
      </c>
      <c r="CW38">
        <v>103.223</v>
      </c>
    </row>
    <row r="39" spans="1:101">
      <c r="A39">
        <v>25</v>
      </c>
      <c r="B39">
        <v>1548597511.3</v>
      </c>
      <c r="C39">
        <v>48.3999998569489</v>
      </c>
      <c r="D39" t="s">
        <v>256</v>
      </c>
      <c r="E39" t="s">
        <v>257</v>
      </c>
      <c r="F39">
        <f>J39+I39+M39*K39</f>
        <v>0</v>
      </c>
      <c r="G39">
        <f>(1000*AM39)/(L39*(AO39+273.15))</f>
        <v>0</v>
      </c>
      <c r="H39">
        <f>((G39*F39*(1-(AJ39/1000)))/(100*K39))*(BE39/60)</f>
        <v>0</v>
      </c>
      <c r="I39" t="s">
        <v>197</v>
      </c>
      <c r="J39" t="s">
        <v>198</v>
      </c>
      <c r="K39" t="s">
        <v>199</v>
      </c>
      <c r="L39" t="s">
        <v>200</v>
      </c>
      <c r="M39" t="s">
        <v>201</v>
      </c>
      <c r="N39" t="s">
        <v>202</v>
      </c>
      <c r="O39" t="s">
        <v>203</v>
      </c>
      <c r="Q39">
        <v>1548597511.3</v>
      </c>
      <c r="R39">
        <f>AL39*Y39*(AJ39-AK39)/(100*AF39*(1000-Y39*AJ39))</f>
        <v>0</v>
      </c>
      <c r="S39">
        <f>AL39*Y39*(AI39-AH39*(1000-Y39*AK39)/(1000-Y39*AJ39))/(100*AF39)</f>
        <v>0</v>
      </c>
      <c r="T39">
        <f>(U39/V39*100)</f>
        <v>0</v>
      </c>
      <c r="U39">
        <f>AJ39*(AM39+AN39)/1000</f>
        <v>0</v>
      </c>
      <c r="V39">
        <f>0.61365*exp(17.502*AO39/(240.97+AO39))</f>
        <v>0</v>
      </c>
      <c r="W39">
        <v>75</v>
      </c>
      <c r="X39">
        <v>5</v>
      </c>
      <c r="Y39">
        <f>IF(W39*$H$11&gt;=AA39,1.0,(AA39/(AA39-W39*$H$11)))</f>
        <v>0</v>
      </c>
      <c r="Z39">
        <f>(Y39-1)*100</f>
        <v>0</v>
      </c>
      <c r="AA39">
        <f>MAX(0,($B$11+$C$11*AR39)/(1+$D$11*AR39)*AM39/(AO39+273)*$E$11)</f>
        <v>0</v>
      </c>
      <c r="AB39">
        <f>$B$9*AS39+$C$9*AT39</f>
        <v>0</v>
      </c>
      <c r="AC39">
        <f>AB39*AD39</f>
        <v>0</v>
      </c>
      <c r="AD39">
        <f>($B$9*$D$7+$C$9*$D$7)/($B$9+$C$9)</f>
        <v>0</v>
      </c>
      <c r="AE39">
        <f>($B$9*$K$7+$C$9*$K$7)/($B$9+$C$9)</f>
        <v>0</v>
      </c>
      <c r="AF39">
        <v>10</v>
      </c>
      <c r="AG39">
        <v>1548597511.3</v>
      </c>
      <c r="AH39">
        <v>401.002</v>
      </c>
      <c r="AI39">
        <v>400.388</v>
      </c>
      <c r="AJ39">
        <v>7.90478</v>
      </c>
      <c r="AK39">
        <v>6.79406</v>
      </c>
      <c r="AL39">
        <v>1383.24</v>
      </c>
      <c r="AM39">
        <v>97.9742</v>
      </c>
      <c r="AN39">
        <v>0.0274001</v>
      </c>
      <c r="AO39">
        <v>5.9929</v>
      </c>
      <c r="AP39">
        <v>4.46849</v>
      </c>
      <c r="AQ39">
        <v>999.9</v>
      </c>
      <c r="AR39">
        <v>10005</v>
      </c>
      <c r="AS39">
        <v>0</v>
      </c>
      <c r="AT39">
        <v>425.011</v>
      </c>
      <c r="AU39">
        <v>0</v>
      </c>
      <c r="AV39" t="s">
        <v>204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404.344950819672</v>
      </c>
      <c r="BE39">
        <v>-0.408066666900636</v>
      </c>
      <c r="BF39">
        <v>0.123045563496005</v>
      </c>
      <c r="BG39">
        <v>-1</v>
      </c>
      <c r="BH39">
        <v>0</v>
      </c>
      <c r="BI39">
        <v>0</v>
      </c>
      <c r="BJ39" t="s">
        <v>205</v>
      </c>
      <c r="BK39">
        <v>1.88471</v>
      </c>
      <c r="BL39">
        <v>1.88162</v>
      </c>
      <c r="BM39">
        <v>1.88319</v>
      </c>
      <c r="BN39">
        <v>1.88187</v>
      </c>
      <c r="BO39">
        <v>1.8837</v>
      </c>
      <c r="BP39">
        <v>1.88307</v>
      </c>
      <c r="BQ39">
        <v>1.88477</v>
      </c>
      <c r="BR39">
        <v>1.8823</v>
      </c>
      <c r="BS39" t="s">
        <v>206</v>
      </c>
      <c r="BT39" t="s">
        <v>17</v>
      </c>
      <c r="BU39" t="s">
        <v>17</v>
      </c>
      <c r="BV39" t="s">
        <v>17</v>
      </c>
      <c r="BW39" t="s">
        <v>207</v>
      </c>
      <c r="BX39" t="s">
        <v>208</v>
      </c>
      <c r="BY39" t="s">
        <v>209</v>
      </c>
      <c r="BZ39" t="s">
        <v>209</v>
      </c>
      <c r="CA39" t="s">
        <v>209</v>
      </c>
      <c r="CB39" t="s">
        <v>209</v>
      </c>
      <c r="CC39">
        <v>5</v>
      </c>
      <c r="CD39">
        <v>0</v>
      </c>
      <c r="CE39">
        <v>0</v>
      </c>
      <c r="CF39">
        <v>0</v>
      </c>
      <c r="CG39">
        <v>0</v>
      </c>
      <c r="CH39">
        <v>2</v>
      </c>
      <c r="CI39">
        <v>1334.18</v>
      </c>
      <c r="CJ39">
        <v>-0.33769</v>
      </c>
      <c r="CK39">
        <v>6.97879</v>
      </c>
      <c r="CL39">
        <v>10.2336</v>
      </c>
      <c r="CM39">
        <v>29.9994</v>
      </c>
      <c r="CN39">
        <v>10.5857</v>
      </c>
      <c r="CO39">
        <v>10.4692</v>
      </c>
      <c r="CP39">
        <v>-1</v>
      </c>
      <c r="CQ39">
        <v>0</v>
      </c>
      <c r="CR39">
        <v>100</v>
      </c>
      <c r="CS39">
        <v>-999.9</v>
      </c>
      <c r="CT39">
        <v>400</v>
      </c>
      <c r="CU39">
        <v>7.2086</v>
      </c>
      <c r="CV39">
        <v>103.825</v>
      </c>
      <c r="CW39">
        <v>103.223</v>
      </c>
    </row>
    <row r="40" spans="1:101">
      <c r="A40">
        <v>26</v>
      </c>
      <c r="B40">
        <v>1548597513.3</v>
      </c>
      <c r="C40">
        <v>50.3999998569489</v>
      </c>
      <c r="D40" t="s">
        <v>258</v>
      </c>
      <c r="E40" t="s">
        <v>259</v>
      </c>
      <c r="F40">
        <f>J40+I40+M40*K40</f>
        <v>0</v>
      </c>
      <c r="G40">
        <f>(1000*AM40)/(L40*(AO40+273.15))</f>
        <v>0</v>
      </c>
      <c r="H40">
        <f>((G40*F40*(1-(AJ40/1000)))/(100*K40))*(BE40/60)</f>
        <v>0</v>
      </c>
      <c r="I40" t="s">
        <v>197</v>
      </c>
      <c r="J40" t="s">
        <v>198</v>
      </c>
      <c r="K40" t="s">
        <v>199</v>
      </c>
      <c r="L40" t="s">
        <v>200</v>
      </c>
      <c r="M40" t="s">
        <v>201</v>
      </c>
      <c r="N40" t="s">
        <v>202</v>
      </c>
      <c r="O40" t="s">
        <v>203</v>
      </c>
      <c r="Q40">
        <v>1548597513.3</v>
      </c>
      <c r="R40">
        <f>AL40*Y40*(AJ40-AK40)/(100*AF40*(1000-Y40*AJ40))</f>
        <v>0</v>
      </c>
      <c r="S40">
        <f>AL40*Y40*(AI40-AH40*(1000-Y40*AK40)/(1000-Y40*AJ40))/(100*AF40)</f>
        <v>0</v>
      </c>
      <c r="T40">
        <f>(U40/V40*100)</f>
        <v>0</v>
      </c>
      <c r="U40">
        <f>AJ40*(AM40+AN40)/1000</f>
        <v>0</v>
      </c>
      <c r="V40">
        <f>0.61365*exp(17.502*AO40/(240.97+AO40))</f>
        <v>0</v>
      </c>
      <c r="W40">
        <v>88</v>
      </c>
      <c r="X40">
        <v>6</v>
      </c>
      <c r="Y40">
        <f>IF(W40*$H$11&gt;=AA40,1.0,(AA40/(AA40-W40*$H$11)))</f>
        <v>0</v>
      </c>
      <c r="Z40">
        <f>(Y40-1)*100</f>
        <v>0</v>
      </c>
      <c r="AA40">
        <f>MAX(0,($B$11+$C$11*AR40)/(1+$D$11*AR40)*AM40/(AO40+273)*$E$11)</f>
        <v>0</v>
      </c>
      <c r="AB40">
        <f>$B$9*AS40+$C$9*AT40</f>
        <v>0</v>
      </c>
      <c r="AC40">
        <f>AB40*AD40</f>
        <v>0</v>
      </c>
      <c r="AD40">
        <f>($B$9*$D$7+$C$9*$D$7)/($B$9+$C$9)</f>
        <v>0</v>
      </c>
      <c r="AE40">
        <f>($B$9*$K$7+$C$9*$K$7)/($B$9+$C$9)</f>
        <v>0</v>
      </c>
      <c r="AF40">
        <v>10</v>
      </c>
      <c r="AG40">
        <v>1548597513.3</v>
      </c>
      <c r="AH40">
        <v>400.955</v>
      </c>
      <c r="AI40">
        <v>400.369</v>
      </c>
      <c r="AJ40">
        <v>7.92474</v>
      </c>
      <c r="AK40">
        <v>6.78648</v>
      </c>
      <c r="AL40">
        <v>1383.06</v>
      </c>
      <c r="AM40">
        <v>97.973</v>
      </c>
      <c r="AN40">
        <v>0.0274813</v>
      </c>
      <c r="AO40">
        <v>5.9996</v>
      </c>
      <c r="AP40">
        <v>4.41904</v>
      </c>
      <c r="AQ40">
        <v>999.9</v>
      </c>
      <c r="AR40">
        <v>10001.2</v>
      </c>
      <c r="AS40">
        <v>0</v>
      </c>
      <c r="AT40">
        <v>424.989</v>
      </c>
      <c r="AU40">
        <v>0</v>
      </c>
      <c r="AV40" t="s">
        <v>204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404.332786885246</v>
      </c>
      <c r="BE40">
        <v>-0.409700297110826</v>
      </c>
      <c r="BF40">
        <v>0.123292217822311</v>
      </c>
      <c r="BG40">
        <v>-1</v>
      </c>
      <c r="BH40">
        <v>0</v>
      </c>
      <c r="BI40">
        <v>0</v>
      </c>
      <c r="BJ40" t="s">
        <v>205</v>
      </c>
      <c r="BK40">
        <v>1.88473</v>
      </c>
      <c r="BL40">
        <v>1.88162</v>
      </c>
      <c r="BM40">
        <v>1.88319</v>
      </c>
      <c r="BN40">
        <v>1.88187</v>
      </c>
      <c r="BO40">
        <v>1.8837</v>
      </c>
      <c r="BP40">
        <v>1.88307</v>
      </c>
      <c r="BQ40">
        <v>1.88477</v>
      </c>
      <c r="BR40">
        <v>1.8823</v>
      </c>
      <c r="BS40" t="s">
        <v>206</v>
      </c>
      <c r="BT40" t="s">
        <v>17</v>
      </c>
      <c r="BU40" t="s">
        <v>17</v>
      </c>
      <c r="BV40" t="s">
        <v>17</v>
      </c>
      <c r="BW40" t="s">
        <v>207</v>
      </c>
      <c r="BX40" t="s">
        <v>208</v>
      </c>
      <c r="BY40" t="s">
        <v>209</v>
      </c>
      <c r="BZ40" t="s">
        <v>209</v>
      </c>
      <c r="CA40" t="s">
        <v>209</v>
      </c>
      <c r="CB40" t="s">
        <v>209</v>
      </c>
      <c r="CC40">
        <v>5</v>
      </c>
      <c r="CD40">
        <v>0</v>
      </c>
      <c r="CE40">
        <v>0</v>
      </c>
      <c r="CF40">
        <v>0</v>
      </c>
      <c r="CG40">
        <v>0</v>
      </c>
      <c r="CH40">
        <v>2</v>
      </c>
      <c r="CI40">
        <v>1324.71</v>
      </c>
      <c r="CJ40">
        <v>-0.3313</v>
      </c>
      <c r="CK40">
        <v>6.97491</v>
      </c>
      <c r="CL40">
        <v>10.229</v>
      </c>
      <c r="CM40">
        <v>29.9995</v>
      </c>
      <c r="CN40">
        <v>10.5781</v>
      </c>
      <c r="CO40">
        <v>10.4634</v>
      </c>
      <c r="CP40">
        <v>-1</v>
      </c>
      <c r="CQ40">
        <v>0</v>
      </c>
      <c r="CR40">
        <v>100</v>
      </c>
      <c r="CS40">
        <v>-999.9</v>
      </c>
      <c r="CT40">
        <v>400</v>
      </c>
      <c r="CU40">
        <v>7.17089</v>
      </c>
      <c r="CV40">
        <v>103.826</v>
      </c>
      <c r="CW40">
        <v>103.223</v>
      </c>
    </row>
    <row r="41" spans="1:101">
      <c r="A41">
        <v>27</v>
      </c>
      <c r="B41">
        <v>1548597515.3</v>
      </c>
      <c r="C41">
        <v>52.3999998569489</v>
      </c>
      <c r="D41" t="s">
        <v>260</v>
      </c>
      <c r="E41" t="s">
        <v>261</v>
      </c>
      <c r="F41">
        <f>J41+I41+M41*K41</f>
        <v>0</v>
      </c>
      <c r="G41">
        <f>(1000*AM41)/(L41*(AO41+273.15))</f>
        <v>0</v>
      </c>
      <c r="H41">
        <f>((G41*F41*(1-(AJ41/1000)))/(100*K41))*(BE41/60)</f>
        <v>0</v>
      </c>
      <c r="I41" t="s">
        <v>197</v>
      </c>
      <c r="J41" t="s">
        <v>198</v>
      </c>
      <c r="K41" t="s">
        <v>199</v>
      </c>
      <c r="L41" t="s">
        <v>200</v>
      </c>
      <c r="M41" t="s">
        <v>201</v>
      </c>
      <c r="N41" t="s">
        <v>202</v>
      </c>
      <c r="O41" t="s">
        <v>203</v>
      </c>
      <c r="Q41">
        <v>1548597515.3</v>
      </c>
      <c r="R41">
        <f>AL41*Y41*(AJ41-AK41)/(100*AF41*(1000-Y41*AJ41))</f>
        <v>0</v>
      </c>
      <c r="S41">
        <f>AL41*Y41*(AI41-AH41*(1000-Y41*AK41)/(1000-Y41*AJ41))/(100*AF41)</f>
        <v>0</v>
      </c>
      <c r="T41">
        <f>(U41/V41*100)</f>
        <v>0</v>
      </c>
      <c r="U41">
        <f>AJ41*(AM41+AN41)/1000</f>
        <v>0</v>
      </c>
      <c r="V41">
        <f>0.61365*exp(17.502*AO41/(240.97+AO41))</f>
        <v>0</v>
      </c>
      <c r="W41">
        <v>87</v>
      </c>
      <c r="X41">
        <v>6</v>
      </c>
      <c r="Y41">
        <f>IF(W41*$H$11&gt;=AA41,1.0,(AA41/(AA41-W41*$H$11)))</f>
        <v>0</v>
      </c>
      <c r="Z41">
        <f>(Y41-1)*100</f>
        <v>0</v>
      </c>
      <c r="AA41">
        <f>MAX(0,($B$11+$C$11*AR41)/(1+$D$11*AR41)*AM41/(AO41+273)*$E$11)</f>
        <v>0</v>
      </c>
      <c r="AB41">
        <f>$B$9*AS41+$C$9*AT41</f>
        <v>0</v>
      </c>
      <c r="AC41">
        <f>AB41*AD41</f>
        <v>0</v>
      </c>
      <c r="AD41">
        <f>($B$9*$D$7+$C$9*$D$7)/($B$9+$C$9)</f>
        <v>0</v>
      </c>
      <c r="AE41">
        <f>($B$9*$K$7+$C$9*$K$7)/($B$9+$C$9)</f>
        <v>0</v>
      </c>
      <c r="AF41">
        <v>10</v>
      </c>
      <c r="AG41">
        <v>1548597515.3</v>
      </c>
      <c r="AH41">
        <v>400.936</v>
      </c>
      <c r="AI41">
        <v>400.36</v>
      </c>
      <c r="AJ41">
        <v>7.9317</v>
      </c>
      <c r="AK41">
        <v>6.77905</v>
      </c>
      <c r="AL41">
        <v>1383.08</v>
      </c>
      <c r="AM41">
        <v>97.9734</v>
      </c>
      <c r="AN41">
        <v>0.027242</v>
      </c>
      <c r="AO41">
        <v>5.99219</v>
      </c>
      <c r="AP41">
        <v>4.43835</v>
      </c>
      <c r="AQ41">
        <v>999.9</v>
      </c>
      <c r="AR41">
        <v>10001.2</v>
      </c>
      <c r="AS41">
        <v>0</v>
      </c>
      <c r="AT41">
        <v>425.89</v>
      </c>
      <c r="AU41">
        <v>0</v>
      </c>
      <c r="AV41" t="s">
        <v>204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404.321139344262</v>
      </c>
      <c r="BE41">
        <v>-0.406640189170713</v>
      </c>
      <c r="BF41">
        <v>0.122531850364173</v>
      </c>
      <c r="BG41">
        <v>-1</v>
      </c>
      <c r="BH41">
        <v>0</v>
      </c>
      <c r="BI41">
        <v>0</v>
      </c>
      <c r="BJ41" t="s">
        <v>205</v>
      </c>
      <c r="BK41">
        <v>1.88471</v>
      </c>
      <c r="BL41">
        <v>1.88162</v>
      </c>
      <c r="BM41">
        <v>1.88319</v>
      </c>
      <c r="BN41">
        <v>1.88187</v>
      </c>
      <c r="BO41">
        <v>1.88371</v>
      </c>
      <c r="BP41">
        <v>1.88305</v>
      </c>
      <c r="BQ41">
        <v>1.88477</v>
      </c>
      <c r="BR41">
        <v>1.88231</v>
      </c>
      <c r="BS41" t="s">
        <v>206</v>
      </c>
      <c r="BT41" t="s">
        <v>17</v>
      </c>
      <c r="BU41" t="s">
        <v>17</v>
      </c>
      <c r="BV41" t="s">
        <v>17</v>
      </c>
      <c r="BW41" t="s">
        <v>207</v>
      </c>
      <c r="BX41" t="s">
        <v>208</v>
      </c>
      <c r="BY41" t="s">
        <v>209</v>
      </c>
      <c r="BZ41" t="s">
        <v>209</v>
      </c>
      <c r="CA41" t="s">
        <v>209</v>
      </c>
      <c r="CB41" t="s">
        <v>209</v>
      </c>
      <c r="CC41">
        <v>5</v>
      </c>
      <c r="CD41">
        <v>0</v>
      </c>
      <c r="CE41">
        <v>0</v>
      </c>
      <c r="CF41">
        <v>0</v>
      </c>
      <c r="CG41">
        <v>0</v>
      </c>
      <c r="CH41">
        <v>2</v>
      </c>
      <c r="CI41">
        <v>1325.56</v>
      </c>
      <c r="CJ41">
        <v>-0.333427</v>
      </c>
      <c r="CK41">
        <v>6.97032</v>
      </c>
      <c r="CL41">
        <v>10.2243</v>
      </c>
      <c r="CM41">
        <v>29.9994</v>
      </c>
      <c r="CN41">
        <v>10.5707</v>
      </c>
      <c r="CO41">
        <v>10.4581</v>
      </c>
      <c r="CP41">
        <v>-1</v>
      </c>
      <c r="CQ41">
        <v>0</v>
      </c>
      <c r="CR41">
        <v>100</v>
      </c>
      <c r="CS41">
        <v>-999.9</v>
      </c>
      <c r="CT41">
        <v>400</v>
      </c>
      <c r="CU41">
        <v>7.14485</v>
      </c>
      <c r="CV41">
        <v>103.826</v>
      </c>
      <c r="CW41">
        <v>103.223</v>
      </c>
    </row>
    <row r="42" spans="1:101">
      <c r="A42">
        <v>28</v>
      </c>
      <c r="B42">
        <v>1548597517.3</v>
      </c>
      <c r="C42">
        <v>54.3999998569489</v>
      </c>
      <c r="D42" t="s">
        <v>262</v>
      </c>
      <c r="E42" t="s">
        <v>263</v>
      </c>
      <c r="F42">
        <f>J42+I42+M42*K42</f>
        <v>0</v>
      </c>
      <c r="G42">
        <f>(1000*AM42)/(L42*(AO42+273.15))</f>
        <v>0</v>
      </c>
      <c r="H42">
        <f>((G42*F42*(1-(AJ42/1000)))/(100*K42))*(BE42/60)</f>
        <v>0</v>
      </c>
      <c r="I42" t="s">
        <v>197</v>
      </c>
      <c r="J42" t="s">
        <v>198</v>
      </c>
      <c r="K42" t="s">
        <v>199</v>
      </c>
      <c r="L42" t="s">
        <v>200</v>
      </c>
      <c r="M42" t="s">
        <v>201</v>
      </c>
      <c r="N42" t="s">
        <v>202</v>
      </c>
      <c r="O42" t="s">
        <v>203</v>
      </c>
      <c r="Q42">
        <v>1548597517.3</v>
      </c>
      <c r="R42">
        <f>AL42*Y42*(AJ42-AK42)/(100*AF42*(1000-Y42*AJ42))</f>
        <v>0</v>
      </c>
      <c r="S42">
        <f>AL42*Y42*(AI42-AH42*(1000-Y42*AK42)/(1000-Y42*AJ42))/(100*AF42)</f>
        <v>0</v>
      </c>
      <c r="T42">
        <f>(U42/V42*100)</f>
        <v>0</v>
      </c>
      <c r="U42">
        <f>AJ42*(AM42+AN42)/1000</f>
        <v>0</v>
      </c>
      <c r="V42">
        <f>0.61365*exp(17.502*AO42/(240.97+AO42))</f>
        <v>0</v>
      </c>
      <c r="W42">
        <v>78</v>
      </c>
      <c r="X42">
        <v>6</v>
      </c>
      <c r="Y42">
        <f>IF(W42*$H$11&gt;=AA42,1.0,(AA42/(AA42-W42*$H$11)))</f>
        <v>0</v>
      </c>
      <c r="Z42">
        <f>(Y42-1)*100</f>
        <v>0</v>
      </c>
      <c r="AA42">
        <f>MAX(0,($B$11+$C$11*AR42)/(1+$D$11*AR42)*AM42/(AO42+273)*$E$11)</f>
        <v>0</v>
      </c>
      <c r="AB42">
        <f>$B$9*AS42+$C$9*AT42</f>
        <v>0</v>
      </c>
      <c r="AC42">
        <f>AB42*AD42</f>
        <v>0</v>
      </c>
      <c r="AD42">
        <f>($B$9*$D$7+$C$9*$D$7)/($B$9+$C$9)</f>
        <v>0</v>
      </c>
      <c r="AE42">
        <f>($B$9*$K$7+$C$9*$K$7)/($B$9+$C$9)</f>
        <v>0</v>
      </c>
      <c r="AF42">
        <v>10</v>
      </c>
      <c r="AG42">
        <v>1548597517.3</v>
      </c>
      <c r="AH42">
        <v>400.923</v>
      </c>
      <c r="AI42">
        <v>400.388</v>
      </c>
      <c r="AJ42">
        <v>7.94119</v>
      </c>
      <c r="AK42">
        <v>6.77232</v>
      </c>
      <c r="AL42">
        <v>1383.42</v>
      </c>
      <c r="AM42">
        <v>97.974</v>
      </c>
      <c r="AN42">
        <v>0.0277267</v>
      </c>
      <c r="AO42">
        <v>5.98774</v>
      </c>
      <c r="AP42">
        <v>4.36766</v>
      </c>
      <c r="AQ42">
        <v>999.9</v>
      </c>
      <c r="AR42">
        <v>10005</v>
      </c>
      <c r="AS42">
        <v>0</v>
      </c>
      <c r="AT42">
        <v>426.934</v>
      </c>
      <c r="AU42">
        <v>0</v>
      </c>
      <c r="AV42" t="s">
        <v>204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404.308631147541</v>
      </c>
      <c r="BE42">
        <v>-0.40087062453376</v>
      </c>
      <c r="BF42">
        <v>0.120943436231717</v>
      </c>
      <c r="BG42">
        <v>-1</v>
      </c>
      <c r="BH42">
        <v>0</v>
      </c>
      <c r="BI42">
        <v>0</v>
      </c>
      <c r="BJ42" t="s">
        <v>205</v>
      </c>
      <c r="BK42">
        <v>1.88469</v>
      </c>
      <c r="BL42">
        <v>1.88162</v>
      </c>
      <c r="BM42">
        <v>1.8832</v>
      </c>
      <c r="BN42">
        <v>1.88187</v>
      </c>
      <c r="BO42">
        <v>1.88371</v>
      </c>
      <c r="BP42">
        <v>1.88307</v>
      </c>
      <c r="BQ42">
        <v>1.88477</v>
      </c>
      <c r="BR42">
        <v>1.88232</v>
      </c>
      <c r="BS42" t="s">
        <v>206</v>
      </c>
      <c r="BT42" t="s">
        <v>17</v>
      </c>
      <c r="BU42" t="s">
        <v>17</v>
      </c>
      <c r="BV42" t="s">
        <v>17</v>
      </c>
      <c r="BW42" t="s">
        <v>207</v>
      </c>
      <c r="BX42" t="s">
        <v>208</v>
      </c>
      <c r="BY42" t="s">
        <v>209</v>
      </c>
      <c r="BZ42" t="s">
        <v>209</v>
      </c>
      <c r="CA42" t="s">
        <v>209</v>
      </c>
      <c r="CB42" t="s">
        <v>209</v>
      </c>
      <c r="CC42">
        <v>5</v>
      </c>
      <c r="CD42">
        <v>0</v>
      </c>
      <c r="CE42">
        <v>0</v>
      </c>
      <c r="CF42">
        <v>0</v>
      </c>
      <c r="CG42">
        <v>0</v>
      </c>
      <c r="CH42">
        <v>2</v>
      </c>
      <c r="CI42">
        <v>1332.08</v>
      </c>
      <c r="CJ42">
        <v>-0.344079</v>
      </c>
      <c r="CK42">
        <v>6.96573</v>
      </c>
      <c r="CL42">
        <v>10.2197</v>
      </c>
      <c r="CM42">
        <v>29.9995</v>
      </c>
      <c r="CN42">
        <v>10.5631</v>
      </c>
      <c r="CO42">
        <v>10.4529</v>
      </c>
      <c r="CP42">
        <v>-1</v>
      </c>
      <c r="CQ42">
        <v>0</v>
      </c>
      <c r="CR42">
        <v>100</v>
      </c>
      <c r="CS42">
        <v>-999.9</v>
      </c>
      <c r="CT42">
        <v>400</v>
      </c>
      <c r="CU42">
        <v>7.10074</v>
      </c>
      <c r="CV42">
        <v>103.826</v>
      </c>
      <c r="CW42">
        <v>103.223</v>
      </c>
    </row>
    <row r="43" spans="1:101">
      <c r="A43">
        <v>29</v>
      </c>
      <c r="B43">
        <v>1548597519.3</v>
      </c>
      <c r="C43">
        <v>56.3999998569489</v>
      </c>
      <c r="D43" t="s">
        <v>264</v>
      </c>
      <c r="E43" t="s">
        <v>265</v>
      </c>
      <c r="F43">
        <f>J43+I43+M43*K43</f>
        <v>0</v>
      </c>
      <c r="G43">
        <f>(1000*AM43)/(L43*(AO43+273.15))</f>
        <v>0</v>
      </c>
      <c r="H43">
        <f>((G43*F43*(1-(AJ43/1000)))/(100*K43))*(BE43/60)</f>
        <v>0</v>
      </c>
      <c r="I43" t="s">
        <v>197</v>
      </c>
      <c r="J43" t="s">
        <v>198</v>
      </c>
      <c r="K43" t="s">
        <v>199</v>
      </c>
      <c r="L43" t="s">
        <v>200</v>
      </c>
      <c r="M43" t="s">
        <v>201</v>
      </c>
      <c r="N43" t="s">
        <v>202</v>
      </c>
      <c r="O43" t="s">
        <v>203</v>
      </c>
      <c r="Q43">
        <v>1548597519.3</v>
      </c>
      <c r="R43">
        <f>AL43*Y43*(AJ43-AK43)/(100*AF43*(1000-Y43*AJ43))</f>
        <v>0</v>
      </c>
      <c r="S43">
        <f>AL43*Y43*(AI43-AH43*(1000-Y43*AK43)/(1000-Y43*AJ43))/(100*AF43)</f>
        <v>0</v>
      </c>
      <c r="T43">
        <f>(U43/V43*100)</f>
        <v>0</v>
      </c>
      <c r="U43">
        <f>AJ43*(AM43+AN43)/1000</f>
        <v>0</v>
      </c>
      <c r="V43">
        <f>0.61365*exp(17.502*AO43/(240.97+AO43))</f>
        <v>0</v>
      </c>
      <c r="W43">
        <v>100</v>
      </c>
      <c r="X43">
        <v>7</v>
      </c>
      <c r="Y43">
        <f>IF(W43*$H$11&gt;=AA43,1.0,(AA43/(AA43-W43*$H$11)))</f>
        <v>0</v>
      </c>
      <c r="Z43">
        <f>(Y43-1)*100</f>
        <v>0</v>
      </c>
      <c r="AA43">
        <f>MAX(0,($B$11+$C$11*AR43)/(1+$D$11*AR43)*AM43/(AO43+273)*$E$11)</f>
        <v>0</v>
      </c>
      <c r="AB43">
        <f>$B$9*AS43+$C$9*AT43</f>
        <v>0</v>
      </c>
      <c r="AC43">
        <f>AB43*AD43</f>
        <v>0</v>
      </c>
      <c r="AD43">
        <f>($B$9*$D$7+$C$9*$D$7)/($B$9+$C$9)</f>
        <v>0</v>
      </c>
      <c r="AE43">
        <f>($B$9*$K$7+$C$9*$K$7)/($B$9+$C$9)</f>
        <v>0</v>
      </c>
      <c r="AF43">
        <v>10</v>
      </c>
      <c r="AG43">
        <v>1548597519.3</v>
      </c>
      <c r="AH43">
        <v>400.902</v>
      </c>
      <c r="AI43">
        <v>400.374</v>
      </c>
      <c r="AJ43">
        <v>7.9575</v>
      </c>
      <c r="AK43">
        <v>6.76404</v>
      </c>
      <c r="AL43">
        <v>1383.46</v>
      </c>
      <c r="AM43">
        <v>97.9761</v>
      </c>
      <c r="AN43">
        <v>0.0268444</v>
      </c>
      <c r="AO43">
        <v>5.9902</v>
      </c>
      <c r="AP43">
        <v>4.22536</v>
      </c>
      <c r="AQ43">
        <v>999.9</v>
      </c>
      <c r="AR43">
        <v>10005</v>
      </c>
      <c r="AS43">
        <v>0</v>
      </c>
      <c r="AT43">
        <v>427.865</v>
      </c>
      <c r="AU43">
        <v>0</v>
      </c>
      <c r="AV43" t="s">
        <v>204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404.295770491803</v>
      </c>
      <c r="BE43">
        <v>-0.392450630314089</v>
      </c>
      <c r="BF43">
        <v>0.118614597482028</v>
      </c>
      <c r="BG43">
        <v>-1</v>
      </c>
      <c r="BH43">
        <v>0</v>
      </c>
      <c r="BI43">
        <v>0</v>
      </c>
      <c r="BJ43" t="s">
        <v>205</v>
      </c>
      <c r="BK43">
        <v>1.8847</v>
      </c>
      <c r="BL43">
        <v>1.8816</v>
      </c>
      <c r="BM43">
        <v>1.88319</v>
      </c>
      <c r="BN43">
        <v>1.88187</v>
      </c>
      <c r="BO43">
        <v>1.8837</v>
      </c>
      <c r="BP43">
        <v>1.88308</v>
      </c>
      <c r="BQ43">
        <v>1.88477</v>
      </c>
      <c r="BR43">
        <v>1.88231</v>
      </c>
      <c r="BS43" t="s">
        <v>206</v>
      </c>
      <c r="BT43" t="s">
        <v>17</v>
      </c>
      <c r="BU43" t="s">
        <v>17</v>
      </c>
      <c r="BV43" t="s">
        <v>17</v>
      </c>
      <c r="BW43" t="s">
        <v>207</v>
      </c>
      <c r="BX43" t="s">
        <v>208</v>
      </c>
      <c r="BY43" t="s">
        <v>209</v>
      </c>
      <c r="BZ43" t="s">
        <v>209</v>
      </c>
      <c r="CA43" t="s">
        <v>209</v>
      </c>
      <c r="CB43" t="s">
        <v>209</v>
      </c>
      <c r="CC43">
        <v>5</v>
      </c>
      <c r="CD43">
        <v>0</v>
      </c>
      <c r="CE43">
        <v>0</v>
      </c>
      <c r="CF43">
        <v>0</v>
      </c>
      <c r="CG43">
        <v>0</v>
      </c>
      <c r="CH43">
        <v>2</v>
      </c>
      <c r="CI43">
        <v>1315.86</v>
      </c>
      <c r="CJ43">
        <v>-0.335561</v>
      </c>
      <c r="CK43">
        <v>6.96114</v>
      </c>
      <c r="CL43">
        <v>10.2151</v>
      </c>
      <c r="CM43">
        <v>29.9996</v>
      </c>
      <c r="CN43">
        <v>10.5555</v>
      </c>
      <c r="CO43">
        <v>10.4474</v>
      </c>
      <c r="CP43">
        <v>-1</v>
      </c>
      <c r="CQ43">
        <v>0</v>
      </c>
      <c r="CR43">
        <v>100</v>
      </c>
      <c r="CS43">
        <v>-999.9</v>
      </c>
      <c r="CT43">
        <v>400</v>
      </c>
      <c r="CU43">
        <v>7.05015</v>
      </c>
      <c r="CV43">
        <v>103.827</v>
      </c>
      <c r="CW43">
        <v>103.223</v>
      </c>
    </row>
    <row r="44" spans="1:101">
      <c r="A44">
        <v>30</v>
      </c>
      <c r="B44">
        <v>1548597521.3</v>
      </c>
      <c r="C44">
        <v>58.3999998569489</v>
      </c>
      <c r="D44" t="s">
        <v>266</v>
      </c>
      <c r="E44" t="s">
        <v>267</v>
      </c>
      <c r="F44">
        <f>J44+I44+M44*K44</f>
        <v>0</v>
      </c>
      <c r="G44">
        <f>(1000*AM44)/(L44*(AO44+273.15))</f>
        <v>0</v>
      </c>
      <c r="H44">
        <f>((G44*F44*(1-(AJ44/1000)))/(100*K44))*(BE44/60)</f>
        <v>0</v>
      </c>
      <c r="I44" t="s">
        <v>197</v>
      </c>
      <c r="J44" t="s">
        <v>198</v>
      </c>
      <c r="K44" t="s">
        <v>199</v>
      </c>
      <c r="L44" t="s">
        <v>200</v>
      </c>
      <c r="M44" t="s">
        <v>201</v>
      </c>
      <c r="N44" t="s">
        <v>202</v>
      </c>
      <c r="O44" t="s">
        <v>203</v>
      </c>
      <c r="Q44">
        <v>1548597521.3</v>
      </c>
      <c r="R44">
        <f>AL44*Y44*(AJ44-AK44)/(100*AF44*(1000-Y44*AJ44))</f>
        <v>0</v>
      </c>
      <c r="S44">
        <f>AL44*Y44*(AI44-AH44*(1000-Y44*AK44)/(1000-Y44*AJ44))/(100*AF44)</f>
        <v>0</v>
      </c>
      <c r="T44">
        <f>(U44/V44*100)</f>
        <v>0</v>
      </c>
      <c r="U44">
        <f>AJ44*(AM44+AN44)/1000</f>
        <v>0</v>
      </c>
      <c r="V44">
        <f>0.61365*exp(17.502*AO44/(240.97+AO44))</f>
        <v>0</v>
      </c>
      <c r="W44">
        <v>110</v>
      </c>
      <c r="X44">
        <v>8</v>
      </c>
      <c r="Y44">
        <f>IF(W44*$H$11&gt;=AA44,1.0,(AA44/(AA44-W44*$H$11)))</f>
        <v>0</v>
      </c>
      <c r="Z44">
        <f>(Y44-1)*100</f>
        <v>0</v>
      </c>
      <c r="AA44">
        <f>MAX(0,($B$11+$C$11*AR44)/(1+$D$11*AR44)*AM44/(AO44+273)*$E$11)</f>
        <v>0</v>
      </c>
      <c r="AB44">
        <f>$B$9*AS44+$C$9*AT44</f>
        <v>0</v>
      </c>
      <c r="AC44">
        <f>AB44*AD44</f>
        <v>0</v>
      </c>
      <c r="AD44">
        <f>($B$9*$D$7+$C$9*$D$7)/($B$9+$C$9)</f>
        <v>0</v>
      </c>
      <c r="AE44">
        <f>($B$9*$K$7+$C$9*$K$7)/($B$9+$C$9)</f>
        <v>0</v>
      </c>
      <c r="AF44">
        <v>10</v>
      </c>
      <c r="AG44">
        <v>1548597521.3</v>
      </c>
      <c r="AH44">
        <v>400.876</v>
      </c>
      <c r="AI44">
        <v>400.371</v>
      </c>
      <c r="AJ44">
        <v>7.97858</v>
      </c>
      <c r="AK44">
        <v>6.75571</v>
      </c>
      <c r="AL44">
        <v>1383.29</v>
      </c>
      <c r="AM44">
        <v>97.9772</v>
      </c>
      <c r="AN44">
        <v>0.0262978</v>
      </c>
      <c r="AO44">
        <v>5.99588</v>
      </c>
      <c r="AP44">
        <v>4.23567</v>
      </c>
      <c r="AQ44">
        <v>999.9</v>
      </c>
      <c r="AR44">
        <v>10001.2</v>
      </c>
      <c r="AS44">
        <v>0</v>
      </c>
      <c r="AT44">
        <v>428.054</v>
      </c>
      <c r="AU44">
        <v>0</v>
      </c>
      <c r="AV44" t="s">
        <v>204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404.28318852459</v>
      </c>
      <c r="BE44">
        <v>-0.383776539276295</v>
      </c>
      <c r="BF44">
        <v>0.11619636657839</v>
      </c>
      <c r="BG44">
        <v>-1</v>
      </c>
      <c r="BH44">
        <v>0</v>
      </c>
      <c r="BI44">
        <v>0</v>
      </c>
      <c r="BJ44" t="s">
        <v>205</v>
      </c>
      <c r="BK44">
        <v>1.88472</v>
      </c>
      <c r="BL44">
        <v>1.88161</v>
      </c>
      <c r="BM44">
        <v>1.88319</v>
      </c>
      <c r="BN44">
        <v>1.88187</v>
      </c>
      <c r="BO44">
        <v>1.88372</v>
      </c>
      <c r="BP44">
        <v>1.88308</v>
      </c>
      <c r="BQ44">
        <v>1.88477</v>
      </c>
      <c r="BR44">
        <v>1.8823</v>
      </c>
      <c r="BS44" t="s">
        <v>206</v>
      </c>
      <c r="BT44" t="s">
        <v>17</v>
      </c>
      <c r="BU44" t="s">
        <v>17</v>
      </c>
      <c r="BV44" t="s">
        <v>17</v>
      </c>
      <c r="BW44" t="s">
        <v>207</v>
      </c>
      <c r="BX44" t="s">
        <v>208</v>
      </c>
      <c r="BY44" t="s">
        <v>209</v>
      </c>
      <c r="BZ44" t="s">
        <v>209</v>
      </c>
      <c r="CA44" t="s">
        <v>209</v>
      </c>
      <c r="CB44" t="s">
        <v>209</v>
      </c>
      <c r="CC44">
        <v>5</v>
      </c>
      <c r="CD44">
        <v>0</v>
      </c>
      <c r="CE44">
        <v>0</v>
      </c>
      <c r="CF44">
        <v>0</v>
      </c>
      <c r="CG44">
        <v>0</v>
      </c>
      <c r="CH44">
        <v>2</v>
      </c>
      <c r="CI44">
        <v>1308.76</v>
      </c>
      <c r="CJ44">
        <v>-0.33343</v>
      </c>
      <c r="CK44">
        <v>6.95662</v>
      </c>
      <c r="CL44">
        <v>10.2105</v>
      </c>
      <c r="CM44">
        <v>29.9996</v>
      </c>
      <c r="CN44">
        <v>10.5485</v>
      </c>
      <c r="CO44">
        <v>10.4421</v>
      </c>
      <c r="CP44">
        <v>-1</v>
      </c>
      <c r="CQ44">
        <v>0</v>
      </c>
      <c r="CR44">
        <v>100</v>
      </c>
      <c r="CS44">
        <v>-999.9</v>
      </c>
      <c r="CT44">
        <v>400</v>
      </c>
      <c r="CU44">
        <v>6.99765</v>
      </c>
      <c r="CV44">
        <v>103.827</v>
      </c>
      <c r="CW44">
        <v>103.223</v>
      </c>
    </row>
    <row r="45" spans="1:101">
      <c r="A45">
        <v>31</v>
      </c>
      <c r="B45">
        <v>1548597523.3</v>
      </c>
      <c r="C45">
        <v>60.3999998569489</v>
      </c>
      <c r="D45" t="s">
        <v>268</v>
      </c>
      <c r="E45" t="s">
        <v>269</v>
      </c>
      <c r="F45">
        <f>J45+I45+M45*K45</f>
        <v>0</v>
      </c>
      <c r="G45">
        <f>(1000*AM45)/(L45*(AO45+273.15))</f>
        <v>0</v>
      </c>
      <c r="H45">
        <f>((G45*F45*(1-(AJ45/1000)))/(100*K45))*(BE45/60)</f>
        <v>0</v>
      </c>
      <c r="I45" t="s">
        <v>197</v>
      </c>
      <c r="J45" t="s">
        <v>198</v>
      </c>
      <c r="K45" t="s">
        <v>199</v>
      </c>
      <c r="L45" t="s">
        <v>200</v>
      </c>
      <c r="M45" t="s">
        <v>201</v>
      </c>
      <c r="N45" t="s">
        <v>202</v>
      </c>
      <c r="O45" t="s">
        <v>203</v>
      </c>
      <c r="Q45">
        <v>1548597523.3</v>
      </c>
      <c r="R45">
        <f>AL45*Y45*(AJ45-AK45)/(100*AF45*(1000-Y45*AJ45))</f>
        <v>0</v>
      </c>
      <c r="S45">
        <f>AL45*Y45*(AI45-AH45*(1000-Y45*AK45)/(1000-Y45*AJ45))/(100*AF45)</f>
        <v>0</v>
      </c>
      <c r="T45">
        <f>(U45/V45*100)</f>
        <v>0</v>
      </c>
      <c r="U45">
        <f>AJ45*(AM45+AN45)/1000</f>
        <v>0</v>
      </c>
      <c r="V45">
        <f>0.61365*exp(17.502*AO45/(240.97+AO45))</f>
        <v>0</v>
      </c>
      <c r="W45">
        <v>82</v>
      </c>
      <c r="X45">
        <v>6</v>
      </c>
      <c r="Y45">
        <f>IF(W45*$H$11&gt;=AA45,1.0,(AA45/(AA45-W45*$H$11)))</f>
        <v>0</v>
      </c>
      <c r="Z45">
        <f>(Y45-1)*100</f>
        <v>0</v>
      </c>
      <c r="AA45">
        <f>MAX(0,($B$11+$C$11*AR45)/(1+$D$11*AR45)*AM45/(AO45+273)*$E$11)</f>
        <v>0</v>
      </c>
      <c r="AB45">
        <f>$B$9*AS45+$C$9*AT45</f>
        <v>0</v>
      </c>
      <c r="AC45">
        <f>AB45*AD45</f>
        <v>0</v>
      </c>
      <c r="AD45">
        <f>($B$9*$D$7+$C$9*$D$7)/($B$9+$C$9)</f>
        <v>0</v>
      </c>
      <c r="AE45">
        <f>($B$9*$K$7+$C$9*$K$7)/($B$9+$C$9)</f>
        <v>0</v>
      </c>
      <c r="AF45">
        <v>10</v>
      </c>
      <c r="AG45">
        <v>1548597523.3</v>
      </c>
      <c r="AH45">
        <v>400.869</v>
      </c>
      <c r="AI45">
        <v>400.353</v>
      </c>
      <c r="AJ45">
        <v>7.99523</v>
      </c>
      <c r="AK45">
        <v>6.74886</v>
      </c>
      <c r="AL45">
        <v>1383.34</v>
      </c>
      <c r="AM45">
        <v>97.9759</v>
      </c>
      <c r="AN45">
        <v>0.0270858</v>
      </c>
      <c r="AO45">
        <v>6.00701</v>
      </c>
      <c r="AP45">
        <v>4.26484</v>
      </c>
      <c r="AQ45">
        <v>999.9</v>
      </c>
      <c r="AR45">
        <v>10005.6</v>
      </c>
      <c r="AS45">
        <v>0</v>
      </c>
      <c r="AT45">
        <v>428.377</v>
      </c>
      <c r="AU45">
        <v>0</v>
      </c>
      <c r="AV45" t="s">
        <v>204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404.27037704918</v>
      </c>
      <c r="BE45">
        <v>-0.379428754804922</v>
      </c>
      <c r="BF45">
        <v>0.114962098377784</v>
      </c>
      <c r="BG45">
        <v>-1</v>
      </c>
      <c r="BH45">
        <v>0</v>
      </c>
      <c r="BI45">
        <v>0</v>
      </c>
      <c r="BJ45" t="s">
        <v>205</v>
      </c>
      <c r="BK45">
        <v>1.8847</v>
      </c>
      <c r="BL45">
        <v>1.88164</v>
      </c>
      <c r="BM45">
        <v>1.88321</v>
      </c>
      <c r="BN45">
        <v>1.88187</v>
      </c>
      <c r="BO45">
        <v>1.88372</v>
      </c>
      <c r="BP45">
        <v>1.88308</v>
      </c>
      <c r="BQ45">
        <v>1.88477</v>
      </c>
      <c r="BR45">
        <v>1.88231</v>
      </c>
      <c r="BS45" t="s">
        <v>206</v>
      </c>
      <c r="BT45" t="s">
        <v>17</v>
      </c>
      <c r="BU45" t="s">
        <v>17</v>
      </c>
      <c r="BV45" t="s">
        <v>17</v>
      </c>
      <c r="BW45" t="s">
        <v>207</v>
      </c>
      <c r="BX45" t="s">
        <v>208</v>
      </c>
      <c r="BY45" t="s">
        <v>209</v>
      </c>
      <c r="BZ45" t="s">
        <v>209</v>
      </c>
      <c r="CA45" t="s">
        <v>209</v>
      </c>
      <c r="CB45" t="s">
        <v>209</v>
      </c>
      <c r="CC45">
        <v>5</v>
      </c>
      <c r="CD45">
        <v>0</v>
      </c>
      <c r="CE45">
        <v>0</v>
      </c>
      <c r="CF45">
        <v>0</v>
      </c>
      <c r="CG45">
        <v>0</v>
      </c>
      <c r="CH45">
        <v>2</v>
      </c>
      <c r="CI45">
        <v>1329.28</v>
      </c>
      <c r="CJ45">
        <v>-0.329169</v>
      </c>
      <c r="CK45">
        <v>6.95216</v>
      </c>
      <c r="CL45">
        <v>10.2061</v>
      </c>
      <c r="CM45">
        <v>29.9995</v>
      </c>
      <c r="CN45">
        <v>10.5414</v>
      </c>
      <c r="CO45">
        <v>10.4366</v>
      </c>
      <c r="CP45">
        <v>-1</v>
      </c>
      <c r="CQ45">
        <v>0</v>
      </c>
      <c r="CR45">
        <v>100</v>
      </c>
      <c r="CS45">
        <v>-999.9</v>
      </c>
      <c r="CT45">
        <v>400</v>
      </c>
      <c r="CU45">
        <v>6.95208</v>
      </c>
      <c r="CV45">
        <v>103.828</v>
      </c>
      <c r="CW45">
        <v>103.223</v>
      </c>
    </row>
    <row r="46" spans="1:101">
      <c r="A46">
        <v>32</v>
      </c>
      <c r="B46">
        <v>1548597525.3</v>
      </c>
      <c r="C46">
        <v>62.3999998569489</v>
      </c>
      <c r="D46" t="s">
        <v>270</v>
      </c>
      <c r="E46" t="s">
        <v>271</v>
      </c>
      <c r="F46">
        <f>J46+I46+M46*K46</f>
        <v>0</v>
      </c>
      <c r="G46">
        <f>(1000*AM46)/(L46*(AO46+273.15))</f>
        <v>0</v>
      </c>
      <c r="H46">
        <f>((G46*F46*(1-(AJ46/1000)))/(100*K46))*(BE46/60)</f>
        <v>0</v>
      </c>
      <c r="I46" t="s">
        <v>197</v>
      </c>
      <c r="J46" t="s">
        <v>198</v>
      </c>
      <c r="K46" t="s">
        <v>199</v>
      </c>
      <c r="L46" t="s">
        <v>200</v>
      </c>
      <c r="M46" t="s">
        <v>201</v>
      </c>
      <c r="N46" t="s">
        <v>202</v>
      </c>
      <c r="O46" t="s">
        <v>203</v>
      </c>
      <c r="Q46">
        <v>1548597525.3</v>
      </c>
      <c r="R46">
        <f>AL46*Y46*(AJ46-AK46)/(100*AF46*(1000-Y46*AJ46))</f>
        <v>0</v>
      </c>
      <c r="S46">
        <f>AL46*Y46*(AI46-AH46*(1000-Y46*AK46)/(1000-Y46*AJ46))/(100*AF46)</f>
        <v>0</v>
      </c>
      <c r="T46">
        <f>(U46/V46*100)</f>
        <v>0</v>
      </c>
      <c r="U46">
        <f>AJ46*(AM46+AN46)/1000</f>
        <v>0</v>
      </c>
      <c r="V46">
        <f>0.61365*exp(17.502*AO46/(240.97+AO46))</f>
        <v>0</v>
      </c>
      <c r="W46">
        <v>79</v>
      </c>
      <c r="X46">
        <v>6</v>
      </c>
      <c r="Y46">
        <f>IF(W46*$H$11&gt;=AA46,1.0,(AA46/(AA46-W46*$H$11)))</f>
        <v>0</v>
      </c>
      <c r="Z46">
        <f>(Y46-1)*100</f>
        <v>0</v>
      </c>
      <c r="AA46">
        <f>MAX(0,($B$11+$C$11*AR46)/(1+$D$11*AR46)*AM46/(AO46+273)*$E$11)</f>
        <v>0</v>
      </c>
      <c r="AB46">
        <f>$B$9*AS46+$C$9*AT46</f>
        <v>0</v>
      </c>
      <c r="AC46">
        <f>AB46*AD46</f>
        <v>0</v>
      </c>
      <c r="AD46">
        <f>($B$9*$D$7+$C$9*$D$7)/($B$9+$C$9)</f>
        <v>0</v>
      </c>
      <c r="AE46">
        <f>($B$9*$K$7+$C$9*$K$7)/($B$9+$C$9)</f>
        <v>0</v>
      </c>
      <c r="AF46">
        <v>10</v>
      </c>
      <c r="AG46">
        <v>1548597525.3</v>
      </c>
      <c r="AH46">
        <v>400.878</v>
      </c>
      <c r="AI46">
        <v>400.376</v>
      </c>
      <c r="AJ46">
        <v>8.00341</v>
      </c>
      <c r="AK46">
        <v>6.74188</v>
      </c>
      <c r="AL46">
        <v>1383.71</v>
      </c>
      <c r="AM46">
        <v>97.9752</v>
      </c>
      <c r="AN46">
        <v>0.0267871</v>
      </c>
      <c r="AO46">
        <v>6.00504</v>
      </c>
      <c r="AP46">
        <v>4.24177</v>
      </c>
      <c r="AQ46">
        <v>999.9</v>
      </c>
      <c r="AR46">
        <v>10006.2</v>
      </c>
      <c r="AS46">
        <v>0</v>
      </c>
      <c r="AT46">
        <v>428.627</v>
      </c>
      <c r="AU46">
        <v>0</v>
      </c>
      <c r="AV46" t="s">
        <v>204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404.257721311475</v>
      </c>
      <c r="BE46">
        <v>-0.369080043382339</v>
      </c>
      <c r="BF46">
        <v>0.111972278645943</v>
      </c>
      <c r="BG46">
        <v>-1</v>
      </c>
      <c r="BH46">
        <v>0</v>
      </c>
      <c r="BI46">
        <v>0</v>
      </c>
      <c r="BJ46" t="s">
        <v>205</v>
      </c>
      <c r="BK46">
        <v>1.88468</v>
      </c>
      <c r="BL46">
        <v>1.88163</v>
      </c>
      <c r="BM46">
        <v>1.88322</v>
      </c>
      <c r="BN46">
        <v>1.88188</v>
      </c>
      <c r="BO46">
        <v>1.88372</v>
      </c>
      <c r="BP46">
        <v>1.88306</v>
      </c>
      <c r="BQ46">
        <v>1.88477</v>
      </c>
      <c r="BR46">
        <v>1.88232</v>
      </c>
      <c r="BS46" t="s">
        <v>206</v>
      </c>
      <c r="BT46" t="s">
        <v>17</v>
      </c>
      <c r="BU46" t="s">
        <v>17</v>
      </c>
      <c r="BV46" t="s">
        <v>17</v>
      </c>
      <c r="BW46" t="s">
        <v>207</v>
      </c>
      <c r="BX46" t="s">
        <v>208</v>
      </c>
      <c r="BY46" t="s">
        <v>209</v>
      </c>
      <c r="BZ46" t="s">
        <v>209</v>
      </c>
      <c r="CA46" t="s">
        <v>209</v>
      </c>
      <c r="CB46" t="s">
        <v>209</v>
      </c>
      <c r="CC46">
        <v>5</v>
      </c>
      <c r="CD46">
        <v>0</v>
      </c>
      <c r="CE46">
        <v>0</v>
      </c>
      <c r="CF46">
        <v>0</v>
      </c>
      <c r="CG46">
        <v>0</v>
      </c>
      <c r="CH46">
        <v>2</v>
      </c>
      <c r="CI46">
        <v>1331.92</v>
      </c>
      <c r="CJ46">
        <v>-0.320649</v>
      </c>
      <c r="CK46">
        <v>6.9477</v>
      </c>
      <c r="CL46">
        <v>10.2021</v>
      </c>
      <c r="CM46">
        <v>29.9995</v>
      </c>
      <c r="CN46">
        <v>10.5341</v>
      </c>
      <c r="CO46">
        <v>10.4313</v>
      </c>
      <c r="CP46">
        <v>-1</v>
      </c>
      <c r="CQ46">
        <v>0</v>
      </c>
      <c r="CR46">
        <v>100</v>
      </c>
      <c r="CS46">
        <v>-999.9</v>
      </c>
      <c r="CT46">
        <v>400</v>
      </c>
      <c r="CU46">
        <v>6.91155</v>
      </c>
      <c r="CV46">
        <v>103.828</v>
      </c>
      <c r="CW46">
        <v>103.223</v>
      </c>
    </row>
    <row r="47" spans="1:101">
      <c r="A47">
        <v>33</v>
      </c>
      <c r="B47">
        <v>1548597527.3</v>
      </c>
      <c r="C47">
        <v>64.3999998569489</v>
      </c>
      <c r="D47" t="s">
        <v>272</v>
      </c>
      <c r="E47" t="s">
        <v>273</v>
      </c>
      <c r="F47">
        <f>J47+I47+M47*K47</f>
        <v>0</v>
      </c>
      <c r="G47">
        <f>(1000*AM47)/(L47*(AO47+273.15))</f>
        <v>0</v>
      </c>
      <c r="H47">
        <f>((G47*F47*(1-(AJ47/1000)))/(100*K47))*(BE47/60)</f>
        <v>0</v>
      </c>
      <c r="I47" t="s">
        <v>197</v>
      </c>
      <c r="J47" t="s">
        <v>198</v>
      </c>
      <c r="K47" t="s">
        <v>199</v>
      </c>
      <c r="L47" t="s">
        <v>200</v>
      </c>
      <c r="M47" t="s">
        <v>201</v>
      </c>
      <c r="N47" t="s">
        <v>202</v>
      </c>
      <c r="O47" t="s">
        <v>203</v>
      </c>
      <c r="Q47">
        <v>1548597527.3</v>
      </c>
      <c r="R47">
        <f>AL47*Y47*(AJ47-AK47)/(100*AF47*(1000-Y47*AJ47))</f>
        <v>0</v>
      </c>
      <c r="S47">
        <f>AL47*Y47*(AI47-AH47*(1000-Y47*AK47)/(1000-Y47*AJ47))/(100*AF47)</f>
        <v>0</v>
      </c>
      <c r="T47">
        <f>(U47/V47*100)</f>
        <v>0</v>
      </c>
      <c r="U47">
        <f>AJ47*(AM47+AN47)/1000</f>
        <v>0</v>
      </c>
      <c r="V47">
        <f>0.61365*exp(17.502*AO47/(240.97+AO47))</f>
        <v>0</v>
      </c>
      <c r="W47">
        <v>85</v>
      </c>
      <c r="X47">
        <v>6</v>
      </c>
      <c r="Y47">
        <f>IF(W47*$H$11&gt;=AA47,1.0,(AA47/(AA47-W47*$H$11)))</f>
        <v>0</v>
      </c>
      <c r="Z47">
        <f>(Y47-1)*100</f>
        <v>0</v>
      </c>
      <c r="AA47">
        <f>MAX(0,($B$11+$C$11*AR47)/(1+$D$11*AR47)*AM47/(AO47+273)*$E$11)</f>
        <v>0</v>
      </c>
      <c r="AB47">
        <f>$B$9*AS47+$C$9*AT47</f>
        <v>0</v>
      </c>
      <c r="AC47">
        <f>AB47*AD47</f>
        <v>0</v>
      </c>
      <c r="AD47">
        <f>($B$9*$D$7+$C$9*$D$7)/($B$9+$C$9)</f>
        <v>0</v>
      </c>
      <c r="AE47">
        <f>($B$9*$K$7+$C$9*$K$7)/($B$9+$C$9)</f>
        <v>0</v>
      </c>
      <c r="AF47">
        <v>10</v>
      </c>
      <c r="AG47">
        <v>1548597527.3</v>
      </c>
      <c r="AH47">
        <v>400.867</v>
      </c>
      <c r="AI47">
        <v>400.394</v>
      </c>
      <c r="AJ47">
        <v>8.01667</v>
      </c>
      <c r="AK47">
        <v>6.73468</v>
      </c>
      <c r="AL47">
        <v>1383.75</v>
      </c>
      <c r="AM47">
        <v>97.9765</v>
      </c>
      <c r="AN47">
        <v>0.0271608</v>
      </c>
      <c r="AO47">
        <v>5.99731</v>
      </c>
      <c r="AP47">
        <v>4.2686</v>
      </c>
      <c r="AQ47">
        <v>999.9</v>
      </c>
      <c r="AR47">
        <v>10001.9</v>
      </c>
      <c r="AS47">
        <v>0</v>
      </c>
      <c r="AT47">
        <v>428.369</v>
      </c>
      <c r="AU47">
        <v>0</v>
      </c>
      <c r="AV47" t="s">
        <v>204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404.246418032787</v>
      </c>
      <c r="BE47">
        <v>-0.353771627524237</v>
      </c>
      <c r="BF47">
        <v>0.107935153586475</v>
      </c>
      <c r="BG47">
        <v>-1</v>
      </c>
      <c r="BH47">
        <v>0</v>
      </c>
      <c r="BI47">
        <v>0</v>
      </c>
      <c r="BJ47" t="s">
        <v>205</v>
      </c>
      <c r="BK47">
        <v>1.88468</v>
      </c>
      <c r="BL47">
        <v>1.88162</v>
      </c>
      <c r="BM47">
        <v>1.88322</v>
      </c>
      <c r="BN47">
        <v>1.88187</v>
      </c>
      <c r="BO47">
        <v>1.88373</v>
      </c>
      <c r="BP47">
        <v>1.88306</v>
      </c>
      <c r="BQ47">
        <v>1.88477</v>
      </c>
      <c r="BR47">
        <v>1.88231</v>
      </c>
      <c r="BS47" t="s">
        <v>206</v>
      </c>
      <c r="BT47" t="s">
        <v>17</v>
      </c>
      <c r="BU47" t="s">
        <v>17</v>
      </c>
      <c r="BV47" t="s">
        <v>17</v>
      </c>
      <c r="BW47" t="s">
        <v>207</v>
      </c>
      <c r="BX47" t="s">
        <v>208</v>
      </c>
      <c r="BY47" t="s">
        <v>209</v>
      </c>
      <c r="BZ47" t="s">
        <v>209</v>
      </c>
      <c r="CA47" t="s">
        <v>209</v>
      </c>
      <c r="CB47" t="s">
        <v>209</v>
      </c>
      <c r="CC47">
        <v>5</v>
      </c>
      <c r="CD47">
        <v>0</v>
      </c>
      <c r="CE47">
        <v>0</v>
      </c>
      <c r="CF47">
        <v>0</v>
      </c>
      <c r="CG47">
        <v>0</v>
      </c>
      <c r="CH47">
        <v>2</v>
      </c>
      <c r="CI47">
        <v>1327.45</v>
      </c>
      <c r="CJ47">
        <v>-0.322779</v>
      </c>
      <c r="CK47">
        <v>6.94334</v>
      </c>
      <c r="CL47">
        <v>10.198</v>
      </c>
      <c r="CM47">
        <v>29.9995</v>
      </c>
      <c r="CN47">
        <v>10.5269</v>
      </c>
      <c r="CO47">
        <v>10.4263</v>
      </c>
      <c r="CP47">
        <v>-1</v>
      </c>
      <c r="CQ47">
        <v>0</v>
      </c>
      <c r="CR47">
        <v>100</v>
      </c>
      <c r="CS47">
        <v>-999.9</v>
      </c>
      <c r="CT47">
        <v>400</v>
      </c>
      <c r="CU47">
        <v>6.85659</v>
      </c>
      <c r="CV47">
        <v>103.828</v>
      </c>
      <c r="CW47">
        <v>103.223</v>
      </c>
    </row>
    <row r="48" spans="1:101">
      <c r="A48">
        <v>34</v>
      </c>
      <c r="B48">
        <v>1548597529.3</v>
      </c>
      <c r="C48">
        <v>66.3999998569489</v>
      </c>
      <c r="D48" t="s">
        <v>274</v>
      </c>
      <c r="E48" t="s">
        <v>275</v>
      </c>
      <c r="F48">
        <f>J48+I48+M48*K48</f>
        <v>0</v>
      </c>
      <c r="G48">
        <f>(1000*AM48)/(L48*(AO48+273.15))</f>
        <v>0</v>
      </c>
      <c r="H48">
        <f>((G48*F48*(1-(AJ48/1000)))/(100*K48))*(BE48/60)</f>
        <v>0</v>
      </c>
      <c r="I48" t="s">
        <v>197</v>
      </c>
      <c r="J48" t="s">
        <v>198</v>
      </c>
      <c r="K48" t="s">
        <v>199</v>
      </c>
      <c r="L48" t="s">
        <v>200</v>
      </c>
      <c r="M48" t="s">
        <v>201</v>
      </c>
      <c r="N48" t="s">
        <v>202</v>
      </c>
      <c r="O48" t="s">
        <v>203</v>
      </c>
      <c r="Q48">
        <v>1548597529.3</v>
      </c>
      <c r="R48">
        <f>AL48*Y48*(AJ48-AK48)/(100*AF48*(1000-Y48*AJ48))</f>
        <v>0</v>
      </c>
      <c r="S48">
        <f>AL48*Y48*(AI48-AH48*(1000-Y48*AK48)/(1000-Y48*AJ48))/(100*AF48)</f>
        <v>0</v>
      </c>
      <c r="T48">
        <f>(U48/V48*100)</f>
        <v>0</v>
      </c>
      <c r="U48">
        <f>AJ48*(AM48+AN48)/1000</f>
        <v>0</v>
      </c>
      <c r="V48">
        <f>0.61365*exp(17.502*AO48/(240.97+AO48))</f>
        <v>0</v>
      </c>
      <c r="W48">
        <v>90</v>
      </c>
      <c r="X48">
        <v>7</v>
      </c>
      <c r="Y48">
        <f>IF(W48*$H$11&gt;=AA48,1.0,(AA48/(AA48-W48*$H$11)))</f>
        <v>0</v>
      </c>
      <c r="Z48">
        <f>(Y48-1)*100</f>
        <v>0</v>
      </c>
      <c r="AA48">
        <f>MAX(0,($B$11+$C$11*AR48)/(1+$D$11*AR48)*AM48/(AO48+273)*$E$11)</f>
        <v>0</v>
      </c>
      <c r="AB48">
        <f>$B$9*AS48+$C$9*AT48</f>
        <v>0</v>
      </c>
      <c r="AC48">
        <f>AB48*AD48</f>
        <v>0</v>
      </c>
      <c r="AD48">
        <f>($B$9*$D$7+$C$9*$D$7)/($B$9+$C$9)</f>
        <v>0</v>
      </c>
      <c r="AE48">
        <f>($B$9*$K$7+$C$9*$K$7)/($B$9+$C$9)</f>
        <v>0</v>
      </c>
      <c r="AF48">
        <v>10</v>
      </c>
      <c r="AG48">
        <v>1548597529.3</v>
      </c>
      <c r="AH48">
        <v>400.835</v>
      </c>
      <c r="AI48">
        <v>400.355</v>
      </c>
      <c r="AJ48">
        <v>8.03283</v>
      </c>
      <c r="AK48">
        <v>6.72751</v>
      </c>
      <c r="AL48">
        <v>1383.47</v>
      </c>
      <c r="AM48">
        <v>97.976</v>
      </c>
      <c r="AN48">
        <v>0.0286428</v>
      </c>
      <c r="AO48">
        <v>6.00282</v>
      </c>
      <c r="AP48">
        <v>4.29598</v>
      </c>
      <c r="AQ48">
        <v>999.9</v>
      </c>
      <c r="AR48">
        <v>10005</v>
      </c>
      <c r="AS48">
        <v>0</v>
      </c>
      <c r="AT48">
        <v>428.364</v>
      </c>
      <c r="AU48">
        <v>0</v>
      </c>
      <c r="AV48" t="s">
        <v>204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404.235295081967</v>
      </c>
      <c r="BE48">
        <v>-0.342211517357737</v>
      </c>
      <c r="BF48">
        <v>0.10482254235444</v>
      </c>
      <c r="BG48">
        <v>-1</v>
      </c>
      <c r="BH48">
        <v>0</v>
      </c>
      <c r="BI48">
        <v>0</v>
      </c>
      <c r="BJ48" t="s">
        <v>205</v>
      </c>
      <c r="BK48">
        <v>1.88467</v>
      </c>
      <c r="BL48">
        <v>1.88162</v>
      </c>
      <c r="BM48">
        <v>1.88321</v>
      </c>
      <c r="BN48">
        <v>1.88187</v>
      </c>
      <c r="BO48">
        <v>1.88372</v>
      </c>
      <c r="BP48">
        <v>1.88305</v>
      </c>
      <c r="BQ48">
        <v>1.88477</v>
      </c>
      <c r="BR48">
        <v>1.8823</v>
      </c>
      <c r="BS48" t="s">
        <v>206</v>
      </c>
      <c r="BT48" t="s">
        <v>17</v>
      </c>
      <c r="BU48" t="s">
        <v>17</v>
      </c>
      <c r="BV48" t="s">
        <v>17</v>
      </c>
      <c r="BW48" t="s">
        <v>207</v>
      </c>
      <c r="BX48" t="s">
        <v>208</v>
      </c>
      <c r="BY48" t="s">
        <v>209</v>
      </c>
      <c r="BZ48" t="s">
        <v>209</v>
      </c>
      <c r="CA48" t="s">
        <v>209</v>
      </c>
      <c r="CB48" t="s">
        <v>209</v>
      </c>
      <c r="CC48">
        <v>5</v>
      </c>
      <c r="CD48">
        <v>0</v>
      </c>
      <c r="CE48">
        <v>0</v>
      </c>
      <c r="CF48">
        <v>0</v>
      </c>
      <c r="CG48">
        <v>0</v>
      </c>
      <c r="CH48">
        <v>2</v>
      </c>
      <c r="CI48">
        <v>1323.65</v>
      </c>
      <c r="CJ48">
        <v>-0.329167</v>
      </c>
      <c r="CK48">
        <v>6.93901</v>
      </c>
      <c r="CL48">
        <v>10.1931</v>
      </c>
      <c r="CM48">
        <v>29.9995</v>
      </c>
      <c r="CN48">
        <v>10.5192</v>
      </c>
      <c r="CO48">
        <v>10.4206</v>
      </c>
      <c r="CP48">
        <v>-1</v>
      </c>
      <c r="CQ48">
        <v>0</v>
      </c>
      <c r="CR48">
        <v>100</v>
      </c>
      <c r="CS48">
        <v>-999.9</v>
      </c>
      <c r="CT48">
        <v>400</v>
      </c>
      <c r="CU48">
        <v>6.80952</v>
      </c>
      <c r="CV48">
        <v>103.828</v>
      </c>
      <c r="CW48">
        <v>103.223</v>
      </c>
    </row>
    <row r="49" spans="1:101">
      <c r="A49">
        <v>35</v>
      </c>
      <c r="B49">
        <v>1548597531.3</v>
      </c>
      <c r="C49">
        <v>68.3999998569489</v>
      </c>
      <c r="D49" t="s">
        <v>276</v>
      </c>
      <c r="E49" t="s">
        <v>277</v>
      </c>
      <c r="F49">
        <f>J49+I49+M49*K49</f>
        <v>0</v>
      </c>
      <c r="G49">
        <f>(1000*AM49)/(L49*(AO49+273.15))</f>
        <v>0</v>
      </c>
      <c r="H49">
        <f>((G49*F49*(1-(AJ49/1000)))/(100*K49))*(BE49/60)</f>
        <v>0</v>
      </c>
      <c r="I49" t="s">
        <v>197</v>
      </c>
      <c r="J49" t="s">
        <v>198</v>
      </c>
      <c r="K49" t="s">
        <v>199</v>
      </c>
      <c r="L49" t="s">
        <v>200</v>
      </c>
      <c r="M49" t="s">
        <v>201</v>
      </c>
      <c r="N49" t="s">
        <v>202</v>
      </c>
      <c r="O49" t="s">
        <v>203</v>
      </c>
      <c r="Q49">
        <v>1548597531.3</v>
      </c>
      <c r="R49">
        <f>AL49*Y49*(AJ49-AK49)/(100*AF49*(1000-Y49*AJ49))</f>
        <v>0</v>
      </c>
      <c r="S49">
        <f>AL49*Y49*(AI49-AH49*(1000-Y49*AK49)/(1000-Y49*AJ49))/(100*AF49)</f>
        <v>0</v>
      </c>
      <c r="T49">
        <f>(U49/V49*100)</f>
        <v>0</v>
      </c>
      <c r="U49">
        <f>AJ49*(AM49+AN49)/1000</f>
        <v>0</v>
      </c>
      <c r="V49">
        <f>0.61365*exp(17.502*AO49/(240.97+AO49))</f>
        <v>0</v>
      </c>
      <c r="W49">
        <v>107</v>
      </c>
      <c r="X49">
        <v>8</v>
      </c>
      <c r="Y49">
        <f>IF(W49*$H$11&gt;=AA49,1.0,(AA49/(AA49-W49*$H$11)))</f>
        <v>0</v>
      </c>
      <c r="Z49">
        <f>(Y49-1)*100</f>
        <v>0</v>
      </c>
      <c r="AA49">
        <f>MAX(0,($B$11+$C$11*AR49)/(1+$D$11*AR49)*AM49/(AO49+273)*$E$11)</f>
        <v>0</v>
      </c>
      <c r="AB49">
        <f>$B$9*AS49+$C$9*AT49</f>
        <v>0</v>
      </c>
      <c r="AC49">
        <f>AB49*AD49</f>
        <v>0</v>
      </c>
      <c r="AD49">
        <f>($B$9*$D$7+$C$9*$D$7)/($B$9+$C$9)</f>
        <v>0</v>
      </c>
      <c r="AE49">
        <f>($B$9*$K$7+$C$9*$K$7)/($B$9+$C$9)</f>
        <v>0</v>
      </c>
      <c r="AF49">
        <v>10</v>
      </c>
      <c r="AG49">
        <v>1548597531.3</v>
      </c>
      <c r="AH49">
        <v>400.834</v>
      </c>
      <c r="AI49">
        <v>400.343</v>
      </c>
      <c r="AJ49">
        <v>8.04014</v>
      </c>
      <c r="AK49">
        <v>6.72051</v>
      </c>
      <c r="AL49">
        <v>1383.51</v>
      </c>
      <c r="AM49">
        <v>97.9747</v>
      </c>
      <c r="AN49">
        <v>0.0283373</v>
      </c>
      <c r="AO49">
        <v>5.99812</v>
      </c>
      <c r="AP49">
        <v>4.29179</v>
      </c>
      <c r="AQ49">
        <v>999.9</v>
      </c>
      <c r="AR49">
        <v>10005.6</v>
      </c>
      <c r="AS49">
        <v>0</v>
      </c>
      <c r="AT49">
        <v>427.92</v>
      </c>
      <c r="AU49">
        <v>0</v>
      </c>
      <c r="AV49" t="s">
        <v>204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404.223770491803</v>
      </c>
      <c r="BE49">
        <v>-0.330633471824746</v>
      </c>
      <c r="BF49">
        <v>0.101478479256523</v>
      </c>
      <c r="BG49">
        <v>-1</v>
      </c>
      <c r="BH49">
        <v>0</v>
      </c>
      <c r="BI49">
        <v>0</v>
      </c>
      <c r="BJ49" t="s">
        <v>205</v>
      </c>
      <c r="BK49">
        <v>1.88466</v>
      </c>
      <c r="BL49">
        <v>1.88161</v>
      </c>
      <c r="BM49">
        <v>1.88319</v>
      </c>
      <c r="BN49">
        <v>1.88187</v>
      </c>
      <c r="BO49">
        <v>1.8837</v>
      </c>
      <c r="BP49">
        <v>1.88305</v>
      </c>
      <c r="BQ49">
        <v>1.88477</v>
      </c>
      <c r="BR49">
        <v>1.88231</v>
      </c>
      <c r="BS49" t="s">
        <v>206</v>
      </c>
      <c r="BT49" t="s">
        <v>17</v>
      </c>
      <c r="BU49" t="s">
        <v>17</v>
      </c>
      <c r="BV49" t="s">
        <v>17</v>
      </c>
      <c r="BW49" t="s">
        <v>207</v>
      </c>
      <c r="BX49" t="s">
        <v>208</v>
      </c>
      <c r="BY49" t="s">
        <v>209</v>
      </c>
      <c r="BZ49" t="s">
        <v>209</v>
      </c>
      <c r="CA49" t="s">
        <v>209</v>
      </c>
      <c r="CB49" t="s">
        <v>209</v>
      </c>
      <c r="CC49">
        <v>5</v>
      </c>
      <c r="CD49">
        <v>0</v>
      </c>
      <c r="CE49">
        <v>0</v>
      </c>
      <c r="CF49">
        <v>0</v>
      </c>
      <c r="CG49">
        <v>0</v>
      </c>
      <c r="CH49">
        <v>2</v>
      </c>
      <c r="CI49">
        <v>1310.8</v>
      </c>
      <c r="CJ49">
        <v>-0.329165</v>
      </c>
      <c r="CK49">
        <v>6.93496</v>
      </c>
      <c r="CL49">
        <v>10.1885</v>
      </c>
      <c r="CM49">
        <v>29.9996</v>
      </c>
      <c r="CN49">
        <v>10.5121</v>
      </c>
      <c r="CO49">
        <v>10.4153</v>
      </c>
      <c r="CP49">
        <v>-1</v>
      </c>
      <c r="CQ49">
        <v>0</v>
      </c>
      <c r="CR49">
        <v>100</v>
      </c>
      <c r="CS49">
        <v>-999.9</v>
      </c>
      <c r="CT49">
        <v>400</v>
      </c>
      <c r="CU49">
        <v>6.76065</v>
      </c>
      <c r="CV49">
        <v>103.828</v>
      </c>
      <c r="CW49">
        <v>103.223</v>
      </c>
    </row>
    <row r="50" spans="1:101">
      <c r="A50">
        <v>36</v>
      </c>
      <c r="B50">
        <v>1548597533.3</v>
      </c>
      <c r="C50">
        <v>70.3999998569489</v>
      </c>
      <c r="D50" t="s">
        <v>278</v>
      </c>
      <c r="E50" t="s">
        <v>279</v>
      </c>
      <c r="F50">
        <f>J50+I50+M50*K50</f>
        <v>0</v>
      </c>
      <c r="G50">
        <f>(1000*AM50)/(L50*(AO50+273.15))</f>
        <v>0</v>
      </c>
      <c r="H50">
        <f>((G50*F50*(1-(AJ50/1000)))/(100*K50))*(BE50/60)</f>
        <v>0</v>
      </c>
      <c r="I50" t="s">
        <v>197</v>
      </c>
      <c r="J50" t="s">
        <v>198</v>
      </c>
      <c r="K50" t="s">
        <v>199</v>
      </c>
      <c r="L50" t="s">
        <v>200</v>
      </c>
      <c r="M50" t="s">
        <v>201</v>
      </c>
      <c r="N50" t="s">
        <v>202</v>
      </c>
      <c r="O50" t="s">
        <v>203</v>
      </c>
      <c r="Q50">
        <v>1548597533.3</v>
      </c>
      <c r="R50">
        <f>AL50*Y50*(AJ50-AK50)/(100*AF50*(1000-Y50*AJ50))</f>
        <v>0</v>
      </c>
      <c r="S50">
        <f>AL50*Y50*(AI50-AH50*(1000-Y50*AK50)/(1000-Y50*AJ50))/(100*AF50)</f>
        <v>0</v>
      </c>
      <c r="T50">
        <f>(U50/V50*100)</f>
        <v>0</v>
      </c>
      <c r="U50">
        <f>AJ50*(AM50+AN50)/1000</f>
        <v>0</v>
      </c>
      <c r="V50">
        <f>0.61365*exp(17.502*AO50/(240.97+AO50))</f>
        <v>0</v>
      </c>
      <c r="W50">
        <v>105</v>
      </c>
      <c r="X50">
        <v>8</v>
      </c>
      <c r="Y50">
        <f>IF(W50*$H$11&gt;=AA50,1.0,(AA50/(AA50-W50*$H$11)))</f>
        <v>0</v>
      </c>
      <c r="Z50">
        <f>(Y50-1)*100</f>
        <v>0</v>
      </c>
      <c r="AA50">
        <f>MAX(0,($B$11+$C$11*AR50)/(1+$D$11*AR50)*AM50/(AO50+273)*$E$11)</f>
        <v>0</v>
      </c>
      <c r="AB50">
        <f>$B$9*AS50+$C$9*AT50</f>
        <v>0</v>
      </c>
      <c r="AC50">
        <f>AB50*AD50</f>
        <v>0</v>
      </c>
      <c r="AD50">
        <f>($B$9*$D$7+$C$9*$D$7)/($B$9+$C$9)</f>
        <v>0</v>
      </c>
      <c r="AE50">
        <f>($B$9*$K$7+$C$9*$K$7)/($B$9+$C$9)</f>
        <v>0</v>
      </c>
      <c r="AF50">
        <v>10</v>
      </c>
      <c r="AG50">
        <v>1548597533.3</v>
      </c>
      <c r="AH50">
        <v>400.812</v>
      </c>
      <c r="AI50">
        <v>400.358</v>
      </c>
      <c r="AJ50">
        <v>8.04556</v>
      </c>
      <c r="AK50">
        <v>6.71312</v>
      </c>
      <c r="AL50">
        <v>1383.42</v>
      </c>
      <c r="AM50">
        <v>97.9747</v>
      </c>
      <c r="AN50">
        <v>0.0281152</v>
      </c>
      <c r="AO50">
        <v>5.9887</v>
      </c>
      <c r="AP50">
        <v>4.2698</v>
      </c>
      <c r="AQ50">
        <v>999.9</v>
      </c>
      <c r="AR50">
        <v>10005</v>
      </c>
      <c r="AS50">
        <v>0</v>
      </c>
      <c r="AT50">
        <v>428.124</v>
      </c>
      <c r="AU50">
        <v>0</v>
      </c>
      <c r="AV50" t="s">
        <v>204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404.213024590164</v>
      </c>
      <c r="BE50">
        <v>-0.318069334442836</v>
      </c>
      <c r="BF50">
        <v>0.0980087369068566</v>
      </c>
      <c r="BG50">
        <v>-1</v>
      </c>
      <c r="BH50">
        <v>0</v>
      </c>
      <c r="BI50">
        <v>0</v>
      </c>
      <c r="BJ50" t="s">
        <v>205</v>
      </c>
      <c r="BK50">
        <v>1.88468</v>
      </c>
      <c r="BL50">
        <v>1.8816</v>
      </c>
      <c r="BM50">
        <v>1.88319</v>
      </c>
      <c r="BN50">
        <v>1.88187</v>
      </c>
      <c r="BO50">
        <v>1.8837</v>
      </c>
      <c r="BP50">
        <v>1.88306</v>
      </c>
      <c r="BQ50">
        <v>1.88477</v>
      </c>
      <c r="BR50">
        <v>1.8823</v>
      </c>
      <c r="BS50" t="s">
        <v>206</v>
      </c>
      <c r="BT50" t="s">
        <v>17</v>
      </c>
      <c r="BU50" t="s">
        <v>17</v>
      </c>
      <c r="BV50" t="s">
        <v>17</v>
      </c>
      <c r="BW50" t="s">
        <v>207</v>
      </c>
      <c r="BX50" t="s">
        <v>208</v>
      </c>
      <c r="BY50" t="s">
        <v>209</v>
      </c>
      <c r="BZ50" t="s">
        <v>209</v>
      </c>
      <c r="CA50" t="s">
        <v>209</v>
      </c>
      <c r="CB50" t="s">
        <v>209</v>
      </c>
      <c r="CC50">
        <v>5</v>
      </c>
      <c r="CD50">
        <v>0</v>
      </c>
      <c r="CE50">
        <v>0</v>
      </c>
      <c r="CF50">
        <v>0</v>
      </c>
      <c r="CG50">
        <v>0</v>
      </c>
      <c r="CH50">
        <v>2</v>
      </c>
      <c r="CI50">
        <v>1312.16</v>
      </c>
      <c r="CJ50">
        <v>-0.327036</v>
      </c>
      <c r="CK50">
        <v>6.93146</v>
      </c>
      <c r="CL50">
        <v>10.1841</v>
      </c>
      <c r="CM50">
        <v>29.9994</v>
      </c>
      <c r="CN50">
        <v>10.5055</v>
      </c>
      <c r="CO50">
        <v>10.4103</v>
      </c>
      <c r="CP50">
        <v>-1</v>
      </c>
      <c r="CQ50">
        <v>0</v>
      </c>
      <c r="CR50">
        <v>100</v>
      </c>
      <c r="CS50">
        <v>-999.9</v>
      </c>
      <c r="CT50">
        <v>400</v>
      </c>
      <c r="CU50">
        <v>6.71459</v>
      </c>
      <c r="CV50">
        <v>103.828</v>
      </c>
      <c r="CW50">
        <v>103.223</v>
      </c>
    </row>
    <row r="51" spans="1:101">
      <c r="A51">
        <v>37</v>
      </c>
      <c r="B51">
        <v>1548597535.3</v>
      </c>
      <c r="C51">
        <v>72.3999998569489</v>
      </c>
      <c r="D51" t="s">
        <v>280</v>
      </c>
      <c r="E51" t="s">
        <v>281</v>
      </c>
      <c r="F51">
        <f>J51+I51+M51*K51</f>
        <v>0</v>
      </c>
      <c r="G51">
        <f>(1000*AM51)/(L51*(AO51+273.15))</f>
        <v>0</v>
      </c>
      <c r="H51">
        <f>((G51*F51*(1-(AJ51/1000)))/(100*K51))*(BE51/60)</f>
        <v>0</v>
      </c>
      <c r="I51" t="s">
        <v>197</v>
      </c>
      <c r="J51" t="s">
        <v>198</v>
      </c>
      <c r="K51" t="s">
        <v>199</v>
      </c>
      <c r="L51" t="s">
        <v>200</v>
      </c>
      <c r="M51" t="s">
        <v>201</v>
      </c>
      <c r="N51" t="s">
        <v>202</v>
      </c>
      <c r="O51" t="s">
        <v>203</v>
      </c>
      <c r="Q51">
        <v>1548597535.3</v>
      </c>
      <c r="R51">
        <f>AL51*Y51*(AJ51-AK51)/(100*AF51*(1000-Y51*AJ51))</f>
        <v>0</v>
      </c>
      <c r="S51">
        <f>AL51*Y51*(AI51-AH51*(1000-Y51*AK51)/(1000-Y51*AJ51))/(100*AF51)</f>
        <v>0</v>
      </c>
      <c r="T51">
        <f>(U51/V51*100)</f>
        <v>0</v>
      </c>
      <c r="U51">
        <f>AJ51*(AM51+AN51)/1000</f>
        <v>0</v>
      </c>
      <c r="V51">
        <f>0.61365*exp(17.502*AO51/(240.97+AO51))</f>
        <v>0</v>
      </c>
      <c r="W51">
        <v>92</v>
      </c>
      <c r="X51">
        <v>7</v>
      </c>
      <c r="Y51">
        <f>IF(W51*$H$11&gt;=AA51,1.0,(AA51/(AA51-W51*$H$11)))</f>
        <v>0</v>
      </c>
      <c r="Z51">
        <f>(Y51-1)*100</f>
        <v>0</v>
      </c>
      <c r="AA51">
        <f>MAX(0,($B$11+$C$11*AR51)/(1+$D$11*AR51)*AM51/(AO51+273)*$E$11)</f>
        <v>0</v>
      </c>
      <c r="AB51">
        <f>$B$9*AS51+$C$9*AT51</f>
        <v>0</v>
      </c>
      <c r="AC51">
        <f>AB51*AD51</f>
        <v>0</v>
      </c>
      <c r="AD51">
        <f>($B$9*$D$7+$C$9*$D$7)/($B$9+$C$9)</f>
        <v>0</v>
      </c>
      <c r="AE51">
        <f>($B$9*$K$7+$C$9*$K$7)/($B$9+$C$9)</f>
        <v>0</v>
      </c>
      <c r="AF51">
        <v>10</v>
      </c>
      <c r="AG51">
        <v>1548597535.3</v>
      </c>
      <c r="AH51">
        <v>400.811</v>
      </c>
      <c r="AI51">
        <v>400.365</v>
      </c>
      <c r="AJ51">
        <v>8.05622</v>
      </c>
      <c r="AK51">
        <v>6.70612</v>
      </c>
      <c r="AL51">
        <v>1383.51</v>
      </c>
      <c r="AM51">
        <v>97.9756</v>
      </c>
      <c r="AN51">
        <v>0.0287675</v>
      </c>
      <c r="AO51">
        <v>5.98376</v>
      </c>
      <c r="AP51">
        <v>4.25925</v>
      </c>
      <c r="AQ51">
        <v>999.9</v>
      </c>
      <c r="AR51">
        <v>10008.1</v>
      </c>
      <c r="AS51">
        <v>0</v>
      </c>
      <c r="AT51">
        <v>429.272</v>
      </c>
      <c r="AU51">
        <v>0</v>
      </c>
      <c r="AV51" t="s">
        <v>204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404.199893442623</v>
      </c>
      <c r="BE51">
        <v>-0.310262683708209</v>
      </c>
      <c r="BF51">
        <v>0.0958365075871859</v>
      </c>
      <c r="BG51">
        <v>-1</v>
      </c>
      <c r="BH51">
        <v>0</v>
      </c>
      <c r="BI51">
        <v>0</v>
      </c>
      <c r="BJ51" t="s">
        <v>205</v>
      </c>
      <c r="BK51">
        <v>1.88466</v>
      </c>
      <c r="BL51">
        <v>1.88161</v>
      </c>
      <c r="BM51">
        <v>1.88319</v>
      </c>
      <c r="BN51">
        <v>1.88187</v>
      </c>
      <c r="BO51">
        <v>1.8837</v>
      </c>
      <c r="BP51">
        <v>1.88308</v>
      </c>
      <c r="BQ51">
        <v>1.88477</v>
      </c>
      <c r="BR51">
        <v>1.88229</v>
      </c>
      <c r="BS51" t="s">
        <v>206</v>
      </c>
      <c r="BT51" t="s">
        <v>17</v>
      </c>
      <c r="BU51" t="s">
        <v>17</v>
      </c>
      <c r="BV51" t="s">
        <v>17</v>
      </c>
      <c r="BW51" t="s">
        <v>207</v>
      </c>
      <c r="BX51" t="s">
        <v>208</v>
      </c>
      <c r="BY51" t="s">
        <v>209</v>
      </c>
      <c r="BZ51" t="s">
        <v>209</v>
      </c>
      <c r="CA51" t="s">
        <v>209</v>
      </c>
      <c r="CB51" t="s">
        <v>209</v>
      </c>
      <c r="CC51">
        <v>5</v>
      </c>
      <c r="CD51">
        <v>0</v>
      </c>
      <c r="CE51">
        <v>0</v>
      </c>
      <c r="CF51">
        <v>0</v>
      </c>
      <c r="CG51">
        <v>0</v>
      </c>
      <c r="CH51">
        <v>2</v>
      </c>
      <c r="CI51">
        <v>1321.78</v>
      </c>
      <c r="CJ51">
        <v>-0.322775</v>
      </c>
      <c r="CK51">
        <v>6.92754</v>
      </c>
      <c r="CL51">
        <v>10.1795</v>
      </c>
      <c r="CM51">
        <v>29.9994</v>
      </c>
      <c r="CN51">
        <v>10.4982</v>
      </c>
      <c r="CO51">
        <v>10.4051</v>
      </c>
      <c r="CP51">
        <v>-1</v>
      </c>
      <c r="CQ51">
        <v>0</v>
      </c>
      <c r="CR51">
        <v>100</v>
      </c>
      <c r="CS51">
        <v>-999.9</v>
      </c>
      <c r="CT51">
        <v>400</v>
      </c>
      <c r="CU51">
        <v>6.66243</v>
      </c>
      <c r="CV51">
        <v>103.828</v>
      </c>
      <c r="CW51">
        <v>103.224</v>
      </c>
    </row>
    <row r="52" spans="1:101">
      <c r="A52">
        <v>38</v>
      </c>
      <c r="B52">
        <v>1548597537.8</v>
      </c>
      <c r="C52">
        <v>74.8999998569489</v>
      </c>
      <c r="D52" t="s">
        <v>282</v>
      </c>
      <c r="E52" t="s">
        <v>283</v>
      </c>
      <c r="F52">
        <f>J52+I52+M52*K52</f>
        <v>0</v>
      </c>
      <c r="G52">
        <f>(1000*AM52)/(L52*(AO52+273.15))</f>
        <v>0</v>
      </c>
      <c r="H52">
        <f>((G52*F52*(1-(AJ52/1000)))/(100*K52))*(BE52/60)</f>
        <v>0</v>
      </c>
      <c r="I52" t="s">
        <v>197</v>
      </c>
      <c r="J52" t="s">
        <v>198</v>
      </c>
      <c r="K52" t="s">
        <v>199</v>
      </c>
      <c r="L52" t="s">
        <v>200</v>
      </c>
      <c r="M52" t="s">
        <v>201</v>
      </c>
      <c r="N52" t="s">
        <v>202</v>
      </c>
      <c r="O52" t="s">
        <v>203</v>
      </c>
      <c r="Q52">
        <v>1548597537.8</v>
      </c>
      <c r="R52">
        <f>AL52*Y52*(AJ52-AK52)/(100*AF52*(1000-Y52*AJ52))</f>
        <v>0</v>
      </c>
      <c r="S52">
        <f>AL52*Y52*(AI52-AH52*(1000-Y52*AK52)/(1000-Y52*AJ52))/(100*AF52)</f>
        <v>0</v>
      </c>
      <c r="T52">
        <f>(U52/V52*100)</f>
        <v>0</v>
      </c>
      <c r="U52">
        <f>AJ52*(AM52+AN52)/1000</f>
        <v>0</v>
      </c>
      <c r="V52">
        <f>0.61365*exp(17.502*AO52/(240.97+AO52))</f>
        <v>0</v>
      </c>
      <c r="W52">
        <v>89</v>
      </c>
      <c r="X52">
        <v>6</v>
      </c>
      <c r="Y52">
        <f>IF(W52*$H$11&gt;=AA52,1.0,(AA52/(AA52-W52*$H$11)))</f>
        <v>0</v>
      </c>
      <c r="Z52">
        <f>(Y52-1)*100</f>
        <v>0</v>
      </c>
      <c r="AA52">
        <f>MAX(0,($B$11+$C$11*AR52)/(1+$D$11*AR52)*AM52/(AO52+273)*$E$11)</f>
        <v>0</v>
      </c>
      <c r="AB52">
        <f>$B$9*AS52+$C$9*AT52</f>
        <v>0</v>
      </c>
      <c r="AC52">
        <f>AB52*AD52</f>
        <v>0</v>
      </c>
      <c r="AD52">
        <f>($B$9*$D$7+$C$9*$D$7)/($B$9+$C$9)</f>
        <v>0</v>
      </c>
      <c r="AE52">
        <f>($B$9*$K$7+$C$9*$K$7)/($B$9+$C$9)</f>
        <v>0</v>
      </c>
      <c r="AF52">
        <v>10</v>
      </c>
      <c r="AG52">
        <v>1548597537.8</v>
      </c>
      <c r="AH52">
        <v>400.826</v>
      </c>
      <c r="AI52">
        <v>400.362</v>
      </c>
      <c r="AJ52">
        <v>8.06881</v>
      </c>
      <c r="AK52">
        <v>6.69768</v>
      </c>
      <c r="AL52">
        <v>1384.23</v>
      </c>
      <c r="AM52">
        <v>97.9756</v>
      </c>
      <c r="AN52">
        <v>0.0284071</v>
      </c>
      <c r="AO52">
        <v>5.9823</v>
      </c>
      <c r="AP52">
        <v>4.25624</v>
      </c>
      <c r="AQ52">
        <v>999.9</v>
      </c>
      <c r="AR52">
        <v>10016.2</v>
      </c>
      <c r="AS52">
        <v>0</v>
      </c>
      <c r="AT52">
        <v>432.127</v>
      </c>
      <c r="AU52">
        <v>0</v>
      </c>
      <c r="AV52" t="s">
        <v>204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404.188426229508</v>
      </c>
      <c r="BE52">
        <v>-0.30422038311687</v>
      </c>
      <c r="BF52">
        <v>0.0943477104097056</v>
      </c>
      <c r="BG52">
        <v>-1</v>
      </c>
      <c r="BH52">
        <v>0</v>
      </c>
      <c r="BI52">
        <v>0</v>
      </c>
      <c r="BJ52" t="s">
        <v>205</v>
      </c>
      <c r="BK52">
        <v>1.88468</v>
      </c>
      <c r="BL52">
        <v>1.88162</v>
      </c>
      <c r="BM52">
        <v>1.88317</v>
      </c>
      <c r="BN52">
        <v>1.88187</v>
      </c>
      <c r="BO52">
        <v>1.88372</v>
      </c>
      <c r="BP52">
        <v>1.88308</v>
      </c>
      <c r="BQ52">
        <v>1.88477</v>
      </c>
      <c r="BR52">
        <v>1.88231</v>
      </c>
      <c r="BS52" t="s">
        <v>206</v>
      </c>
      <c r="BT52" t="s">
        <v>17</v>
      </c>
      <c r="BU52" t="s">
        <v>17</v>
      </c>
      <c r="BV52" t="s">
        <v>17</v>
      </c>
      <c r="BW52" t="s">
        <v>207</v>
      </c>
      <c r="BX52" t="s">
        <v>208</v>
      </c>
      <c r="BY52" t="s">
        <v>209</v>
      </c>
      <c r="BZ52" t="s">
        <v>209</v>
      </c>
      <c r="CA52" t="s">
        <v>209</v>
      </c>
      <c r="CB52" t="s">
        <v>209</v>
      </c>
      <c r="CC52">
        <v>5</v>
      </c>
      <c r="CD52">
        <v>0</v>
      </c>
      <c r="CE52">
        <v>0</v>
      </c>
      <c r="CF52">
        <v>0</v>
      </c>
      <c r="CG52">
        <v>0</v>
      </c>
      <c r="CH52">
        <v>2</v>
      </c>
      <c r="CI52">
        <v>1325.14</v>
      </c>
      <c r="CJ52">
        <v>-0.333424</v>
      </c>
      <c r="CK52">
        <v>6.92185</v>
      </c>
      <c r="CL52">
        <v>10.1737</v>
      </c>
      <c r="CM52">
        <v>29.9994</v>
      </c>
      <c r="CN52">
        <v>10.4887</v>
      </c>
      <c r="CO52">
        <v>10.3983</v>
      </c>
      <c r="CP52">
        <v>-1</v>
      </c>
      <c r="CQ52">
        <v>0.276047</v>
      </c>
      <c r="CR52">
        <v>100</v>
      </c>
      <c r="CS52">
        <v>-999.9</v>
      </c>
      <c r="CT52">
        <v>400</v>
      </c>
      <c r="CU52">
        <v>6.59591</v>
      </c>
      <c r="CV52">
        <v>103.828</v>
      </c>
      <c r="CW52">
        <v>103.224</v>
      </c>
    </row>
    <row r="53" spans="1:101">
      <c r="A53">
        <v>39</v>
      </c>
      <c r="B53">
        <v>1548597539.8</v>
      </c>
      <c r="C53">
        <v>76.8999998569489</v>
      </c>
      <c r="D53" t="s">
        <v>284</v>
      </c>
      <c r="E53" t="s">
        <v>285</v>
      </c>
      <c r="F53">
        <f>J53+I53+M53*K53</f>
        <v>0</v>
      </c>
      <c r="G53">
        <f>(1000*AM53)/(L53*(AO53+273.15))</f>
        <v>0</v>
      </c>
      <c r="H53">
        <f>((G53*F53*(1-(AJ53/1000)))/(100*K53))*(BE53/60)</f>
        <v>0</v>
      </c>
      <c r="I53" t="s">
        <v>197</v>
      </c>
      <c r="J53" t="s">
        <v>198</v>
      </c>
      <c r="K53" t="s">
        <v>199</v>
      </c>
      <c r="L53" t="s">
        <v>200</v>
      </c>
      <c r="M53" t="s">
        <v>201</v>
      </c>
      <c r="N53" t="s">
        <v>202</v>
      </c>
      <c r="O53" t="s">
        <v>203</v>
      </c>
      <c r="Q53">
        <v>1548597539.8</v>
      </c>
      <c r="R53">
        <f>AL53*Y53*(AJ53-AK53)/(100*AF53*(1000-Y53*AJ53))</f>
        <v>0</v>
      </c>
      <c r="S53">
        <f>AL53*Y53*(AI53-AH53*(1000-Y53*AK53)/(1000-Y53*AJ53))/(100*AF53)</f>
        <v>0</v>
      </c>
      <c r="T53">
        <f>(U53/V53*100)</f>
        <v>0</v>
      </c>
      <c r="U53">
        <f>AJ53*(AM53+AN53)/1000</f>
        <v>0</v>
      </c>
      <c r="V53">
        <f>0.61365*exp(17.502*AO53/(240.97+AO53))</f>
        <v>0</v>
      </c>
      <c r="W53">
        <v>86</v>
      </c>
      <c r="X53">
        <v>6</v>
      </c>
      <c r="Y53">
        <f>IF(W53*$H$11&gt;=AA53,1.0,(AA53/(AA53-W53*$H$11)))</f>
        <v>0</v>
      </c>
      <c r="Z53">
        <f>(Y53-1)*100</f>
        <v>0</v>
      </c>
      <c r="AA53">
        <f>MAX(0,($B$11+$C$11*AR53)/(1+$D$11*AR53)*AM53/(AO53+273)*$E$11)</f>
        <v>0</v>
      </c>
      <c r="AB53">
        <f>$B$9*AS53+$C$9*AT53</f>
        <v>0</v>
      </c>
      <c r="AC53">
        <f>AB53*AD53</f>
        <v>0</v>
      </c>
      <c r="AD53">
        <f>($B$9*$D$7+$C$9*$D$7)/($B$9+$C$9)</f>
        <v>0</v>
      </c>
      <c r="AE53">
        <f>($B$9*$K$7+$C$9*$K$7)/($B$9+$C$9)</f>
        <v>0</v>
      </c>
      <c r="AF53">
        <v>10</v>
      </c>
      <c r="AG53">
        <v>1548597539.8</v>
      </c>
      <c r="AH53">
        <v>400.768</v>
      </c>
      <c r="AI53">
        <v>400.359</v>
      </c>
      <c r="AJ53">
        <v>8.08169</v>
      </c>
      <c r="AK53">
        <v>6.68973</v>
      </c>
      <c r="AL53">
        <v>1384.31</v>
      </c>
      <c r="AM53">
        <v>97.9772</v>
      </c>
      <c r="AN53">
        <v>0.0281181</v>
      </c>
      <c r="AO53">
        <v>5.98996</v>
      </c>
      <c r="AP53">
        <v>4.29607</v>
      </c>
      <c r="AQ53">
        <v>999.9</v>
      </c>
      <c r="AR53">
        <v>10004.4</v>
      </c>
      <c r="AS53">
        <v>0</v>
      </c>
      <c r="AT53">
        <v>433.297</v>
      </c>
      <c r="AU53">
        <v>0</v>
      </c>
      <c r="AV53" t="s">
        <v>204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404.183918032787</v>
      </c>
      <c r="BE53">
        <v>-0.299213912367319</v>
      </c>
      <c r="BF53">
        <v>0.0931189605953553</v>
      </c>
      <c r="BG53">
        <v>-1</v>
      </c>
      <c r="BH53">
        <v>0</v>
      </c>
      <c r="BI53">
        <v>0</v>
      </c>
      <c r="BJ53" t="s">
        <v>205</v>
      </c>
      <c r="BK53">
        <v>1.88471</v>
      </c>
      <c r="BL53">
        <v>1.88162</v>
      </c>
      <c r="BM53">
        <v>1.88316</v>
      </c>
      <c r="BN53">
        <v>1.88187</v>
      </c>
      <c r="BO53">
        <v>1.88372</v>
      </c>
      <c r="BP53">
        <v>1.88308</v>
      </c>
      <c r="BQ53">
        <v>1.88478</v>
      </c>
      <c r="BR53">
        <v>1.88231</v>
      </c>
      <c r="BS53" t="s">
        <v>206</v>
      </c>
      <c r="BT53" t="s">
        <v>17</v>
      </c>
      <c r="BU53" t="s">
        <v>17</v>
      </c>
      <c r="BV53" t="s">
        <v>17</v>
      </c>
      <c r="BW53" t="s">
        <v>207</v>
      </c>
      <c r="BX53" t="s">
        <v>208</v>
      </c>
      <c r="BY53" t="s">
        <v>209</v>
      </c>
      <c r="BZ53" t="s">
        <v>209</v>
      </c>
      <c r="CA53" t="s">
        <v>209</v>
      </c>
      <c r="CB53" t="s">
        <v>209</v>
      </c>
      <c r="CC53">
        <v>5</v>
      </c>
      <c r="CD53">
        <v>0</v>
      </c>
      <c r="CE53">
        <v>0</v>
      </c>
      <c r="CF53">
        <v>0</v>
      </c>
      <c r="CG53">
        <v>0</v>
      </c>
      <c r="CH53">
        <v>2</v>
      </c>
      <c r="CI53">
        <v>1326.91</v>
      </c>
      <c r="CJ53">
        <v>-0.337688</v>
      </c>
      <c r="CK53">
        <v>6.9174</v>
      </c>
      <c r="CL53">
        <v>10.1691</v>
      </c>
      <c r="CM53">
        <v>29.9994</v>
      </c>
      <c r="CN53">
        <v>10.4815</v>
      </c>
      <c r="CO53">
        <v>10.3927</v>
      </c>
      <c r="CP53">
        <v>-1</v>
      </c>
      <c r="CQ53">
        <v>0.971748</v>
      </c>
      <c r="CR53">
        <v>100</v>
      </c>
      <c r="CS53">
        <v>-999.9</v>
      </c>
      <c r="CT53">
        <v>400</v>
      </c>
      <c r="CU53">
        <v>6.53368</v>
      </c>
      <c r="CV53">
        <v>103.828</v>
      </c>
      <c r="CW53">
        <v>103.224</v>
      </c>
    </row>
    <row r="54" spans="1:101">
      <c r="A54">
        <v>40</v>
      </c>
      <c r="B54">
        <v>1548597541.8</v>
      </c>
      <c r="C54">
        <v>78.8999998569489</v>
      </c>
      <c r="D54" t="s">
        <v>286</v>
      </c>
      <c r="E54" t="s">
        <v>287</v>
      </c>
      <c r="F54">
        <f>J54+I54+M54*K54</f>
        <v>0</v>
      </c>
      <c r="G54">
        <f>(1000*AM54)/(L54*(AO54+273.15))</f>
        <v>0</v>
      </c>
      <c r="H54">
        <f>((G54*F54*(1-(AJ54/1000)))/(100*K54))*(BE54/60)</f>
        <v>0</v>
      </c>
      <c r="I54" t="s">
        <v>197</v>
      </c>
      <c r="J54" t="s">
        <v>198</v>
      </c>
      <c r="K54" t="s">
        <v>199</v>
      </c>
      <c r="L54" t="s">
        <v>200</v>
      </c>
      <c r="M54" t="s">
        <v>201</v>
      </c>
      <c r="N54" t="s">
        <v>202</v>
      </c>
      <c r="O54" t="s">
        <v>203</v>
      </c>
      <c r="Q54">
        <v>1548597541.8</v>
      </c>
      <c r="R54">
        <f>AL54*Y54*(AJ54-AK54)/(100*AF54*(1000-Y54*AJ54))</f>
        <v>0</v>
      </c>
      <c r="S54">
        <f>AL54*Y54*(AI54-AH54*(1000-Y54*AK54)/(1000-Y54*AJ54))/(100*AF54)</f>
        <v>0</v>
      </c>
      <c r="T54">
        <f>(U54/V54*100)</f>
        <v>0</v>
      </c>
      <c r="U54">
        <f>AJ54*(AM54+AN54)/1000</f>
        <v>0</v>
      </c>
      <c r="V54">
        <f>0.61365*exp(17.502*AO54/(240.97+AO54))</f>
        <v>0</v>
      </c>
      <c r="W54">
        <v>101</v>
      </c>
      <c r="X54">
        <v>7</v>
      </c>
      <c r="Y54">
        <f>IF(W54*$H$11&gt;=AA54,1.0,(AA54/(AA54-W54*$H$11)))</f>
        <v>0</v>
      </c>
      <c r="Z54">
        <f>(Y54-1)*100</f>
        <v>0</v>
      </c>
      <c r="AA54">
        <f>MAX(0,($B$11+$C$11*AR54)/(1+$D$11*AR54)*AM54/(AO54+273)*$E$11)</f>
        <v>0</v>
      </c>
      <c r="AB54">
        <f>$B$9*AS54+$C$9*AT54</f>
        <v>0</v>
      </c>
      <c r="AC54">
        <f>AB54*AD54</f>
        <v>0</v>
      </c>
      <c r="AD54">
        <f>($B$9*$D$7+$C$9*$D$7)/($B$9+$C$9)</f>
        <v>0</v>
      </c>
      <c r="AE54">
        <f>($B$9*$K$7+$C$9*$K$7)/($B$9+$C$9)</f>
        <v>0</v>
      </c>
      <c r="AF54">
        <v>10</v>
      </c>
      <c r="AG54">
        <v>1548597541.8</v>
      </c>
      <c r="AH54">
        <v>400.729</v>
      </c>
      <c r="AI54">
        <v>400.384</v>
      </c>
      <c r="AJ54">
        <v>8.09396</v>
      </c>
      <c r="AK54">
        <v>6.68234</v>
      </c>
      <c r="AL54">
        <v>1383.59</v>
      </c>
      <c r="AM54">
        <v>97.9782</v>
      </c>
      <c r="AN54">
        <v>0.0288691</v>
      </c>
      <c r="AO54">
        <v>5.99644</v>
      </c>
      <c r="AP54">
        <v>4.3231</v>
      </c>
      <c r="AQ54">
        <v>999.9</v>
      </c>
      <c r="AR54">
        <v>9996.88</v>
      </c>
      <c r="AS54">
        <v>0</v>
      </c>
      <c r="AT54">
        <v>430.689</v>
      </c>
      <c r="AU54">
        <v>0</v>
      </c>
      <c r="AV54" t="s">
        <v>204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404.171155737705</v>
      </c>
      <c r="BE54">
        <v>-0.291263188642065</v>
      </c>
      <c r="BF54">
        <v>0.0908867084812398</v>
      </c>
      <c r="BG54">
        <v>-1</v>
      </c>
      <c r="BH54">
        <v>0</v>
      </c>
      <c r="BI54">
        <v>0</v>
      </c>
      <c r="BJ54" t="s">
        <v>205</v>
      </c>
      <c r="BK54">
        <v>1.88469</v>
      </c>
      <c r="BL54">
        <v>1.88162</v>
      </c>
      <c r="BM54">
        <v>1.88315</v>
      </c>
      <c r="BN54">
        <v>1.88187</v>
      </c>
      <c r="BO54">
        <v>1.88371</v>
      </c>
      <c r="BP54">
        <v>1.88307</v>
      </c>
      <c r="BQ54">
        <v>1.88477</v>
      </c>
      <c r="BR54">
        <v>1.8823</v>
      </c>
      <c r="BS54" t="s">
        <v>206</v>
      </c>
      <c r="BT54" t="s">
        <v>17</v>
      </c>
      <c r="BU54" t="s">
        <v>17</v>
      </c>
      <c r="BV54" t="s">
        <v>17</v>
      </c>
      <c r="BW54" t="s">
        <v>207</v>
      </c>
      <c r="BX54" t="s">
        <v>208</v>
      </c>
      <c r="BY54" t="s">
        <v>209</v>
      </c>
      <c r="BZ54" t="s">
        <v>209</v>
      </c>
      <c r="CA54" t="s">
        <v>209</v>
      </c>
      <c r="CB54" t="s">
        <v>209</v>
      </c>
      <c r="CC54">
        <v>5</v>
      </c>
      <c r="CD54">
        <v>0</v>
      </c>
      <c r="CE54">
        <v>0</v>
      </c>
      <c r="CF54">
        <v>0</v>
      </c>
      <c r="CG54">
        <v>0</v>
      </c>
      <c r="CH54">
        <v>2</v>
      </c>
      <c r="CI54">
        <v>1315.67</v>
      </c>
      <c r="CJ54">
        <v>-0.333429</v>
      </c>
      <c r="CK54">
        <v>6.91285</v>
      </c>
      <c r="CL54">
        <v>10.1645</v>
      </c>
      <c r="CM54">
        <v>29.9995</v>
      </c>
      <c r="CN54">
        <v>10.4745</v>
      </c>
      <c r="CO54">
        <v>10.3874</v>
      </c>
      <c r="CP54">
        <v>-1</v>
      </c>
      <c r="CQ54">
        <v>1.77286</v>
      </c>
      <c r="CR54">
        <v>100</v>
      </c>
      <c r="CS54">
        <v>-999.9</v>
      </c>
      <c r="CT54">
        <v>400</v>
      </c>
      <c r="CU54">
        <v>6.47733</v>
      </c>
      <c r="CV54">
        <v>103.828</v>
      </c>
      <c r="CW54">
        <v>103.225</v>
      </c>
    </row>
    <row r="55" spans="1:101">
      <c r="A55">
        <v>41</v>
      </c>
      <c r="B55">
        <v>1548597543.8</v>
      </c>
      <c r="C55">
        <v>80.8999998569489</v>
      </c>
      <c r="D55" t="s">
        <v>288</v>
      </c>
      <c r="E55" t="s">
        <v>289</v>
      </c>
      <c r="F55">
        <f>J55+I55+M55*K55</f>
        <v>0</v>
      </c>
      <c r="G55">
        <f>(1000*AM55)/(L55*(AO55+273.15))</f>
        <v>0</v>
      </c>
      <c r="H55">
        <f>((G55*F55*(1-(AJ55/1000)))/(100*K55))*(BE55/60)</f>
        <v>0</v>
      </c>
      <c r="I55" t="s">
        <v>197</v>
      </c>
      <c r="J55" t="s">
        <v>198</v>
      </c>
      <c r="K55" t="s">
        <v>199</v>
      </c>
      <c r="L55" t="s">
        <v>200</v>
      </c>
      <c r="M55" t="s">
        <v>201</v>
      </c>
      <c r="N55" t="s">
        <v>202</v>
      </c>
      <c r="O55" t="s">
        <v>203</v>
      </c>
      <c r="Q55">
        <v>1548597543.8</v>
      </c>
      <c r="R55">
        <f>AL55*Y55*(AJ55-AK55)/(100*AF55*(1000-Y55*AJ55))</f>
        <v>0</v>
      </c>
      <c r="S55">
        <f>AL55*Y55*(AI55-AH55*(1000-Y55*AK55)/(1000-Y55*AJ55))/(100*AF55)</f>
        <v>0</v>
      </c>
      <c r="T55">
        <f>(U55/V55*100)</f>
        <v>0</v>
      </c>
      <c r="U55">
        <f>AJ55*(AM55+AN55)/1000</f>
        <v>0</v>
      </c>
      <c r="V55">
        <f>0.61365*exp(17.502*AO55/(240.97+AO55))</f>
        <v>0</v>
      </c>
      <c r="W55">
        <v>98</v>
      </c>
      <c r="X55">
        <v>7</v>
      </c>
      <c r="Y55">
        <f>IF(W55*$H$11&gt;=AA55,1.0,(AA55/(AA55-W55*$H$11)))</f>
        <v>0</v>
      </c>
      <c r="Z55">
        <f>(Y55-1)*100</f>
        <v>0</v>
      </c>
      <c r="AA55">
        <f>MAX(0,($B$11+$C$11*AR55)/(1+$D$11*AR55)*AM55/(AO55+273)*$E$11)</f>
        <v>0</v>
      </c>
      <c r="AB55">
        <f>$B$9*AS55+$C$9*AT55</f>
        <v>0</v>
      </c>
      <c r="AC55">
        <f>AB55*AD55</f>
        <v>0</v>
      </c>
      <c r="AD55">
        <f>($B$9*$D$7+$C$9*$D$7)/($B$9+$C$9)</f>
        <v>0</v>
      </c>
      <c r="AE55">
        <f>($B$9*$K$7+$C$9*$K$7)/($B$9+$C$9)</f>
        <v>0</v>
      </c>
      <c r="AF55">
        <v>10</v>
      </c>
      <c r="AG55">
        <v>1548597543.8</v>
      </c>
      <c r="AH55">
        <v>400.739</v>
      </c>
      <c r="AI55">
        <v>400.362</v>
      </c>
      <c r="AJ55">
        <v>8.10259</v>
      </c>
      <c r="AK55">
        <v>6.67558</v>
      </c>
      <c r="AL55">
        <v>1383.68</v>
      </c>
      <c r="AM55">
        <v>97.9782</v>
      </c>
      <c r="AN55">
        <v>0.0291009</v>
      </c>
      <c r="AO55">
        <v>5.99568</v>
      </c>
      <c r="AP55">
        <v>4.28285</v>
      </c>
      <c r="AQ55">
        <v>999.9</v>
      </c>
      <c r="AR55">
        <v>9997.5</v>
      </c>
      <c r="AS55">
        <v>0</v>
      </c>
      <c r="AT55">
        <v>428.728</v>
      </c>
      <c r="AU55">
        <v>0</v>
      </c>
      <c r="AV55" t="s">
        <v>204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404.159942622951</v>
      </c>
      <c r="BE55">
        <v>-0.286919265975523</v>
      </c>
      <c r="BF55">
        <v>0.0895054077659516</v>
      </c>
      <c r="BG55">
        <v>-1</v>
      </c>
      <c r="BH55">
        <v>0</v>
      </c>
      <c r="BI55">
        <v>0</v>
      </c>
      <c r="BJ55" t="s">
        <v>205</v>
      </c>
      <c r="BK55">
        <v>1.88467</v>
      </c>
      <c r="BL55">
        <v>1.88159</v>
      </c>
      <c r="BM55">
        <v>1.88315</v>
      </c>
      <c r="BN55">
        <v>1.88187</v>
      </c>
      <c r="BO55">
        <v>1.8837</v>
      </c>
      <c r="BP55">
        <v>1.88307</v>
      </c>
      <c r="BQ55">
        <v>1.88477</v>
      </c>
      <c r="BR55">
        <v>1.8823</v>
      </c>
      <c r="BS55" t="s">
        <v>206</v>
      </c>
      <c r="BT55" t="s">
        <v>17</v>
      </c>
      <c r="BU55" t="s">
        <v>17</v>
      </c>
      <c r="BV55" t="s">
        <v>17</v>
      </c>
      <c r="BW55" t="s">
        <v>207</v>
      </c>
      <c r="BX55" t="s">
        <v>208</v>
      </c>
      <c r="BY55" t="s">
        <v>209</v>
      </c>
      <c r="BZ55" t="s">
        <v>209</v>
      </c>
      <c r="CA55" t="s">
        <v>209</v>
      </c>
      <c r="CB55" t="s">
        <v>209</v>
      </c>
      <c r="CC55">
        <v>5</v>
      </c>
      <c r="CD55">
        <v>0</v>
      </c>
      <c r="CE55">
        <v>0</v>
      </c>
      <c r="CF55">
        <v>0</v>
      </c>
      <c r="CG55">
        <v>0</v>
      </c>
      <c r="CH55">
        <v>2</v>
      </c>
      <c r="CI55">
        <v>1317.61</v>
      </c>
      <c r="CJ55">
        <v>-0.335558</v>
      </c>
      <c r="CK55">
        <v>6.90826</v>
      </c>
      <c r="CL55">
        <v>10.1595</v>
      </c>
      <c r="CM55">
        <v>29.9995</v>
      </c>
      <c r="CN55">
        <v>10.4675</v>
      </c>
      <c r="CO55">
        <v>10.382</v>
      </c>
      <c r="CP55">
        <v>-1</v>
      </c>
      <c r="CQ55">
        <v>2.77731</v>
      </c>
      <c r="CR55">
        <v>100</v>
      </c>
      <c r="CS55">
        <v>-999.9</v>
      </c>
      <c r="CT55">
        <v>400</v>
      </c>
      <c r="CU55">
        <v>6.42372</v>
      </c>
      <c r="CV55">
        <v>103.829</v>
      </c>
      <c r="CW55">
        <v>103.226</v>
      </c>
    </row>
    <row r="56" spans="1:101">
      <c r="A56">
        <v>42</v>
      </c>
      <c r="B56">
        <v>1548597545.8</v>
      </c>
      <c r="C56">
        <v>82.8999998569489</v>
      </c>
      <c r="D56" t="s">
        <v>290</v>
      </c>
      <c r="E56" t="s">
        <v>291</v>
      </c>
      <c r="F56">
        <f>J56+I56+M56*K56</f>
        <v>0</v>
      </c>
      <c r="G56">
        <f>(1000*AM56)/(L56*(AO56+273.15))</f>
        <v>0</v>
      </c>
      <c r="H56">
        <f>((G56*F56*(1-(AJ56/1000)))/(100*K56))*(BE56/60)</f>
        <v>0</v>
      </c>
      <c r="I56" t="s">
        <v>197</v>
      </c>
      <c r="J56" t="s">
        <v>198</v>
      </c>
      <c r="K56" t="s">
        <v>199</v>
      </c>
      <c r="L56" t="s">
        <v>200</v>
      </c>
      <c r="M56" t="s">
        <v>201</v>
      </c>
      <c r="N56" t="s">
        <v>202</v>
      </c>
      <c r="O56" t="s">
        <v>203</v>
      </c>
      <c r="Q56">
        <v>1548597545.8</v>
      </c>
      <c r="R56">
        <f>AL56*Y56*(AJ56-AK56)/(100*AF56*(1000-Y56*AJ56))</f>
        <v>0</v>
      </c>
      <c r="S56">
        <f>AL56*Y56*(AI56-AH56*(1000-Y56*AK56)/(1000-Y56*AJ56))/(100*AF56)</f>
        <v>0</v>
      </c>
      <c r="T56">
        <f>(U56/V56*100)</f>
        <v>0</v>
      </c>
      <c r="U56">
        <f>AJ56*(AM56+AN56)/1000</f>
        <v>0</v>
      </c>
      <c r="V56">
        <f>0.61365*exp(17.502*AO56/(240.97+AO56))</f>
        <v>0</v>
      </c>
      <c r="W56">
        <v>82</v>
      </c>
      <c r="X56">
        <v>6</v>
      </c>
      <c r="Y56">
        <f>IF(W56*$H$11&gt;=AA56,1.0,(AA56/(AA56-W56*$H$11)))</f>
        <v>0</v>
      </c>
      <c r="Z56">
        <f>(Y56-1)*100</f>
        <v>0</v>
      </c>
      <c r="AA56">
        <f>MAX(0,($B$11+$C$11*AR56)/(1+$D$11*AR56)*AM56/(AO56+273)*$E$11)</f>
        <v>0</v>
      </c>
      <c r="AB56">
        <f>$B$9*AS56+$C$9*AT56</f>
        <v>0</v>
      </c>
      <c r="AC56">
        <f>AB56*AD56</f>
        <v>0</v>
      </c>
      <c r="AD56">
        <f>($B$9*$D$7+$C$9*$D$7)/($B$9+$C$9)</f>
        <v>0</v>
      </c>
      <c r="AE56">
        <f>($B$9*$K$7+$C$9*$K$7)/($B$9+$C$9)</f>
        <v>0</v>
      </c>
      <c r="AF56">
        <v>10</v>
      </c>
      <c r="AG56">
        <v>1548597545.8</v>
      </c>
      <c r="AH56">
        <v>400.738</v>
      </c>
      <c r="AI56">
        <v>400.329</v>
      </c>
      <c r="AJ56">
        <v>8.11242</v>
      </c>
      <c r="AK56">
        <v>6.6685</v>
      </c>
      <c r="AL56">
        <v>1383.91</v>
      </c>
      <c r="AM56">
        <v>97.9793</v>
      </c>
      <c r="AN56">
        <v>0.0285735</v>
      </c>
      <c r="AO56">
        <v>5.99049</v>
      </c>
      <c r="AP56">
        <v>4.25549</v>
      </c>
      <c r="AQ56">
        <v>999.9</v>
      </c>
      <c r="AR56">
        <v>9997.5</v>
      </c>
      <c r="AS56">
        <v>0</v>
      </c>
      <c r="AT56">
        <v>428.142</v>
      </c>
      <c r="AU56">
        <v>0</v>
      </c>
      <c r="AV56" t="s">
        <v>204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404.14887704918</v>
      </c>
      <c r="BE56">
        <v>-0.274777882797871</v>
      </c>
      <c r="BF56">
        <v>0.0855520719459393</v>
      </c>
      <c r="BG56">
        <v>-1</v>
      </c>
      <c r="BH56">
        <v>0</v>
      </c>
      <c r="BI56">
        <v>0</v>
      </c>
      <c r="BJ56" t="s">
        <v>205</v>
      </c>
      <c r="BK56">
        <v>1.88467</v>
      </c>
      <c r="BL56">
        <v>1.88158</v>
      </c>
      <c r="BM56">
        <v>1.88317</v>
      </c>
      <c r="BN56">
        <v>1.88187</v>
      </c>
      <c r="BO56">
        <v>1.88371</v>
      </c>
      <c r="BP56">
        <v>1.88307</v>
      </c>
      <c r="BQ56">
        <v>1.88477</v>
      </c>
      <c r="BR56">
        <v>1.8823</v>
      </c>
      <c r="BS56" t="s">
        <v>206</v>
      </c>
      <c r="BT56" t="s">
        <v>17</v>
      </c>
      <c r="BU56" t="s">
        <v>17</v>
      </c>
      <c r="BV56" t="s">
        <v>17</v>
      </c>
      <c r="BW56" t="s">
        <v>207</v>
      </c>
      <c r="BX56" t="s">
        <v>208</v>
      </c>
      <c r="BY56" t="s">
        <v>209</v>
      </c>
      <c r="BZ56" t="s">
        <v>209</v>
      </c>
      <c r="CA56" t="s">
        <v>209</v>
      </c>
      <c r="CB56" t="s">
        <v>209</v>
      </c>
      <c r="CC56">
        <v>5</v>
      </c>
      <c r="CD56">
        <v>0</v>
      </c>
      <c r="CE56">
        <v>0</v>
      </c>
      <c r="CF56">
        <v>0</v>
      </c>
      <c r="CG56">
        <v>0</v>
      </c>
      <c r="CH56">
        <v>2</v>
      </c>
      <c r="CI56">
        <v>1329.73</v>
      </c>
      <c r="CJ56">
        <v>-0.333426</v>
      </c>
      <c r="CK56">
        <v>6.90383</v>
      </c>
      <c r="CL56">
        <v>10.1543</v>
      </c>
      <c r="CM56">
        <v>29.9994</v>
      </c>
      <c r="CN56">
        <v>10.4604</v>
      </c>
      <c r="CO56">
        <v>10.3768</v>
      </c>
      <c r="CP56">
        <v>-1</v>
      </c>
      <c r="CQ56">
        <v>4.00242</v>
      </c>
      <c r="CR56">
        <v>100</v>
      </c>
      <c r="CS56">
        <v>-999.9</v>
      </c>
      <c r="CT56">
        <v>400</v>
      </c>
      <c r="CU56">
        <v>6.36041</v>
      </c>
      <c r="CV56">
        <v>103.829</v>
      </c>
      <c r="CW56">
        <v>103.226</v>
      </c>
    </row>
    <row r="57" spans="1:101">
      <c r="A57">
        <v>43</v>
      </c>
      <c r="B57">
        <v>1548597547.8</v>
      </c>
      <c r="C57">
        <v>84.8999998569489</v>
      </c>
      <c r="D57" t="s">
        <v>292</v>
      </c>
      <c r="E57" t="s">
        <v>293</v>
      </c>
      <c r="F57">
        <f>J57+I57+M57*K57</f>
        <v>0</v>
      </c>
      <c r="G57">
        <f>(1000*AM57)/(L57*(AO57+273.15))</f>
        <v>0</v>
      </c>
      <c r="H57">
        <f>((G57*F57*(1-(AJ57/1000)))/(100*K57))*(BE57/60)</f>
        <v>0</v>
      </c>
      <c r="I57" t="s">
        <v>197</v>
      </c>
      <c r="J57" t="s">
        <v>198</v>
      </c>
      <c r="K57" t="s">
        <v>199</v>
      </c>
      <c r="L57" t="s">
        <v>200</v>
      </c>
      <c r="M57" t="s">
        <v>201</v>
      </c>
      <c r="N57" t="s">
        <v>202</v>
      </c>
      <c r="O57" t="s">
        <v>203</v>
      </c>
      <c r="Q57">
        <v>1548597547.8</v>
      </c>
      <c r="R57">
        <f>AL57*Y57*(AJ57-AK57)/(100*AF57*(1000-Y57*AJ57))</f>
        <v>0</v>
      </c>
      <c r="S57">
        <f>AL57*Y57*(AI57-AH57*(1000-Y57*AK57)/(1000-Y57*AJ57))/(100*AF57)</f>
        <v>0</v>
      </c>
      <c r="T57">
        <f>(U57/V57*100)</f>
        <v>0</v>
      </c>
      <c r="U57">
        <f>AJ57*(AM57+AN57)/1000</f>
        <v>0</v>
      </c>
      <c r="V57">
        <f>0.61365*exp(17.502*AO57/(240.97+AO57))</f>
        <v>0</v>
      </c>
      <c r="W57">
        <v>88</v>
      </c>
      <c r="X57">
        <v>6</v>
      </c>
      <c r="Y57">
        <f>IF(W57*$H$11&gt;=AA57,1.0,(AA57/(AA57-W57*$H$11)))</f>
        <v>0</v>
      </c>
      <c r="Z57">
        <f>(Y57-1)*100</f>
        <v>0</v>
      </c>
      <c r="AA57">
        <f>MAX(0,($B$11+$C$11*AR57)/(1+$D$11*AR57)*AM57/(AO57+273)*$E$11)</f>
        <v>0</v>
      </c>
      <c r="AB57">
        <f>$B$9*AS57+$C$9*AT57</f>
        <v>0</v>
      </c>
      <c r="AC57">
        <f>AB57*AD57</f>
        <v>0</v>
      </c>
      <c r="AD57">
        <f>($B$9*$D$7+$C$9*$D$7)/($B$9+$C$9)</f>
        <v>0</v>
      </c>
      <c r="AE57">
        <f>($B$9*$K$7+$C$9*$K$7)/($B$9+$C$9)</f>
        <v>0</v>
      </c>
      <c r="AF57">
        <v>10</v>
      </c>
      <c r="AG57">
        <v>1548597547.8</v>
      </c>
      <c r="AH57">
        <v>400.748</v>
      </c>
      <c r="AI57">
        <v>400.345</v>
      </c>
      <c r="AJ57">
        <v>8.12726</v>
      </c>
      <c r="AK57">
        <v>6.66176</v>
      </c>
      <c r="AL57">
        <v>1383.77</v>
      </c>
      <c r="AM57">
        <v>97.979</v>
      </c>
      <c r="AN57">
        <v>0.0284337</v>
      </c>
      <c r="AO57">
        <v>5.9983</v>
      </c>
      <c r="AP57">
        <v>4.26074</v>
      </c>
      <c r="AQ57">
        <v>999.9</v>
      </c>
      <c r="AR57">
        <v>9997.5</v>
      </c>
      <c r="AS57">
        <v>0</v>
      </c>
      <c r="AT57">
        <v>427.736</v>
      </c>
      <c r="AU57">
        <v>0</v>
      </c>
      <c r="AV57" t="s">
        <v>204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404.138598360656</v>
      </c>
      <c r="BE57">
        <v>-0.261218137895815</v>
      </c>
      <c r="BF57">
        <v>0.0812356075359729</v>
      </c>
      <c r="BG57">
        <v>-1</v>
      </c>
      <c r="BH57">
        <v>0</v>
      </c>
      <c r="BI57">
        <v>0</v>
      </c>
      <c r="BJ57" t="s">
        <v>205</v>
      </c>
      <c r="BK57">
        <v>1.88466</v>
      </c>
      <c r="BL57">
        <v>1.8816</v>
      </c>
      <c r="BM57">
        <v>1.88317</v>
      </c>
      <c r="BN57">
        <v>1.88188</v>
      </c>
      <c r="BO57">
        <v>1.8837</v>
      </c>
      <c r="BP57">
        <v>1.88308</v>
      </c>
      <c r="BQ57">
        <v>1.88477</v>
      </c>
      <c r="BR57">
        <v>1.88228</v>
      </c>
      <c r="BS57" t="s">
        <v>206</v>
      </c>
      <c r="BT57" t="s">
        <v>17</v>
      </c>
      <c r="BU57" t="s">
        <v>17</v>
      </c>
      <c r="BV57" t="s">
        <v>17</v>
      </c>
      <c r="BW57" t="s">
        <v>207</v>
      </c>
      <c r="BX57" t="s">
        <v>208</v>
      </c>
      <c r="BY57" t="s">
        <v>209</v>
      </c>
      <c r="BZ57" t="s">
        <v>209</v>
      </c>
      <c r="CA57" t="s">
        <v>209</v>
      </c>
      <c r="CB57" t="s">
        <v>209</v>
      </c>
      <c r="CC57">
        <v>5</v>
      </c>
      <c r="CD57">
        <v>0</v>
      </c>
      <c r="CE57">
        <v>0</v>
      </c>
      <c r="CF57">
        <v>0</v>
      </c>
      <c r="CG57">
        <v>0</v>
      </c>
      <c r="CH57">
        <v>2</v>
      </c>
      <c r="CI57">
        <v>1324.99</v>
      </c>
      <c r="CJ57">
        <v>-0.320643</v>
      </c>
      <c r="CK57">
        <v>6.89929</v>
      </c>
      <c r="CL57">
        <v>10.1495</v>
      </c>
      <c r="CM57">
        <v>29.9994</v>
      </c>
      <c r="CN57">
        <v>10.4534</v>
      </c>
      <c r="CO57">
        <v>10.3715</v>
      </c>
      <c r="CP57">
        <v>-1</v>
      </c>
      <c r="CQ57">
        <v>5.51991</v>
      </c>
      <c r="CR57">
        <v>100</v>
      </c>
      <c r="CS57">
        <v>-999.9</v>
      </c>
      <c r="CT57">
        <v>400</v>
      </c>
      <c r="CU57">
        <v>6.29886</v>
      </c>
      <c r="CV57">
        <v>103.83</v>
      </c>
      <c r="CW57">
        <v>103.227</v>
      </c>
    </row>
    <row r="58" spans="1:101">
      <c r="A58">
        <v>44</v>
      </c>
      <c r="B58">
        <v>1548597549.8</v>
      </c>
      <c r="C58">
        <v>86.8999998569489</v>
      </c>
      <c r="D58" t="s">
        <v>294</v>
      </c>
      <c r="E58" t="s">
        <v>295</v>
      </c>
      <c r="F58">
        <f>J58+I58+M58*K58</f>
        <v>0</v>
      </c>
      <c r="G58">
        <f>(1000*AM58)/(L58*(AO58+273.15))</f>
        <v>0</v>
      </c>
      <c r="H58">
        <f>((G58*F58*(1-(AJ58/1000)))/(100*K58))*(BE58/60)</f>
        <v>0</v>
      </c>
      <c r="I58" t="s">
        <v>197</v>
      </c>
      <c r="J58" t="s">
        <v>198</v>
      </c>
      <c r="K58" t="s">
        <v>199</v>
      </c>
      <c r="L58" t="s">
        <v>200</v>
      </c>
      <c r="M58" t="s">
        <v>201</v>
      </c>
      <c r="N58" t="s">
        <v>202</v>
      </c>
      <c r="O58" t="s">
        <v>203</v>
      </c>
      <c r="Q58">
        <v>1548597549.8</v>
      </c>
      <c r="R58">
        <f>AL58*Y58*(AJ58-AK58)/(100*AF58*(1000-Y58*AJ58))</f>
        <v>0</v>
      </c>
      <c r="S58">
        <f>AL58*Y58*(AI58-AH58*(1000-Y58*AK58)/(1000-Y58*AJ58))/(100*AF58)</f>
        <v>0</v>
      </c>
      <c r="T58">
        <f>(U58/V58*100)</f>
        <v>0</v>
      </c>
      <c r="U58">
        <f>AJ58*(AM58+AN58)/1000</f>
        <v>0</v>
      </c>
      <c r="V58">
        <f>0.61365*exp(17.502*AO58/(240.97+AO58))</f>
        <v>0</v>
      </c>
      <c r="W58">
        <v>102</v>
      </c>
      <c r="X58">
        <v>7</v>
      </c>
      <c r="Y58">
        <f>IF(W58*$H$11&gt;=AA58,1.0,(AA58/(AA58-W58*$H$11)))</f>
        <v>0</v>
      </c>
      <c r="Z58">
        <f>(Y58-1)*100</f>
        <v>0</v>
      </c>
      <c r="AA58">
        <f>MAX(0,($B$11+$C$11*AR58)/(1+$D$11*AR58)*AM58/(AO58+273)*$E$11)</f>
        <v>0</v>
      </c>
      <c r="AB58">
        <f>$B$9*AS58+$C$9*AT58</f>
        <v>0</v>
      </c>
      <c r="AC58">
        <f>AB58*AD58</f>
        <v>0</v>
      </c>
      <c r="AD58">
        <f>($B$9*$D$7+$C$9*$D$7)/($B$9+$C$9)</f>
        <v>0</v>
      </c>
      <c r="AE58">
        <f>($B$9*$K$7+$C$9*$K$7)/($B$9+$C$9)</f>
        <v>0</v>
      </c>
      <c r="AF58">
        <v>10</v>
      </c>
      <c r="AG58">
        <v>1548597549.8</v>
      </c>
      <c r="AH58">
        <v>400.745</v>
      </c>
      <c r="AI58">
        <v>400.38</v>
      </c>
      <c r="AJ58">
        <v>8.1371</v>
      </c>
      <c r="AK58">
        <v>6.65455</v>
      </c>
      <c r="AL58">
        <v>1383.85</v>
      </c>
      <c r="AM58">
        <v>97.9781</v>
      </c>
      <c r="AN58">
        <v>0.0291438</v>
      </c>
      <c r="AO58">
        <v>6.00655</v>
      </c>
      <c r="AP58">
        <v>4.26878</v>
      </c>
      <c r="AQ58">
        <v>999.9</v>
      </c>
      <c r="AR58">
        <v>9997.5</v>
      </c>
      <c r="AS58">
        <v>0</v>
      </c>
      <c r="AT58">
        <v>428.177</v>
      </c>
      <c r="AU58">
        <v>0</v>
      </c>
      <c r="AV58" t="s">
        <v>204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404.125631147541</v>
      </c>
      <c r="BE58">
        <v>-0.23774833062487</v>
      </c>
      <c r="BF58">
        <v>0.0730838504306197</v>
      </c>
      <c r="BG58">
        <v>-1</v>
      </c>
      <c r="BH58">
        <v>0</v>
      </c>
      <c r="BI58">
        <v>0</v>
      </c>
      <c r="BJ58" t="s">
        <v>205</v>
      </c>
      <c r="BK58">
        <v>1.88469</v>
      </c>
      <c r="BL58">
        <v>1.88163</v>
      </c>
      <c r="BM58">
        <v>1.88317</v>
      </c>
      <c r="BN58">
        <v>1.88188</v>
      </c>
      <c r="BO58">
        <v>1.8837</v>
      </c>
      <c r="BP58">
        <v>1.88308</v>
      </c>
      <c r="BQ58">
        <v>1.88477</v>
      </c>
      <c r="BR58">
        <v>1.8823</v>
      </c>
      <c r="BS58" t="s">
        <v>206</v>
      </c>
      <c r="BT58" t="s">
        <v>17</v>
      </c>
      <c r="BU58" t="s">
        <v>17</v>
      </c>
      <c r="BV58" t="s">
        <v>17</v>
      </c>
      <c r="BW58" t="s">
        <v>207</v>
      </c>
      <c r="BX58" t="s">
        <v>208</v>
      </c>
      <c r="BY58" t="s">
        <v>209</v>
      </c>
      <c r="BZ58" t="s">
        <v>209</v>
      </c>
      <c r="CA58" t="s">
        <v>209</v>
      </c>
      <c r="CB58" t="s">
        <v>209</v>
      </c>
      <c r="CC58">
        <v>5</v>
      </c>
      <c r="CD58">
        <v>0</v>
      </c>
      <c r="CE58">
        <v>0</v>
      </c>
      <c r="CF58">
        <v>0</v>
      </c>
      <c r="CG58">
        <v>0</v>
      </c>
      <c r="CH58">
        <v>2</v>
      </c>
      <c r="CI58">
        <v>1314.98</v>
      </c>
      <c r="CJ58">
        <v>-0.324904</v>
      </c>
      <c r="CK58">
        <v>6.89466</v>
      </c>
      <c r="CL58">
        <v>10.1449</v>
      </c>
      <c r="CM58">
        <v>29.9995</v>
      </c>
      <c r="CN58">
        <v>10.4464</v>
      </c>
      <c r="CO58">
        <v>10.366</v>
      </c>
      <c r="CP58">
        <v>-1</v>
      </c>
      <c r="CQ58">
        <v>7.20011</v>
      </c>
      <c r="CR58">
        <v>100</v>
      </c>
      <c r="CS58">
        <v>-999.9</v>
      </c>
      <c r="CT58">
        <v>400</v>
      </c>
      <c r="CU58">
        <v>6.24129</v>
      </c>
      <c r="CV58">
        <v>103.83</v>
      </c>
      <c r="CW58">
        <v>103.228</v>
      </c>
    </row>
    <row r="59" spans="1:101">
      <c r="A59">
        <v>45</v>
      </c>
      <c r="B59">
        <v>1548597551.8</v>
      </c>
      <c r="C59">
        <v>88.8999998569489</v>
      </c>
      <c r="D59" t="s">
        <v>296</v>
      </c>
      <c r="E59" t="s">
        <v>297</v>
      </c>
      <c r="F59">
        <f>J59+I59+M59*K59</f>
        <v>0</v>
      </c>
      <c r="G59">
        <f>(1000*AM59)/(L59*(AO59+273.15))</f>
        <v>0</v>
      </c>
      <c r="H59">
        <f>((G59*F59*(1-(AJ59/1000)))/(100*K59))*(BE59/60)</f>
        <v>0</v>
      </c>
      <c r="I59" t="s">
        <v>197</v>
      </c>
      <c r="J59" t="s">
        <v>198</v>
      </c>
      <c r="K59" t="s">
        <v>199</v>
      </c>
      <c r="L59" t="s">
        <v>200</v>
      </c>
      <c r="M59" t="s">
        <v>201</v>
      </c>
      <c r="N59" t="s">
        <v>202</v>
      </c>
      <c r="O59" t="s">
        <v>203</v>
      </c>
      <c r="Q59">
        <v>1548597551.8</v>
      </c>
      <c r="R59">
        <f>AL59*Y59*(AJ59-AK59)/(100*AF59*(1000-Y59*AJ59))</f>
        <v>0</v>
      </c>
      <c r="S59">
        <f>AL59*Y59*(AI59-AH59*(1000-Y59*AK59)/(1000-Y59*AJ59))/(100*AF59)</f>
        <v>0</v>
      </c>
      <c r="T59">
        <f>(U59/V59*100)</f>
        <v>0</v>
      </c>
      <c r="U59">
        <f>AJ59*(AM59+AN59)/1000</f>
        <v>0</v>
      </c>
      <c r="V59">
        <f>0.61365*exp(17.502*AO59/(240.97+AO59))</f>
        <v>0</v>
      </c>
      <c r="W59">
        <v>93</v>
      </c>
      <c r="X59">
        <v>7</v>
      </c>
      <c r="Y59">
        <f>IF(W59*$H$11&gt;=AA59,1.0,(AA59/(AA59-W59*$H$11)))</f>
        <v>0</v>
      </c>
      <c r="Z59">
        <f>(Y59-1)*100</f>
        <v>0</v>
      </c>
      <c r="AA59">
        <f>MAX(0,($B$11+$C$11*AR59)/(1+$D$11*AR59)*AM59/(AO59+273)*$E$11)</f>
        <v>0</v>
      </c>
      <c r="AB59">
        <f>$B$9*AS59+$C$9*AT59</f>
        <v>0</v>
      </c>
      <c r="AC59">
        <f>AB59*AD59</f>
        <v>0</v>
      </c>
      <c r="AD59">
        <f>($B$9*$D$7+$C$9*$D$7)/($B$9+$C$9)</f>
        <v>0</v>
      </c>
      <c r="AE59">
        <f>($B$9*$K$7+$C$9*$K$7)/($B$9+$C$9)</f>
        <v>0</v>
      </c>
      <c r="AF59">
        <v>10</v>
      </c>
      <c r="AG59">
        <v>1548597551.8</v>
      </c>
      <c r="AH59">
        <v>400.725</v>
      </c>
      <c r="AI59">
        <v>400.348</v>
      </c>
      <c r="AJ59">
        <v>8.14418</v>
      </c>
      <c r="AK59">
        <v>6.64703</v>
      </c>
      <c r="AL59">
        <v>1384.06</v>
      </c>
      <c r="AM59">
        <v>97.9798</v>
      </c>
      <c r="AN59">
        <v>0.0285425</v>
      </c>
      <c r="AO59">
        <v>6.01042</v>
      </c>
      <c r="AP59">
        <v>4.25957</v>
      </c>
      <c r="AQ59">
        <v>999.9</v>
      </c>
      <c r="AR59">
        <v>9996.88</v>
      </c>
      <c r="AS59">
        <v>0</v>
      </c>
      <c r="AT59">
        <v>428.465</v>
      </c>
      <c r="AU59">
        <v>0</v>
      </c>
      <c r="AV59" t="s">
        <v>204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404.121016393443</v>
      </c>
      <c r="BE59">
        <v>-0.229810088806925</v>
      </c>
      <c r="BF59">
        <v>0.0704207476420703</v>
      </c>
      <c r="BG59">
        <v>-1</v>
      </c>
      <c r="BH59">
        <v>0</v>
      </c>
      <c r="BI59">
        <v>0</v>
      </c>
      <c r="BJ59" t="s">
        <v>205</v>
      </c>
      <c r="BK59">
        <v>1.8847</v>
      </c>
      <c r="BL59">
        <v>1.88162</v>
      </c>
      <c r="BM59">
        <v>1.88317</v>
      </c>
      <c r="BN59">
        <v>1.88187</v>
      </c>
      <c r="BO59">
        <v>1.88371</v>
      </c>
      <c r="BP59">
        <v>1.88308</v>
      </c>
      <c r="BQ59">
        <v>1.88478</v>
      </c>
      <c r="BR59">
        <v>1.8823</v>
      </c>
      <c r="BS59" t="s">
        <v>206</v>
      </c>
      <c r="BT59" t="s">
        <v>17</v>
      </c>
      <c r="BU59" t="s">
        <v>17</v>
      </c>
      <c r="BV59" t="s">
        <v>17</v>
      </c>
      <c r="BW59" t="s">
        <v>207</v>
      </c>
      <c r="BX59" t="s">
        <v>208</v>
      </c>
      <c r="BY59" t="s">
        <v>209</v>
      </c>
      <c r="BZ59" t="s">
        <v>209</v>
      </c>
      <c r="CA59" t="s">
        <v>209</v>
      </c>
      <c r="CB59" t="s">
        <v>209</v>
      </c>
      <c r="CC59">
        <v>5</v>
      </c>
      <c r="CD59">
        <v>0</v>
      </c>
      <c r="CE59">
        <v>0</v>
      </c>
      <c r="CF59">
        <v>0</v>
      </c>
      <c r="CG59">
        <v>0</v>
      </c>
      <c r="CH59">
        <v>2</v>
      </c>
      <c r="CI59">
        <v>1322.06</v>
      </c>
      <c r="CJ59">
        <v>-0.331297</v>
      </c>
      <c r="CK59">
        <v>6.89007</v>
      </c>
      <c r="CL59">
        <v>10.1403</v>
      </c>
      <c r="CM59">
        <v>29.9995</v>
      </c>
      <c r="CN59">
        <v>10.4394</v>
      </c>
      <c r="CO59">
        <v>10.3608</v>
      </c>
      <c r="CP59">
        <v>-1</v>
      </c>
      <c r="CQ59">
        <v>9.14816</v>
      </c>
      <c r="CR59">
        <v>100</v>
      </c>
      <c r="CS59">
        <v>-999.9</v>
      </c>
      <c r="CT59">
        <v>400</v>
      </c>
      <c r="CU59">
        <v>6.17866</v>
      </c>
      <c r="CV59">
        <v>103.83</v>
      </c>
      <c r="CW59">
        <v>103.227</v>
      </c>
    </row>
    <row r="60" spans="1:101">
      <c r="A60">
        <v>46</v>
      </c>
      <c r="B60">
        <v>1548597553.8</v>
      </c>
      <c r="C60">
        <v>90.8999998569489</v>
      </c>
      <c r="D60" t="s">
        <v>298</v>
      </c>
      <c r="E60" t="s">
        <v>299</v>
      </c>
      <c r="F60">
        <f>J60+I60+M60*K60</f>
        <v>0</v>
      </c>
      <c r="G60">
        <f>(1000*AM60)/(L60*(AO60+273.15))</f>
        <v>0</v>
      </c>
      <c r="H60">
        <f>((G60*F60*(1-(AJ60/1000)))/(100*K60))*(BE60/60)</f>
        <v>0</v>
      </c>
      <c r="I60" t="s">
        <v>197</v>
      </c>
      <c r="J60" t="s">
        <v>198</v>
      </c>
      <c r="K60" t="s">
        <v>199</v>
      </c>
      <c r="L60" t="s">
        <v>200</v>
      </c>
      <c r="M60" t="s">
        <v>201</v>
      </c>
      <c r="N60" t="s">
        <v>202</v>
      </c>
      <c r="O60" t="s">
        <v>203</v>
      </c>
      <c r="Q60">
        <v>1548597553.8</v>
      </c>
      <c r="R60">
        <f>AL60*Y60*(AJ60-AK60)/(100*AF60*(1000-Y60*AJ60))</f>
        <v>0</v>
      </c>
      <c r="S60">
        <f>AL60*Y60*(AI60-AH60*(1000-Y60*AK60)/(1000-Y60*AJ60))/(100*AF60)</f>
        <v>0</v>
      </c>
      <c r="T60">
        <f>(U60/V60*100)</f>
        <v>0</v>
      </c>
      <c r="U60">
        <f>AJ60*(AM60+AN60)/1000</f>
        <v>0</v>
      </c>
      <c r="V60">
        <f>0.61365*exp(17.502*AO60/(240.97+AO60))</f>
        <v>0</v>
      </c>
      <c r="W60">
        <v>85</v>
      </c>
      <c r="X60">
        <v>6</v>
      </c>
      <c r="Y60">
        <f>IF(W60*$H$11&gt;=AA60,1.0,(AA60/(AA60-W60*$H$11)))</f>
        <v>0</v>
      </c>
      <c r="Z60">
        <f>(Y60-1)*100</f>
        <v>0</v>
      </c>
      <c r="AA60">
        <f>MAX(0,($B$11+$C$11*AR60)/(1+$D$11*AR60)*AM60/(AO60+273)*$E$11)</f>
        <v>0</v>
      </c>
      <c r="AB60">
        <f>$B$9*AS60+$C$9*AT60</f>
        <v>0</v>
      </c>
      <c r="AC60">
        <f>AB60*AD60</f>
        <v>0</v>
      </c>
      <c r="AD60">
        <f>($B$9*$D$7+$C$9*$D$7)/($B$9+$C$9)</f>
        <v>0</v>
      </c>
      <c r="AE60">
        <f>($B$9*$K$7+$C$9*$K$7)/($B$9+$C$9)</f>
        <v>0</v>
      </c>
      <c r="AF60">
        <v>10</v>
      </c>
      <c r="AG60">
        <v>1548597553.8</v>
      </c>
      <c r="AH60">
        <v>400.707</v>
      </c>
      <c r="AI60">
        <v>400.342</v>
      </c>
      <c r="AJ60">
        <v>8.15848</v>
      </c>
      <c r="AK60">
        <v>6.64019</v>
      </c>
      <c r="AL60">
        <v>1384.04</v>
      </c>
      <c r="AM60">
        <v>97.9807</v>
      </c>
      <c r="AN60">
        <v>0.0280446</v>
      </c>
      <c r="AO60">
        <v>6.01893</v>
      </c>
      <c r="AP60">
        <v>4.26074</v>
      </c>
      <c r="AQ60">
        <v>999.9</v>
      </c>
      <c r="AR60">
        <v>10004.4</v>
      </c>
      <c r="AS60">
        <v>0</v>
      </c>
      <c r="AT60">
        <v>429.341</v>
      </c>
      <c r="AU60">
        <v>0</v>
      </c>
      <c r="AV60" t="s">
        <v>204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404.111950819672</v>
      </c>
      <c r="BE60">
        <v>-0.224950121455869</v>
      </c>
      <c r="BF60">
        <v>0.0690913926051212</v>
      </c>
      <c r="BG60">
        <v>-1</v>
      </c>
      <c r="BH60">
        <v>0</v>
      </c>
      <c r="BI60">
        <v>0</v>
      </c>
      <c r="BJ60" t="s">
        <v>205</v>
      </c>
      <c r="BK60">
        <v>1.8847</v>
      </c>
      <c r="BL60">
        <v>1.88162</v>
      </c>
      <c r="BM60">
        <v>1.88317</v>
      </c>
      <c r="BN60">
        <v>1.88187</v>
      </c>
      <c r="BO60">
        <v>1.88372</v>
      </c>
      <c r="BP60">
        <v>1.88309</v>
      </c>
      <c r="BQ60">
        <v>1.88478</v>
      </c>
      <c r="BR60">
        <v>1.88229</v>
      </c>
      <c r="BS60" t="s">
        <v>206</v>
      </c>
      <c r="BT60" t="s">
        <v>17</v>
      </c>
      <c r="BU60" t="s">
        <v>17</v>
      </c>
      <c r="BV60" t="s">
        <v>17</v>
      </c>
      <c r="BW60" t="s">
        <v>207</v>
      </c>
      <c r="BX60" t="s">
        <v>208</v>
      </c>
      <c r="BY60" t="s">
        <v>209</v>
      </c>
      <c r="BZ60" t="s">
        <v>209</v>
      </c>
      <c r="CA60" t="s">
        <v>209</v>
      </c>
      <c r="CB60" t="s">
        <v>209</v>
      </c>
      <c r="CC60">
        <v>5</v>
      </c>
      <c r="CD60">
        <v>0</v>
      </c>
      <c r="CE60">
        <v>0</v>
      </c>
      <c r="CF60">
        <v>0</v>
      </c>
      <c r="CG60">
        <v>0</v>
      </c>
      <c r="CH60">
        <v>2</v>
      </c>
      <c r="CI60">
        <v>1327.44</v>
      </c>
      <c r="CJ60">
        <v>-0.333429</v>
      </c>
      <c r="CK60">
        <v>6.88603</v>
      </c>
      <c r="CL60">
        <v>10.1356</v>
      </c>
      <c r="CM60">
        <v>29.9994</v>
      </c>
      <c r="CN60">
        <v>10.4324</v>
      </c>
      <c r="CO60">
        <v>10.3555</v>
      </c>
      <c r="CP60">
        <v>-1</v>
      </c>
      <c r="CQ60">
        <v>11.3677</v>
      </c>
      <c r="CR60">
        <v>100</v>
      </c>
      <c r="CS60">
        <v>-999.9</v>
      </c>
      <c r="CT60">
        <v>400</v>
      </c>
      <c r="CU60">
        <v>6.11073</v>
      </c>
      <c r="CV60">
        <v>103.83</v>
      </c>
      <c r="CW60">
        <v>103.227</v>
      </c>
    </row>
    <row r="61" spans="1:101">
      <c r="A61">
        <v>47</v>
      </c>
      <c r="B61">
        <v>1548597555.8</v>
      </c>
      <c r="C61">
        <v>92.8999998569489</v>
      </c>
      <c r="D61" t="s">
        <v>300</v>
      </c>
      <c r="E61" t="s">
        <v>301</v>
      </c>
      <c r="F61">
        <f>J61+I61+M61*K61</f>
        <v>0</v>
      </c>
      <c r="G61">
        <f>(1000*AM61)/(L61*(AO61+273.15))</f>
        <v>0</v>
      </c>
      <c r="H61">
        <f>((G61*F61*(1-(AJ61/1000)))/(100*K61))*(BE61/60)</f>
        <v>0</v>
      </c>
      <c r="I61" t="s">
        <v>197</v>
      </c>
      <c r="J61" t="s">
        <v>198</v>
      </c>
      <c r="K61" t="s">
        <v>199</v>
      </c>
      <c r="L61" t="s">
        <v>200</v>
      </c>
      <c r="M61" t="s">
        <v>201</v>
      </c>
      <c r="N61" t="s">
        <v>202</v>
      </c>
      <c r="O61" t="s">
        <v>203</v>
      </c>
      <c r="Q61">
        <v>1548597555.8</v>
      </c>
      <c r="R61">
        <f>AL61*Y61*(AJ61-AK61)/(100*AF61*(1000-Y61*AJ61))</f>
        <v>0</v>
      </c>
      <c r="S61">
        <f>AL61*Y61*(AI61-AH61*(1000-Y61*AK61)/(1000-Y61*AJ61))/(100*AF61)</f>
        <v>0</v>
      </c>
      <c r="T61">
        <f>(U61/V61*100)</f>
        <v>0</v>
      </c>
      <c r="U61">
        <f>AJ61*(AM61+AN61)/1000</f>
        <v>0</v>
      </c>
      <c r="V61">
        <f>0.61365*exp(17.502*AO61/(240.97+AO61))</f>
        <v>0</v>
      </c>
      <c r="W61">
        <v>86</v>
      </c>
      <c r="X61">
        <v>6</v>
      </c>
      <c r="Y61">
        <f>IF(W61*$H$11&gt;=AA61,1.0,(AA61/(AA61-W61*$H$11)))</f>
        <v>0</v>
      </c>
      <c r="Z61">
        <f>(Y61-1)*100</f>
        <v>0</v>
      </c>
      <c r="AA61">
        <f>MAX(0,($B$11+$C$11*AR61)/(1+$D$11*AR61)*AM61/(AO61+273)*$E$11)</f>
        <v>0</v>
      </c>
      <c r="AB61">
        <f>$B$9*AS61+$C$9*AT61</f>
        <v>0</v>
      </c>
      <c r="AC61">
        <f>AB61*AD61</f>
        <v>0</v>
      </c>
      <c r="AD61">
        <f>($B$9*$D$7+$C$9*$D$7)/($B$9+$C$9)</f>
        <v>0</v>
      </c>
      <c r="AE61">
        <f>($B$9*$K$7+$C$9*$K$7)/($B$9+$C$9)</f>
        <v>0</v>
      </c>
      <c r="AF61">
        <v>10</v>
      </c>
      <c r="AG61">
        <v>1548597555.8</v>
      </c>
      <c r="AH61">
        <v>400.662</v>
      </c>
      <c r="AI61">
        <v>400.388</v>
      </c>
      <c r="AJ61">
        <v>8.16894</v>
      </c>
      <c r="AK61">
        <v>6.63344</v>
      </c>
      <c r="AL61">
        <v>1383.68</v>
      </c>
      <c r="AM61">
        <v>97.9809</v>
      </c>
      <c r="AN61">
        <v>0.0284819</v>
      </c>
      <c r="AO61">
        <v>6.01694</v>
      </c>
      <c r="AP61">
        <v>4.25962</v>
      </c>
      <c r="AQ61">
        <v>999.9</v>
      </c>
      <c r="AR61">
        <v>10005</v>
      </c>
      <c r="AS61">
        <v>0</v>
      </c>
      <c r="AT61">
        <v>430.043</v>
      </c>
      <c r="AU61">
        <v>0</v>
      </c>
      <c r="AV61" t="s">
        <v>204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404.10412295082</v>
      </c>
      <c r="BE61">
        <v>-0.22082143926154</v>
      </c>
      <c r="BF61">
        <v>0.0678609448351227</v>
      </c>
      <c r="BG61">
        <v>-1</v>
      </c>
      <c r="BH61">
        <v>0</v>
      </c>
      <c r="BI61">
        <v>0</v>
      </c>
      <c r="BJ61" t="s">
        <v>205</v>
      </c>
      <c r="BK61">
        <v>1.88469</v>
      </c>
      <c r="BL61">
        <v>1.8816</v>
      </c>
      <c r="BM61">
        <v>1.88319</v>
      </c>
      <c r="BN61">
        <v>1.88187</v>
      </c>
      <c r="BO61">
        <v>1.88371</v>
      </c>
      <c r="BP61">
        <v>1.88309</v>
      </c>
      <c r="BQ61">
        <v>1.88477</v>
      </c>
      <c r="BR61">
        <v>1.8823</v>
      </c>
      <c r="BS61" t="s">
        <v>206</v>
      </c>
      <c r="BT61" t="s">
        <v>17</v>
      </c>
      <c r="BU61" t="s">
        <v>17</v>
      </c>
      <c r="BV61" t="s">
        <v>17</v>
      </c>
      <c r="BW61" t="s">
        <v>207</v>
      </c>
      <c r="BX61" t="s">
        <v>208</v>
      </c>
      <c r="BY61" t="s">
        <v>209</v>
      </c>
      <c r="BZ61" t="s">
        <v>209</v>
      </c>
      <c r="CA61" t="s">
        <v>209</v>
      </c>
      <c r="CB61" t="s">
        <v>209</v>
      </c>
      <c r="CC61">
        <v>5</v>
      </c>
      <c r="CD61">
        <v>0</v>
      </c>
      <c r="CE61">
        <v>0</v>
      </c>
      <c r="CF61">
        <v>0</v>
      </c>
      <c r="CG61">
        <v>0</v>
      </c>
      <c r="CH61">
        <v>2</v>
      </c>
      <c r="CI61">
        <v>1326.63</v>
      </c>
      <c r="CJ61">
        <v>-0.33343</v>
      </c>
      <c r="CK61">
        <v>6.88248</v>
      </c>
      <c r="CL61">
        <v>10.131</v>
      </c>
      <c r="CM61">
        <v>29.9994</v>
      </c>
      <c r="CN61">
        <v>10.4254</v>
      </c>
      <c r="CO61">
        <v>10.3503</v>
      </c>
      <c r="CP61">
        <v>-1</v>
      </c>
      <c r="CQ61">
        <v>13.8388</v>
      </c>
      <c r="CR61">
        <v>100</v>
      </c>
      <c r="CS61">
        <v>-999.9</v>
      </c>
      <c r="CT61">
        <v>400</v>
      </c>
      <c r="CU61">
        <v>6.04368</v>
      </c>
      <c r="CV61">
        <v>103.831</v>
      </c>
      <c r="CW61">
        <v>103.227</v>
      </c>
    </row>
    <row r="62" spans="1:101">
      <c r="A62">
        <v>48</v>
      </c>
      <c r="B62">
        <v>1548597557.8</v>
      </c>
      <c r="C62">
        <v>94.8999998569489</v>
      </c>
      <c r="D62" t="s">
        <v>302</v>
      </c>
      <c r="E62" t="s">
        <v>303</v>
      </c>
      <c r="F62">
        <f>J62+I62+M62*K62</f>
        <v>0</v>
      </c>
      <c r="G62">
        <f>(1000*AM62)/(L62*(AO62+273.15))</f>
        <v>0</v>
      </c>
      <c r="H62">
        <f>((G62*F62*(1-(AJ62/1000)))/(100*K62))*(BE62/60)</f>
        <v>0</v>
      </c>
      <c r="I62" t="s">
        <v>197</v>
      </c>
      <c r="J62" t="s">
        <v>198</v>
      </c>
      <c r="K62" t="s">
        <v>199</v>
      </c>
      <c r="L62" t="s">
        <v>200</v>
      </c>
      <c r="M62" t="s">
        <v>201</v>
      </c>
      <c r="N62" t="s">
        <v>202</v>
      </c>
      <c r="O62" t="s">
        <v>203</v>
      </c>
      <c r="Q62">
        <v>1548597557.8</v>
      </c>
      <c r="R62">
        <f>AL62*Y62*(AJ62-AK62)/(100*AF62*(1000-Y62*AJ62))</f>
        <v>0</v>
      </c>
      <c r="S62">
        <f>AL62*Y62*(AI62-AH62*(1000-Y62*AK62)/(1000-Y62*AJ62))/(100*AF62)</f>
        <v>0</v>
      </c>
      <c r="T62">
        <f>(U62/V62*100)</f>
        <v>0</v>
      </c>
      <c r="U62">
        <f>AJ62*(AM62+AN62)/1000</f>
        <v>0</v>
      </c>
      <c r="V62">
        <f>0.61365*exp(17.502*AO62/(240.97+AO62))</f>
        <v>0</v>
      </c>
      <c r="W62">
        <v>83</v>
      </c>
      <c r="X62">
        <v>6</v>
      </c>
      <c r="Y62">
        <f>IF(W62*$H$11&gt;=AA62,1.0,(AA62/(AA62-W62*$H$11)))</f>
        <v>0</v>
      </c>
      <c r="Z62">
        <f>(Y62-1)*100</f>
        <v>0</v>
      </c>
      <c r="AA62">
        <f>MAX(0,($B$11+$C$11*AR62)/(1+$D$11*AR62)*AM62/(AO62+273)*$E$11)</f>
        <v>0</v>
      </c>
      <c r="AB62">
        <f>$B$9*AS62+$C$9*AT62</f>
        <v>0</v>
      </c>
      <c r="AC62">
        <f>AB62*AD62</f>
        <v>0</v>
      </c>
      <c r="AD62">
        <f>($B$9*$D$7+$C$9*$D$7)/($B$9+$C$9)</f>
        <v>0</v>
      </c>
      <c r="AE62">
        <f>($B$9*$K$7+$C$9*$K$7)/($B$9+$C$9)</f>
        <v>0</v>
      </c>
      <c r="AF62">
        <v>10</v>
      </c>
      <c r="AG62">
        <v>1548597557.8</v>
      </c>
      <c r="AH62">
        <v>400.609</v>
      </c>
      <c r="AI62">
        <v>400.395</v>
      </c>
      <c r="AJ62">
        <v>8.1716</v>
      </c>
      <c r="AK62">
        <v>6.62614</v>
      </c>
      <c r="AL62">
        <v>1383.12</v>
      </c>
      <c r="AM62">
        <v>97.9817</v>
      </c>
      <c r="AN62">
        <v>0.0277103</v>
      </c>
      <c r="AO62">
        <v>6.01373</v>
      </c>
      <c r="AP62">
        <v>4.25314</v>
      </c>
      <c r="AQ62">
        <v>999.9</v>
      </c>
      <c r="AR62">
        <v>9997.5</v>
      </c>
      <c r="AS62">
        <v>0</v>
      </c>
      <c r="AT62">
        <v>430.056</v>
      </c>
      <c r="AU62">
        <v>0</v>
      </c>
      <c r="AV62" t="s">
        <v>204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404.092336065574</v>
      </c>
      <c r="BE62">
        <v>-0.220904585074377</v>
      </c>
      <c r="BF62">
        <v>0.0679472566251298</v>
      </c>
      <c r="BG62">
        <v>-1</v>
      </c>
      <c r="BH62">
        <v>0</v>
      </c>
      <c r="BI62">
        <v>0</v>
      </c>
      <c r="BJ62" t="s">
        <v>205</v>
      </c>
      <c r="BK62">
        <v>1.88469</v>
      </c>
      <c r="BL62">
        <v>1.88159</v>
      </c>
      <c r="BM62">
        <v>1.88319</v>
      </c>
      <c r="BN62">
        <v>1.88187</v>
      </c>
      <c r="BO62">
        <v>1.8837</v>
      </c>
      <c r="BP62">
        <v>1.88308</v>
      </c>
      <c r="BQ62">
        <v>1.88477</v>
      </c>
      <c r="BR62">
        <v>1.88229</v>
      </c>
      <c r="BS62" t="s">
        <v>206</v>
      </c>
      <c r="BT62" t="s">
        <v>17</v>
      </c>
      <c r="BU62" t="s">
        <v>17</v>
      </c>
      <c r="BV62" t="s">
        <v>17</v>
      </c>
      <c r="BW62" t="s">
        <v>207</v>
      </c>
      <c r="BX62" t="s">
        <v>208</v>
      </c>
      <c r="BY62" t="s">
        <v>209</v>
      </c>
      <c r="BZ62" t="s">
        <v>209</v>
      </c>
      <c r="CA62" t="s">
        <v>209</v>
      </c>
      <c r="CB62" t="s">
        <v>209</v>
      </c>
      <c r="CC62">
        <v>5</v>
      </c>
      <c r="CD62">
        <v>0</v>
      </c>
      <c r="CE62">
        <v>0</v>
      </c>
      <c r="CF62">
        <v>0</v>
      </c>
      <c r="CG62">
        <v>0</v>
      </c>
      <c r="CH62">
        <v>2</v>
      </c>
      <c r="CI62">
        <v>1328.26</v>
      </c>
      <c r="CJ62">
        <v>-0.337693</v>
      </c>
      <c r="CK62">
        <v>6.87834</v>
      </c>
      <c r="CL62">
        <v>10.126</v>
      </c>
      <c r="CM62">
        <v>29.9994</v>
      </c>
      <c r="CN62">
        <v>10.4184</v>
      </c>
      <c r="CO62">
        <v>10.3448</v>
      </c>
      <c r="CP62">
        <v>-1</v>
      </c>
      <c r="CQ62">
        <v>16.4324</v>
      </c>
      <c r="CR62">
        <v>100</v>
      </c>
      <c r="CS62">
        <v>-999.9</v>
      </c>
      <c r="CT62">
        <v>400</v>
      </c>
      <c r="CU62">
        <v>5.99104</v>
      </c>
      <c r="CV62">
        <v>103.832</v>
      </c>
      <c r="CW62">
        <v>103.228</v>
      </c>
    </row>
    <row r="63" spans="1:101">
      <c r="A63">
        <v>49</v>
      </c>
      <c r="B63">
        <v>1548597559.8</v>
      </c>
      <c r="C63">
        <v>96.8999998569489</v>
      </c>
      <c r="D63" t="s">
        <v>304</v>
      </c>
      <c r="E63" t="s">
        <v>305</v>
      </c>
      <c r="F63">
        <f>J63+I63+M63*K63</f>
        <v>0</v>
      </c>
      <c r="G63">
        <f>(1000*AM63)/(L63*(AO63+273.15))</f>
        <v>0</v>
      </c>
      <c r="H63">
        <f>((G63*F63*(1-(AJ63/1000)))/(100*K63))*(BE63/60)</f>
        <v>0</v>
      </c>
      <c r="I63" t="s">
        <v>197</v>
      </c>
      <c r="J63" t="s">
        <v>198</v>
      </c>
      <c r="K63" t="s">
        <v>199</v>
      </c>
      <c r="L63" t="s">
        <v>200</v>
      </c>
      <c r="M63" t="s">
        <v>201</v>
      </c>
      <c r="N63" t="s">
        <v>202</v>
      </c>
      <c r="O63" t="s">
        <v>203</v>
      </c>
      <c r="Q63">
        <v>1548597559.8</v>
      </c>
      <c r="R63">
        <f>AL63*Y63*(AJ63-AK63)/(100*AF63*(1000-Y63*AJ63))</f>
        <v>0</v>
      </c>
      <c r="S63">
        <f>AL63*Y63*(AI63-AH63*(1000-Y63*AK63)/(1000-Y63*AJ63))/(100*AF63)</f>
        <v>0</v>
      </c>
      <c r="T63">
        <f>(U63/V63*100)</f>
        <v>0</v>
      </c>
      <c r="U63">
        <f>AJ63*(AM63+AN63)/1000</f>
        <v>0</v>
      </c>
      <c r="V63">
        <f>0.61365*exp(17.502*AO63/(240.97+AO63))</f>
        <v>0</v>
      </c>
      <c r="W63">
        <v>100</v>
      </c>
      <c r="X63">
        <v>7</v>
      </c>
      <c r="Y63">
        <f>IF(W63*$H$11&gt;=AA63,1.0,(AA63/(AA63-W63*$H$11)))</f>
        <v>0</v>
      </c>
      <c r="Z63">
        <f>(Y63-1)*100</f>
        <v>0</v>
      </c>
      <c r="AA63">
        <f>MAX(0,($B$11+$C$11*AR63)/(1+$D$11*AR63)*AM63/(AO63+273)*$E$11)</f>
        <v>0</v>
      </c>
      <c r="AB63">
        <f>$B$9*AS63+$C$9*AT63</f>
        <v>0</v>
      </c>
      <c r="AC63">
        <f>AB63*AD63</f>
        <v>0</v>
      </c>
      <c r="AD63">
        <f>($B$9*$D$7+$C$9*$D$7)/($B$9+$C$9)</f>
        <v>0</v>
      </c>
      <c r="AE63">
        <f>($B$9*$K$7+$C$9*$K$7)/($B$9+$C$9)</f>
        <v>0</v>
      </c>
      <c r="AF63">
        <v>10</v>
      </c>
      <c r="AG63">
        <v>1548597559.8</v>
      </c>
      <c r="AH63">
        <v>400.639</v>
      </c>
      <c r="AI63">
        <v>400.394</v>
      </c>
      <c r="AJ63">
        <v>8.1759</v>
      </c>
      <c r="AK63">
        <v>6.61939</v>
      </c>
      <c r="AL63">
        <v>1382.31</v>
      </c>
      <c r="AM63">
        <v>97.9814</v>
      </c>
      <c r="AN63">
        <v>0.027041</v>
      </c>
      <c r="AO63">
        <v>6.01764</v>
      </c>
      <c r="AP63">
        <v>4.22962</v>
      </c>
      <c r="AQ63">
        <v>999.9</v>
      </c>
      <c r="AR63">
        <v>9998.12</v>
      </c>
      <c r="AS63">
        <v>0</v>
      </c>
      <c r="AT63">
        <v>429.402</v>
      </c>
      <c r="AU63">
        <v>0</v>
      </c>
      <c r="AV63" t="s">
        <v>204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404.087483606557</v>
      </c>
      <c r="BE63">
        <v>-0.227265669695879</v>
      </c>
      <c r="BF63">
        <v>0.0702564661987108</v>
      </c>
      <c r="BG63">
        <v>-1</v>
      </c>
      <c r="BH63">
        <v>0</v>
      </c>
      <c r="BI63">
        <v>0</v>
      </c>
      <c r="BJ63" t="s">
        <v>205</v>
      </c>
      <c r="BK63">
        <v>1.88468</v>
      </c>
      <c r="BL63">
        <v>1.88158</v>
      </c>
      <c r="BM63">
        <v>1.8832</v>
      </c>
      <c r="BN63">
        <v>1.88187</v>
      </c>
      <c r="BO63">
        <v>1.8837</v>
      </c>
      <c r="BP63">
        <v>1.88308</v>
      </c>
      <c r="BQ63">
        <v>1.88477</v>
      </c>
      <c r="BR63">
        <v>1.88227</v>
      </c>
      <c r="BS63" t="s">
        <v>206</v>
      </c>
      <c r="BT63" t="s">
        <v>17</v>
      </c>
      <c r="BU63" t="s">
        <v>17</v>
      </c>
      <c r="BV63" t="s">
        <v>17</v>
      </c>
      <c r="BW63" t="s">
        <v>207</v>
      </c>
      <c r="BX63" t="s">
        <v>208</v>
      </c>
      <c r="BY63" t="s">
        <v>209</v>
      </c>
      <c r="BZ63" t="s">
        <v>209</v>
      </c>
      <c r="CA63" t="s">
        <v>209</v>
      </c>
      <c r="CB63" t="s">
        <v>209</v>
      </c>
      <c r="CC63">
        <v>5</v>
      </c>
      <c r="CD63">
        <v>0</v>
      </c>
      <c r="CE63">
        <v>0</v>
      </c>
      <c r="CF63">
        <v>0</v>
      </c>
      <c r="CG63">
        <v>0</v>
      </c>
      <c r="CH63">
        <v>2</v>
      </c>
      <c r="CI63">
        <v>1314.92</v>
      </c>
      <c r="CJ63">
        <v>-0.337693</v>
      </c>
      <c r="CK63">
        <v>6.87371</v>
      </c>
      <c r="CL63">
        <v>10.1208</v>
      </c>
      <c r="CM63">
        <v>29.9994</v>
      </c>
      <c r="CN63">
        <v>10.4114</v>
      </c>
      <c r="CO63">
        <v>10.3393</v>
      </c>
      <c r="CP63">
        <v>-1</v>
      </c>
      <c r="CQ63">
        <v>19.3883</v>
      </c>
      <c r="CR63">
        <v>100</v>
      </c>
      <c r="CS63">
        <v>-999.9</v>
      </c>
      <c r="CT63">
        <v>400</v>
      </c>
      <c r="CU63">
        <v>5.92071</v>
      </c>
      <c r="CV63">
        <v>103.833</v>
      </c>
      <c r="CW63">
        <v>103.229</v>
      </c>
    </row>
    <row r="64" spans="1:101">
      <c r="A64">
        <v>50</v>
      </c>
      <c r="B64">
        <v>1548597561.8</v>
      </c>
      <c r="C64">
        <v>98.8999998569489</v>
      </c>
      <c r="D64" t="s">
        <v>306</v>
      </c>
      <c r="E64" t="s">
        <v>307</v>
      </c>
      <c r="F64">
        <f>J64+I64+M64*K64</f>
        <v>0</v>
      </c>
      <c r="G64">
        <f>(1000*AM64)/(L64*(AO64+273.15))</f>
        <v>0</v>
      </c>
      <c r="H64">
        <f>((G64*F64*(1-(AJ64/1000)))/(100*K64))*(BE64/60)</f>
        <v>0</v>
      </c>
      <c r="I64" t="s">
        <v>197</v>
      </c>
      <c r="J64" t="s">
        <v>198</v>
      </c>
      <c r="K64" t="s">
        <v>199</v>
      </c>
      <c r="L64" t="s">
        <v>200</v>
      </c>
      <c r="M64" t="s">
        <v>201</v>
      </c>
      <c r="N64" t="s">
        <v>202</v>
      </c>
      <c r="O64" t="s">
        <v>203</v>
      </c>
      <c r="Q64">
        <v>1548597561.8</v>
      </c>
      <c r="R64">
        <f>AL64*Y64*(AJ64-AK64)/(100*AF64*(1000-Y64*AJ64))</f>
        <v>0</v>
      </c>
      <c r="S64">
        <f>AL64*Y64*(AI64-AH64*(1000-Y64*AK64)/(1000-Y64*AJ64))/(100*AF64)</f>
        <v>0</v>
      </c>
      <c r="T64">
        <f>(U64/V64*100)</f>
        <v>0</v>
      </c>
      <c r="U64">
        <f>AJ64*(AM64+AN64)/1000</f>
        <v>0</v>
      </c>
      <c r="V64">
        <f>0.61365*exp(17.502*AO64/(240.97+AO64))</f>
        <v>0</v>
      </c>
      <c r="W64">
        <v>105</v>
      </c>
      <c r="X64">
        <v>8</v>
      </c>
      <c r="Y64">
        <f>IF(W64*$H$11&gt;=AA64,1.0,(AA64/(AA64-W64*$H$11)))</f>
        <v>0</v>
      </c>
      <c r="Z64">
        <f>(Y64-1)*100</f>
        <v>0</v>
      </c>
      <c r="AA64">
        <f>MAX(0,($B$11+$C$11*AR64)/(1+$D$11*AR64)*AM64/(AO64+273)*$E$11)</f>
        <v>0</v>
      </c>
      <c r="AB64">
        <f>$B$9*AS64+$C$9*AT64</f>
        <v>0</v>
      </c>
      <c r="AC64">
        <f>AB64*AD64</f>
        <v>0</v>
      </c>
      <c r="AD64">
        <f>($B$9*$D$7+$C$9*$D$7)/($B$9+$C$9)</f>
        <v>0</v>
      </c>
      <c r="AE64">
        <f>($B$9*$K$7+$C$9*$K$7)/($B$9+$C$9)</f>
        <v>0</v>
      </c>
      <c r="AF64">
        <v>10</v>
      </c>
      <c r="AG64">
        <v>1548597561.8</v>
      </c>
      <c r="AH64">
        <v>400.664</v>
      </c>
      <c r="AI64">
        <v>400.348</v>
      </c>
      <c r="AJ64">
        <v>8.18229</v>
      </c>
      <c r="AK64">
        <v>6.61281</v>
      </c>
      <c r="AL64">
        <v>1382.21</v>
      </c>
      <c r="AM64">
        <v>97.9818</v>
      </c>
      <c r="AN64">
        <v>0.0273954</v>
      </c>
      <c r="AO64">
        <v>6.01551</v>
      </c>
      <c r="AP64">
        <v>4.19258</v>
      </c>
      <c r="AQ64">
        <v>999.9</v>
      </c>
      <c r="AR64">
        <v>9998.12</v>
      </c>
      <c r="AS64">
        <v>0</v>
      </c>
      <c r="AT64">
        <v>429.774</v>
      </c>
      <c r="AU64">
        <v>0</v>
      </c>
      <c r="AV64" t="s">
        <v>204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404.077696721311</v>
      </c>
      <c r="BE64">
        <v>-0.239331769272073</v>
      </c>
      <c r="BF64">
        <v>0.0736499128402852</v>
      </c>
      <c r="BG64">
        <v>-1</v>
      </c>
      <c r="BH64">
        <v>0</v>
      </c>
      <c r="BI64">
        <v>0</v>
      </c>
      <c r="BJ64" t="s">
        <v>205</v>
      </c>
      <c r="BK64">
        <v>1.88468</v>
      </c>
      <c r="BL64">
        <v>1.88159</v>
      </c>
      <c r="BM64">
        <v>1.88321</v>
      </c>
      <c r="BN64">
        <v>1.88187</v>
      </c>
      <c r="BO64">
        <v>1.88371</v>
      </c>
      <c r="BP64">
        <v>1.88308</v>
      </c>
      <c r="BQ64">
        <v>1.88477</v>
      </c>
      <c r="BR64">
        <v>1.88228</v>
      </c>
      <c r="BS64" t="s">
        <v>206</v>
      </c>
      <c r="BT64" t="s">
        <v>17</v>
      </c>
      <c r="BU64" t="s">
        <v>17</v>
      </c>
      <c r="BV64" t="s">
        <v>17</v>
      </c>
      <c r="BW64" t="s">
        <v>207</v>
      </c>
      <c r="BX64" t="s">
        <v>208</v>
      </c>
      <c r="BY64" t="s">
        <v>209</v>
      </c>
      <c r="BZ64" t="s">
        <v>209</v>
      </c>
      <c r="CA64" t="s">
        <v>209</v>
      </c>
      <c r="CB64" t="s">
        <v>209</v>
      </c>
      <c r="CC64">
        <v>5</v>
      </c>
      <c r="CD64">
        <v>0</v>
      </c>
      <c r="CE64">
        <v>0</v>
      </c>
      <c r="CF64">
        <v>0</v>
      </c>
      <c r="CG64">
        <v>0</v>
      </c>
      <c r="CH64">
        <v>2</v>
      </c>
      <c r="CI64">
        <v>1311.53</v>
      </c>
      <c r="CJ64">
        <v>-0.331301</v>
      </c>
      <c r="CK64">
        <v>6.86912</v>
      </c>
      <c r="CL64">
        <v>10.116</v>
      </c>
      <c r="CM64">
        <v>29.9993</v>
      </c>
      <c r="CN64">
        <v>10.4044</v>
      </c>
      <c r="CO64">
        <v>10.334</v>
      </c>
      <c r="CP64">
        <v>-1</v>
      </c>
      <c r="CQ64">
        <v>22.4983</v>
      </c>
      <c r="CR64">
        <v>100</v>
      </c>
      <c r="CS64">
        <v>-999.9</v>
      </c>
      <c r="CT64">
        <v>400</v>
      </c>
      <c r="CU64">
        <v>5.85902</v>
      </c>
      <c r="CV64">
        <v>103.833</v>
      </c>
      <c r="CW64">
        <v>103.23</v>
      </c>
    </row>
    <row r="65" spans="1:101">
      <c r="A65">
        <v>51</v>
      </c>
      <c r="B65">
        <v>1548597563.8</v>
      </c>
      <c r="C65">
        <v>100.899999856949</v>
      </c>
      <c r="D65" t="s">
        <v>308</v>
      </c>
      <c r="E65" t="s">
        <v>309</v>
      </c>
      <c r="F65">
        <f>J65+I65+M65*K65</f>
        <v>0</v>
      </c>
      <c r="G65">
        <f>(1000*AM65)/(L65*(AO65+273.15))</f>
        <v>0</v>
      </c>
      <c r="H65">
        <f>((G65*F65*(1-(AJ65/1000)))/(100*K65))*(BE65/60)</f>
        <v>0</v>
      </c>
      <c r="I65" t="s">
        <v>197</v>
      </c>
      <c r="J65" t="s">
        <v>198</v>
      </c>
      <c r="K65" t="s">
        <v>199</v>
      </c>
      <c r="L65" t="s">
        <v>200</v>
      </c>
      <c r="M65" t="s">
        <v>201</v>
      </c>
      <c r="N65" t="s">
        <v>202</v>
      </c>
      <c r="O65" t="s">
        <v>203</v>
      </c>
      <c r="Q65">
        <v>1548597563.8</v>
      </c>
      <c r="R65">
        <f>AL65*Y65*(AJ65-AK65)/(100*AF65*(1000-Y65*AJ65))</f>
        <v>0</v>
      </c>
      <c r="S65">
        <f>AL65*Y65*(AI65-AH65*(1000-Y65*AK65)/(1000-Y65*AJ65))/(100*AF65)</f>
        <v>0</v>
      </c>
      <c r="T65">
        <f>(U65/V65*100)</f>
        <v>0</v>
      </c>
      <c r="U65">
        <f>AJ65*(AM65+AN65)/1000</f>
        <v>0</v>
      </c>
      <c r="V65">
        <f>0.61365*exp(17.502*AO65/(240.97+AO65))</f>
        <v>0</v>
      </c>
      <c r="W65">
        <v>93</v>
      </c>
      <c r="X65">
        <v>7</v>
      </c>
      <c r="Y65">
        <f>IF(W65*$H$11&gt;=AA65,1.0,(AA65/(AA65-W65*$H$11)))</f>
        <v>0</v>
      </c>
      <c r="Z65">
        <f>(Y65-1)*100</f>
        <v>0</v>
      </c>
      <c r="AA65">
        <f>MAX(0,($B$11+$C$11*AR65)/(1+$D$11*AR65)*AM65/(AO65+273)*$E$11)</f>
        <v>0</v>
      </c>
      <c r="AB65">
        <f>$B$9*AS65+$C$9*AT65</f>
        <v>0</v>
      </c>
      <c r="AC65">
        <f>AB65*AD65</f>
        <v>0</v>
      </c>
      <c r="AD65">
        <f>($B$9*$D$7+$C$9*$D$7)/($B$9+$C$9)</f>
        <v>0</v>
      </c>
      <c r="AE65">
        <f>($B$9*$K$7+$C$9*$K$7)/($B$9+$C$9)</f>
        <v>0</v>
      </c>
      <c r="AF65">
        <v>10</v>
      </c>
      <c r="AG65">
        <v>1548597563.8</v>
      </c>
      <c r="AH65">
        <v>400.612</v>
      </c>
      <c r="AI65">
        <v>400.332</v>
      </c>
      <c r="AJ65">
        <v>8.19296</v>
      </c>
      <c r="AK65">
        <v>6.60496</v>
      </c>
      <c r="AL65">
        <v>1382.09</v>
      </c>
      <c r="AM65">
        <v>97.982</v>
      </c>
      <c r="AN65">
        <v>0.0276381</v>
      </c>
      <c r="AO65">
        <v>6.01125</v>
      </c>
      <c r="AP65">
        <v>4.18075</v>
      </c>
      <c r="AQ65">
        <v>999.9</v>
      </c>
      <c r="AR65">
        <v>9997.5</v>
      </c>
      <c r="AS65">
        <v>0</v>
      </c>
      <c r="AT65">
        <v>430.139</v>
      </c>
      <c r="AU65">
        <v>0</v>
      </c>
      <c r="AV65" t="s">
        <v>204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404.07143442623</v>
      </c>
      <c r="BE65">
        <v>-0.246533042262169</v>
      </c>
      <c r="BF65">
        <v>0.0752341686091529</v>
      </c>
      <c r="BG65">
        <v>-1</v>
      </c>
      <c r="BH65">
        <v>0</v>
      </c>
      <c r="BI65">
        <v>0</v>
      </c>
      <c r="BJ65" t="s">
        <v>205</v>
      </c>
      <c r="BK65">
        <v>1.88471</v>
      </c>
      <c r="BL65">
        <v>1.88161</v>
      </c>
      <c r="BM65">
        <v>1.88321</v>
      </c>
      <c r="BN65">
        <v>1.88187</v>
      </c>
      <c r="BO65">
        <v>1.88372</v>
      </c>
      <c r="BP65">
        <v>1.88308</v>
      </c>
      <c r="BQ65">
        <v>1.88478</v>
      </c>
      <c r="BR65">
        <v>1.88229</v>
      </c>
      <c r="BS65" t="s">
        <v>206</v>
      </c>
      <c r="BT65" t="s">
        <v>17</v>
      </c>
      <c r="BU65" t="s">
        <v>17</v>
      </c>
      <c r="BV65" t="s">
        <v>17</v>
      </c>
      <c r="BW65" t="s">
        <v>207</v>
      </c>
      <c r="BX65" t="s">
        <v>208</v>
      </c>
      <c r="BY65" t="s">
        <v>209</v>
      </c>
      <c r="BZ65" t="s">
        <v>209</v>
      </c>
      <c r="CA65" t="s">
        <v>209</v>
      </c>
      <c r="CB65" t="s">
        <v>209</v>
      </c>
      <c r="CC65">
        <v>5</v>
      </c>
      <c r="CD65">
        <v>0</v>
      </c>
      <c r="CE65">
        <v>0</v>
      </c>
      <c r="CF65">
        <v>0</v>
      </c>
      <c r="CG65">
        <v>0</v>
      </c>
      <c r="CH65">
        <v>2</v>
      </c>
      <c r="CI65">
        <v>1320.05</v>
      </c>
      <c r="CJ65">
        <v>-0.329171</v>
      </c>
      <c r="CK65">
        <v>6.8646</v>
      </c>
      <c r="CL65">
        <v>10.1114</v>
      </c>
      <c r="CM65">
        <v>29.9994</v>
      </c>
      <c r="CN65">
        <v>10.3974</v>
      </c>
      <c r="CO65">
        <v>10.3285</v>
      </c>
      <c r="CP65">
        <v>-1</v>
      </c>
      <c r="CQ65">
        <v>25.9369</v>
      </c>
      <c r="CR65">
        <v>100</v>
      </c>
      <c r="CS65">
        <v>-999.9</v>
      </c>
      <c r="CT65">
        <v>400</v>
      </c>
      <c r="CU65">
        <v>5.78795</v>
      </c>
      <c r="CV65">
        <v>103.834</v>
      </c>
      <c r="CW65">
        <v>103.23</v>
      </c>
    </row>
    <row r="66" spans="1:101">
      <c r="A66">
        <v>52</v>
      </c>
      <c r="B66">
        <v>1548597565.8</v>
      </c>
      <c r="C66">
        <v>102.899999856949</v>
      </c>
      <c r="D66" t="s">
        <v>310</v>
      </c>
      <c r="E66" t="s">
        <v>311</v>
      </c>
      <c r="F66">
        <f>J66+I66+M66*K66</f>
        <v>0</v>
      </c>
      <c r="G66">
        <f>(1000*AM66)/(L66*(AO66+273.15))</f>
        <v>0</v>
      </c>
      <c r="H66">
        <f>((G66*F66*(1-(AJ66/1000)))/(100*K66))*(BE66/60)</f>
        <v>0</v>
      </c>
      <c r="I66" t="s">
        <v>197</v>
      </c>
      <c r="J66" t="s">
        <v>198</v>
      </c>
      <c r="K66" t="s">
        <v>199</v>
      </c>
      <c r="L66" t="s">
        <v>200</v>
      </c>
      <c r="M66" t="s">
        <v>201</v>
      </c>
      <c r="N66" t="s">
        <v>202</v>
      </c>
      <c r="O66" t="s">
        <v>203</v>
      </c>
      <c r="Q66">
        <v>1548597565.8</v>
      </c>
      <c r="R66">
        <f>AL66*Y66*(AJ66-AK66)/(100*AF66*(1000-Y66*AJ66))</f>
        <v>0</v>
      </c>
      <c r="S66">
        <f>AL66*Y66*(AI66-AH66*(1000-Y66*AK66)/(1000-Y66*AJ66))/(100*AF66)</f>
        <v>0</v>
      </c>
      <c r="T66">
        <f>(U66/V66*100)</f>
        <v>0</v>
      </c>
      <c r="U66">
        <f>AJ66*(AM66+AN66)/1000</f>
        <v>0</v>
      </c>
      <c r="V66">
        <f>0.61365*exp(17.502*AO66/(240.97+AO66))</f>
        <v>0</v>
      </c>
      <c r="W66">
        <v>92</v>
      </c>
      <c r="X66">
        <v>7</v>
      </c>
      <c r="Y66">
        <f>IF(W66*$H$11&gt;=AA66,1.0,(AA66/(AA66-W66*$H$11)))</f>
        <v>0</v>
      </c>
      <c r="Z66">
        <f>(Y66-1)*100</f>
        <v>0</v>
      </c>
      <c r="AA66">
        <f>MAX(0,($B$11+$C$11*AR66)/(1+$D$11*AR66)*AM66/(AO66+273)*$E$11)</f>
        <v>0</v>
      </c>
      <c r="AB66">
        <f>$B$9*AS66+$C$9*AT66</f>
        <v>0</v>
      </c>
      <c r="AC66">
        <f>AB66*AD66</f>
        <v>0</v>
      </c>
      <c r="AD66">
        <f>($B$9*$D$7+$C$9*$D$7)/($B$9+$C$9)</f>
        <v>0</v>
      </c>
      <c r="AE66">
        <f>($B$9*$K$7+$C$9*$K$7)/($B$9+$C$9)</f>
        <v>0</v>
      </c>
      <c r="AF66">
        <v>10</v>
      </c>
      <c r="AG66">
        <v>1548597565.8</v>
      </c>
      <c r="AH66">
        <v>400.579</v>
      </c>
      <c r="AI66">
        <v>400.367</v>
      </c>
      <c r="AJ66">
        <v>8.1999</v>
      </c>
      <c r="AK66">
        <v>6.59821</v>
      </c>
      <c r="AL66">
        <v>1381.59</v>
      </c>
      <c r="AM66">
        <v>97.9817</v>
      </c>
      <c r="AN66">
        <v>0.0273071</v>
      </c>
      <c r="AO66">
        <v>6.00257</v>
      </c>
      <c r="AP66">
        <v>4.16683</v>
      </c>
      <c r="AQ66">
        <v>999.9</v>
      </c>
      <c r="AR66">
        <v>10001.2</v>
      </c>
      <c r="AS66">
        <v>0</v>
      </c>
      <c r="AT66">
        <v>429.109</v>
      </c>
      <c r="AU66">
        <v>0</v>
      </c>
      <c r="AV66" t="s">
        <v>204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404.064024590164</v>
      </c>
      <c r="BE66">
        <v>-0.258663692825571</v>
      </c>
      <c r="BF66">
        <v>0.0782487063858682</v>
      </c>
      <c r="BG66">
        <v>-1</v>
      </c>
      <c r="BH66">
        <v>0</v>
      </c>
      <c r="BI66">
        <v>0</v>
      </c>
      <c r="BJ66" t="s">
        <v>205</v>
      </c>
      <c r="BK66">
        <v>1.88474</v>
      </c>
      <c r="BL66">
        <v>1.88163</v>
      </c>
      <c r="BM66">
        <v>1.88321</v>
      </c>
      <c r="BN66">
        <v>1.88187</v>
      </c>
      <c r="BO66">
        <v>1.88371</v>
      </c>
      <c r="BP66">
        <v>1.88308</v>
      </c>
      <c r="BQ66">
        <v>1.88479</v>
      </c>
      <c r="BR66">
        <v>1.88229</v>
      </c>
      <c r="BS66" t="s">
        <v>206</v>
      </c>
      <c r="BT66" t="s">
        <v>17</v>
      </c>
      <c r="BU66" t="s">
        <v>17</v>
      </c>
      <c r="BV66" t="s">
        <v>17</v>
      </c>
      <c r="BW66" t="s">
        <v>207</v>
      </c>
      <c r="BX66" t="s">
        <v>208</v>
      </c>
      <c r="BY66" t="s">
        <v>209</v>
      </c>
      <c r="BZ66" t="s">
        <v>209</v>
      </c>
      <c r="CA66" t="s">
        <v>209</v>
      </c>
      <c r="CB66" t="s">
        <v>209</v>
      </c>
      <c r="CC66">
        <v>5</v>
      </c>
      <c r="CD66">
        <v>0</v>
      </c>
      <c r="CE66">
        <v>0</v>
      </c>
      <c r="CF66">
        <v>0</v>
      </c>
      <c r="CG66">
        <v>0</v>
      </c>
      <c r="CH66">
        <v>2</v>
      </c>
      <c r="CI66">
        <v>1320.36</v>
      </c>
      <c r="CJ66">
        <v>-0.333433</v>
      </c>
      <c r="CK66">
        <v>6.86019</v>
      </c>
      <c r="CL66">
        <v>10.1064</v>
      </c>
      <c r="CM66">
        <v>29.9995</v>
      </c>
      <c r="CN66">
        <v>10.3907</v>
      </c>
      <c r="CO66">
        <v>10.323</v>
      </c>
      <c r="CP66">
        <v>-1</v>
      </c>
      <c r="CQ66">
        <v>29.5471</v>
      </c>
      <c r="CR66">
        <v>100</v>
      </c>
      <c r="CS66">
        <v>-999.9</v>
      </c>
      <c r="CT66">
        <v>400</v>
      </c>
      <c r="CU66">
        <v>5.73249</v>
      </c>
      <c r="CV66">
        <v>103.835</v>
      </c>
      <c r="CW66">
        <v>103.23</v>
      </c>
    </row>
    <row r="67" spans="1:101">
      <c r="A67">
        <v>53</v>
      </c>
      <c r="B67">
        <v>1548597567.9</v>
      </c>
      <c r="C67">
        <v>105</v>
      </c>
      <c r="D67" t="s">
        <v>312</v>
      </c>
      <c r="E67" t="s">
        <v>313</v>
      </c>
      <c r="F67">
        <f>J67+I67+M67*K67</f>
        <v>0</v>
      </c>
      <c r="G67">
        <f>(1000*AM67)/(L67*(AO67+273.15))</f>
        <v>0</v>
      </c>
      <c r="H67">
        <f>((G67*F67*(1-(AJ67/1000)))/(100*K67))*(BE67/60)</f>
        <v>0</v>
      </c>
      <c r="I67" t="s">
        <v>197</v>
      </c>
      <c r="J67" t="s">
        <v>198</v>
      </c>
      <c r="K67" t="s">
        <v>199</v>
      </c>
      <c r="L67" t="s">
        <v>200</v>
      </c>
      <c r="M67" t="s">
        <v>201</v>
      </c>
      <c r="N67" t="s">
        <v>202</v>
      </c>
      <c r="O67" t="s">
        <v>203</v>
      </c>
      <c r="Q67">
        <v>1548597567.9</v>
      </c>
      <c r="R67">
        <f>AL67*Y67*(AJ67-AK67)/(100*AF67*(1000-Y67*AJ67))</f>
        <v>0</v>
      </c>
      <c r="S67">
        <f>AL67*Y67*(AI67-AH67*(1000-Y67*AK67)/(1000-Y67*AJ67))/(100*AF67)</f>
        <v>0</v>
      </c>
      <c r="T67">
        <f>(U67/V67*100)</f>
        <v>0</v>
      </c>
      <c r="U67">
        <f>AJ67*(AM67+AN67)/1000</f>
        <v>0</v>
      </c>
      <c r="V67">
        <f>0.61365*exp(17.502*AO67/(240.97+AO67))</f>
        <v>0</v>
      </c>
      <c r="W67">
        <v>82</v>
      </c>
      <c r="X67">
        <v>6</v>
      </c>
      <c r="Y67">
        <f>IF(W67*$H$11&gt;=AA67,1.0,(AA67/(AA67-W67*$H$11)))</f>
        <v>0</v>
      </c>
      <c r="Z67">
        <f>(Y67-1)*100</f>
        <v>0</v>
      </c>
      <c r="AA67">
        <f>MAX(0,($B$11+$C$11*AR67)/(1+$D$11*AR67)*AM67/(AO67+273)*$E$11)</f>
        <v>0</v>
      </c>
      <c r="AB67">
        <f>$B$9*AS67+$C$9*AT67</f>
        <v>0</v>
      </c>
      <c r="AC67">
        <f>AB67*AD67</f>
        <v>0</v>
      </c>
      <c r="AD67">
        <f>($B$9*$D$7+$C$9*$D$7)/($B$9+$C$9)</f>
        <v>0</v>
      </c>
      <c r="AE67">
        <f>($B$9*$K$7+$C$9*$K$7)/($B$9+$C$9)</f>
        <v>0</v>
      </c>
      <c r="AF67">
        <v>10</v>
      </c>
      <c r="AG67">
        <v>1548597567.9</v>
      </c>
      <c r="AH67">
        <v>400.545</v>
      </c>
      <c r="AI67">
        <v>400.369</v>
      </c>
      <c r="AJ67">
        <v>8.20373</v>
      </c>
      <c r="AK67">
        <v>6.59179</v>
      </c>
      <c r="AL67">
        <v>1381.42</v>
      </c>
      <c r="AM67">
        <v>97.9822</v>
      </c>
      <c r="AN67">
        <v>0.0269774</v>
      </c>
      <c r="AO67">
        <v>5.99159</v>
      </c>
      <c r="AP67">
        <v>4.15186</v>
      </c>
      <c r="AQ67">
        <v>999.9</v>
      </c>
      <c r="AR67">
        <v>10000.6</v>
      </c>
      <c r="AS67">
        <v>0</v>
      </c>
      <c r="AT67">
        <v>428.673</v>
      </c>
      <c r="AU67">
        <v>0</v>
      </c>
      <c r="AV67" t="s">
        <v>204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404.054106557377</v>
      </c>
      <c r="BE67">
        <v>-0.267841192604014</v>
      </c>
      <c r="BF67">
        <v>0.0812011070926164</v>
      </c>
      <c r="BG67">
        <v>-1</v>
      </c>
      <c r="BH67">
        <v>0</v>
      </c>
      <c r="BI67">
        <v>0</v>
      </c>
      <c r="BJ67" t="s">
        <v>205</v>
      </c>
      <c r="BK67">
        <v>1.88472</v>
      </c>
      <c r="BL67">
        <v>1.88164</v>
      </c>
      <c r="BM67">
        <v>1.88319</v>
      </c>
      <c r="BN67">
        <v>1.88187</v>
      </c>
      <c r="BO67">
        <v>1.88371</v>
      </c>
      <c r="BP67">
        <v>1.88308</v>
      </c>
      <c r="BQ67">
        <v>1.88478</v>
      </c>
      <c r="BR67">
        <v>1.8823</v>
      </c>
      <c r="BS67" t="s">
        <v>206</v>
      </c>
      <c r="BT67" t="s">
        <v>17</v>
      </c>
      <c r="BU67" t="s">
        <v>17</v>
      </c>
      <c r="BV67" t="s">
        <v>17</v>
      </c>
      <c r="BW67" t="s">
        <v>207</v>
      </c>
      <c r="BX67" t="s">
        <v>208</v>
      </c>
      <c r="BY67" t="s">
        <v>209</v>
      </c>
      <c r="BZ67" t="s">
        <v>209</v>
      </c>
      <c r="CA67" t="s">
        <v>209</v>
      </c>
      <c r="CB67" t="s">
        <v>209</v>
      </c>
      <c r="CC67">
        <v>5</v>
      </c>
      <c r="CD67">
        <v>0</v>
      </c>
      <c r="CE67">
        <v>0</v>
      </c>
      <c r="CF67">
        <v>0</v>
      </c>
      <c r="CG67">
        <v>0</v>
      </c>
      <c r="CH67">
        <v>2</v>
      </c>
      <c r="CI67">
        <v>1327.97</v>
      </c>
      <c r="CJ67">
        <v>-0.335563</v>
      </c>
      <c r="CK67">
        <v>6.85579</v>
      </c>
      <c r="CL67">
        <v>10.1012</v>
      </c>
      <c r="CM67">
        <v>29.9994</v>
      </c>
      <c r="CN67">
        <v>10.3841</v>
      </c>
      <c r="CO67">
        <v>10.3178</v>
      </c>
      <c r="CP67">
        <v>-1</v>
      </c>
      <c r="CQ67">
        <v>33.5083</v>
      </c>
      <c r="CR67">
        <v>100</v>
      </c>
      <c r="CS67">
        <v>-999.9</v>
      </c>
      <c r="CT67">
        <v>400</v>
      </c>
      <c r="CU67">
        <v>5.65522</v>
      </c>
      <c r="CV67">
        <v>103.835</v>
      </c>
      <c r="CW67">
        <v>103.23</v>
      </c>
    </row>
    <row r="68" spans="1:101">
      <c r="A68">
        <v>54</v>
      </c>
      <c r="B68">
        <v>1548597570.3</v>
      </c>
      <c r="C68">
        <v>107.399999856949</v>
      </c>
      <c r="D68" t="s">
        <v>314</v>
      </c>
      <c r="E68" t="s">
        <v>315</v>
      </c>
      <c r="F68">
        <f>J68+I68+M68*K68</f>
        <v>0</v>
      </c>
      <c r="G68">
        <f>(1000*AM68)/(L68*(AO68+273.15))</f>
        <v>0</v>
      </c>
      <c r="H68">
        <f>((G68*F68*(1-(AJ68/1000)))/(100*K68))*(BE68/60)</f>
        <v>0</v>
      </c>
      <c r="I68" t="s">
        <v>197</v>
      </c>
      <c r="J68" t="s">
        <v>198</v>
      </c>
      <c r="K68" t="s">
        <v>199</v>
      </c>
      <c r="L68" t="s">
        <v>200</v>
      </c>
      <c r="M68" t="s">
        <v>201</v>
      </c>
      <c r="N68" t="s">
        <v>202</v>
      </c>
      <c r="O68" t="s">
        <v>203</v>
      </c>
      <c r="Q68">
        <v>1548597570.3</v>
      </c>
      <c r="R68">
        <f>AL68*Y68*(AJ68-AK68)/(100*AF68*(1000-Y68*AJ68))</f>
        <v>0</v>
      </c>
      <c r="S68">
        <f>AL68*Y68*(AI68-AH68*(1000-Y68*AK68)/(1000-Y68*AJ68))/(100*AF68)</f>
        <v>0</v>
      </c>
      <c r="T68">
        <f>(U68/V68*100)</f>
        <v>0</v>
      </c>
      <c r="U68">
        <f>AJ68*(AM68+AN68)/1000</f>
        <v>0</v>
      </c>
      <c r="V68">
        <f>0.61365*exp(17.502*AO68/(240.97+AO68))</f>
        <v>0</v>
      </c>
      <c r="W68">
        <v>91</v>
      </c>
      <c r="X68">
        <v>7</v>
      </c>
      <c r="Y68">
        <f>IF(W68*$H$11&gt;=AA68,1.0,(AA68/(AA68-W68*$H$11)))</f>
        <v>0</v>
      </c>
      <c r="Z68">
        <f>(Y68-1)*100</f>
        <v>0</v>
      </c>
      <c r="AA68">
        <f>MAX(0,($B$11+$C$11*AR68)/(1+$D$11*AR68)*AM68/(AO68+273)*$E$11)</f>
        <v>0</v>
      </c>
      <c r="AB68">
        <f>$B$9*AS68+$C$9*AT68</f>
        <v>0</v>
      </c>
      <c r="AC68">
        <f>AB68*AD68</f>
        <v>0</v>
      </c>
      <c r="AD68">
        <f>($B$9*$D$7+$C$9*$D$7)/($B$9+$C$9)</f>
        <v>0</v>
      </c>
      <c r="AE68">
        <f>($B$9*$K$7+$C$9*$K$7)/($B$9+$C$9)</f>
        <v>0</v>
      </c>
      <c r="AF68">
        <v>10</v>
      </c>
      <c r="AG68">
        <v>1548597570.3</v>
      </c>
      <c r="AH68">
        <v>400.513</v>
      </c>
      <c r="AI68">
        <v>400.362</v>
      </c>
      <c r="AJ68">
        <v>8.21471</v>
      </c>
      <c r="AK68">
        <v>6.58293</v>
      </c>
      <c r="AL68">
        <v>1381.03</v>
      </c>
      <c r="AM68">
        <v>97.9818</v>
      </c>
      <c r="AN68">
        <v>0.0271938</v>
      </c>
      <c r="AO68">
        <v>5.99942</v>
      </c>
      <c r="AP68">
        <v>4.15467</v>
      </c>
      <c r="AQ68">
        <v>999.9</v>
      </c>
      <c r="AR68">
        <v>10000.6</v>
      </c>
      <c r="AS68">
        <v>0</v>
      </c>
      <c r="AT68">
        <v>430.512</v>
      </c>
      <c r="AU68">
        <v>0</v>
      </c>
      <c r="AV68" t="s">
        <v>204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404.04093442623</v>
      </c>
      <c r="BE68">
        <v>-0.284408696639301</v>
      </c>
      <c r="BF68">
        <v>0.0865820692549804</v>
      </c>
      <c r="BG68">
        <v>-1</v>
      </c>
      <c r="BH68">
        <v>0</v>
      </c>
      <c r="BI68">
        <v>0</v>
      </c>
      <c r="BJ68" t="s">
        <v>205</v>
      </c>
      <c r="BK68">
        <v>1.88469</v>
      </c>
      <c r="BL68">
        <v>1.88165</v>
      </c>
      <c r="BM68">
        <v>1.88319</v>
      </c>
      <c r="BN68">
        <v>1.88187</v>
      </c>
      <c r="BO68">
        <v>1.88371</v>
      </c>
      <c r="BP68">
        <v>1.88309</v>
      </c>
      <c r="BQ68">
        <v>1.88477</v>
      </c>
      <c r="BR68">
        <v>1.8823</v>
      </c>
      <c r="BS68" t="s">
        <v>206</v>
      </c>
      <c r="BT68" t="s">
        <v>17</v>
      </c>
      <c r="BU68" t="s">
        <v>17</v>
      </c>
      <c r="BV68" t="s">
        <v>17</v>
      </c>
      <c r="BW68" t="s">
        <v>207</v>
      </c>
      <c r="BX68" t="s">
        <v>208</v>
      </c>
      <c r="BY68" t="s">
        <v>209</v>
      </c>
      <c r="BZ68" t="s">
        <v>209</v>
      </c>
      <c r="CA68" t="s">
        <v>209</v>
      </c>
      <c r="CB68" t="s">
        <v>209</v>
      </c>
      <c r="CC68">
        <v>5</v>
      </c>
      <c r="CD68">
        <v>0</v>
      </c>
      <c r="CE68">
        <v>0</v>
      </c>
      <c r="CF68">
        <v>0</v>
      </c>
      <c r="CG68">
        <v>0</v>
      </c>
      <c r="CH68">
        <v>2</v>
      </c>
      <c r="CI68">
        <v>1320.88</v>
      </c>
      <c r="CJ68">
        <v>-0.339824</v>
      </c>
      <c r="CK68">
        <v>6.85021</v>
      </c>
      <c r="CL68">
        <v>10.0953</v>
      </c>
      <c r="CM68">
        <v>29.9994</v>
      </c>
      <c r="CN68">
        <v>10.3758</v>
      </c>
      <c r="CO68">
        <v>10.3113</v>
      </c>
      <c r="CP68">
        <v>-1</v>
      </c>
      <c r="CQ68">
        <v>38.764</v>
      </c>
      <c r="CR68">
        <v>100</v>
      </c>
      <c r="CS68">
        <v>-999.9</v>
      </c>
      <c r="CT68">
        <v>400</v>
      </c>
      <c r="CU68">
        <v>5.57804</v>
      </c>
      <c r="CV68">
        <v>103.836</v>
      </c>
      <c r="CW68">
        <v>103.231</v>
      </c>
    </row>
    <row r="69" spans="1:101">
      <c r="A69">
        <v>55</v>
      </c>
      <c r="B69">
        <v>1548597572.4</v>
      </c>
      <c r="C69">
        <v>109.5</v>
      </c>
      <c r="D69" t="s">
        <v>316</v>
      </c>
      <c r="E69" t="s">
        <v>317</v>
      </c>
      <c r="F69">
        <f>J69+I69+M69*K69</f>
        <v>0</v>
      </c>
      <c r="G69">
        <f>(1000*AM69)/(L69*(AO69+273.15))</f>
        <v>0</v>
      </c>
      <c r="H69">
        <f>((G69*F69*(1-(AJ69/1000)))/(100*K69))*(BE69/60)</f>
        <v>0</v>
      </c>
      <c r="I69" t="s">
        <v>197</v>
      </c>
      <c r="J69" t="s">
        <v>198</v>
      </c>
      <c r="K69" t="s">
        <v>199</v>
      </c>
      <c r="L69" t="s">
        <v>200</v>
      </c>
      <c r="M69" t="s">
        <v>201</v>
      </c>
      <c r="N69" t="s">
        <v>202</v>
      </c>
      <c r="O69" t="s">
        <v>203</v>
      </c>
      <c r="Q69">
        <v>1548597572.4</v>
      </c>
      <c r="R69">
        <f>AL69*Y69*(AJ69-AK69)/(100*AF69*(1000-Y69*AJ69))</f>
        <v>0</v>
      </c>
      <c r="S69">
        <f>AL69*Y69*(AI69-AH69*(1000-Y69*AK69)/(1000-Y69*AJ69))/(100*AF69)</f>
        <v>0</v>
      </c>
      <c r="T69">
        <f>(U69/V69*100)</f>
        <v>0</v>
      </c>
      <c r="U69">
        <f>AJ69*(AM69+AN69)/1000</f>
        <v>0</v>
      </c>
      <c r="V69">
        <f>0.61365*exp(17.502*AO69/(240.97+AO69))</f>
        <v>0</v>
      </c>
      <c r="W69">
        <v>104</v>
      </c>
      <c r="X69">
        <v>8</v>
      </c>
      <c r="Y69">
        <f>IF(W69*$H$11&gt;=AA69,1.0,(AA69/(AA69-W69*$H$11)))</f>
        <v>0</v>
      </c>
      <c r="Z69">
        <f>(Y69-1)*100</f>
        <v>0</v>
      </c>
      <c r="AA69">
        <f>MAX(0,($B$11+$C$11*AR69)/(1+$D$11*AR69)*AM69/(AO69+273)*$E$11)</f>
        <v>0</v>
      </c>
      <c r="AB69">
        <f>$B$9*AS69+$C$9*AT69</f>
        <v>0</v>
      </c>
      <c r="AC69">
        <f>AB69*AD69</f>
        <v>0</v>
      </c>
      <c r="AD69">
        <f>($B$9*$D$7+$C$9*$D$7)/($B$9+$C$9)</f>
        <v>0</v>
      </c>
      <c r="AE69">
        <f>($B$9*$K$7+$C$9*$K$7)/($B$9+$C$9)</f>
        <v>0</v>
      </c>
      <c r="AF69">
        <v>10</v>
      </c>
      <c r="AG69">
        <v>1548597572.4</v>
      </c>
      <c r="AH69">
        <v>400.47</v>
      </c>
      <c r="AI69">
        <v>400.389</v>
      </c>
      <c r="AJ69">
        <v>8.21984</v>
      </c>
      <c r="AK69">
        <v>6.57653</v>
      </c>
      <c r="AL69">
        <v>1380.03</v>
      </c>
      <c r="AM69">
        <v>97.9797</v>
      </c>
      <c r="AN69">
        <v>0.0276019</v>
      </c>
      <c r="AO69">
        <v>6.00828</v>
      </c>
      <c r="AP69">
        <v>4.17304</v>
      </c>
      <c r="AQ69">
        <v>999.9</v>
      </c>
      <c r="AR69">
        <v>10001.2</v>
      </c>
      <c r="AS69">
        <v>0</v>
      </c>
      <c r="AT69">
        <v>431.723</v>
      </c>
      <c r="AU69">
        <v>0</v>
      </c>
      <c r="AV69" t="s">
        <v>204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404.029114754098</v>
      </c>
      <c r="BE69">
        <v>-0.296951753756816</v>
      </c>
      <c r="BF69">
        <v>0.0908772543384055</v>
      </c>
      <c r="BG69">
        <v>-1</v>
      </c>
      <c r="BH69">
        <v>0</v>
      </c>
      <c r="BI69">
        <v>0</v>
      </c>
      <c r="BJ69" t="s">
        <v>205</v>
      </c>
      <c r="BK69">
        <v>1.88468</v>
      </c>
      <c r="BL69">
        <v>1.88163</v>
      </c>
      <c r="BM69">
        <v>1.88319</v>
      </c>
      <c r="BN69">
        <v>1.88188</v>
      </c>
      <c r="BO69">
        <v>1.8837</v>
      </c>
      <c r="BP69">
        <v>1.88308</v>
      </c>
      <c r="BQ69">
        <v>1.88477</v>
      </c>
      <c r="BR69">
        <v>1.8823</v>
      </c>
      <c r="BS69" t="s">
        <v>206</v>
      </c>
      <c r="BT69" t="s">
        <v>17</v>
      </c>
      <c r="BU69" t="s">
        <v>17</v>
      </c>
      <c r="BV69" t="s">
        <v>17</v>
      </c>
      <c r="BW69" t="s">
        <v>207</v>
      </c>
      <c r="BX69" t="s">
        <v>208</v>
      </c>
      <c r="BY69" t="s">
        <v>209</v>
      </c>
      <c r="BZ69" t="s">
        <v>209</v>
      </c>
      <c r="CA69" t="s">
        <v>209</v>
      </c>
      <c r="CB69" t="s">
        <v>209</v>
      </c>
      <c r="CC69">
        <v>5</v>
      </c>
      <c r="CD69">
        <v>0</v>
      </c>
      <c r="CE69">
        <v>0</v>
      </c>
      <c r="CF69">
        <v>0</v>
      </c>
      <c r="CG69">
        <v>0</v>
      </c>
      <c r="CH69">
        <v>2</v>
      </c>
      <c r="CI69">
        <v>1310.68</v>
      </c>
      <c r="CJ69">
        <v>-0.341954</v>
      </c>
      <c r="CK69">
        <v>6.8458</v>
      </c>
      <c r="CL69">
        <v>10.0907</v>
      </c>
      <c r="CM69">
        <v>29.9994</v>
      </c>
      <c r="CN69">
        <v>10.3689</v>
      </c>
      <c r="CO69">
        <v>10.3059</v>
      </c>
      <c r="CP69">
        <v>-1</v>
      </c>
      <c r="CQ69">
        <v>43.317</v>
      </c>
      <c r="CR69">
        <v>100</v>
      </c>
      <c r="CS69">
        <v>-999.9</v>
      </c>
      <c r="CT69">
        <v>400</v>
      </c>
      <c r="CU69">
        <v>5.50059</v>
      </c>
      <c r="CV69">
        <v>103.837</v>
      </c>
      <c r="CW69">
        <v>103.232</v>
      </c>
    </row>
    <row r="70" spans="1:101">
      <c r="A70">
        <v>56</v>
      </c>
      <c r="B70">
        <v>1548597574.3</v>
      </c>
      <c r="C70">
        <v>111.399999856949</v>
      </c>
      <c r="D70" t="s">
        <v>318</v>
      </c>
      <c r="E70" t="s">
        <v>319</v>
      </c>
      <c r="F70">
        <f>J70+I70+M70*K70</f>
        <v>0</v>
      </c>
      <c r="G70">
        <f>(1000*AM70)/(L70*(AO70+273.15))</f>
        <v>0</v>
      </c>
      <c r="H70">
        <f>((G70*F70*(1-(AJ70/1000)))/(100*K70))*(BE70/60)</f>
        <v>0</v>
      </c>
      <c r="I70" t="s">
        <v>197</v>
      </c>
      <c r="J70" t="s">
        <v>198</v>
      </c>
      <c r="K70" t="s">
        <v>199</v>
      </c>
      <c r="L70" t="s">
        <v>200</v>
      </c>
      <c r="M70" t="s">
        <v>201</v>
      </c>
      <c r="N70" t="s">
        <v>202</v>
      </c>
      <c r="O70" t="s">
        <v>203</v>
      </c>
      <c r="Q70">
        <v>1548597574.3</v>
      </c>
      <c r="R70">
        <f>AL70*Y70*(AJ70-AK70)/(100*AF70*(1000-Y70*AJ70))</f>
        <v>0</v>
      </c>
      <c r="S70">
        <f>AL70*Y70*(AI70-AH70*(1000-Y70*AK70)/(1000-Y70*AJ70))/(100*AF70)</f>
        <v>0</v>
      </c>
      <c r="T70">
        <f>(U70/V70*100)</f>
        <v>0</v>
      </c>
      <c r="U70">
        <f>AJ70*(AM70+AN70)/1000</f>
        <v>0</v>
      </c>
      <c r="V70">
        <f>0.61365*exp(17.502*AO70/(240.97+AO70))</f>
        <v>0</v>
      </c>
      <c r="W70">
        <v>95</v>
      </c>
      <c r="X70">
        <v>7</v>
      </c>
      <c r="Y70">
        <f>IF(W70*$H$11&gt;=AA70,1.0,(AA70/(AA70-W70*$H$11)))</f>
        <v>0</v>
      </c>
      <c r="Z70">
        <f>(Y70-1)*100</f>
        <v>0</v>
      </c>
      <c r="AA70">
        <f>MAX(0,($B$11+$C$11*AR70)/(1+$D$11*AR70)*AM70/(AO70+273)*$E$11)</f>
        <v>0</v>
      </c>
      <c r="AB70">
        <f>$B$9*AS70+$C$9*AT70</f>
        <v>0</v>
      </c>
      <c r="AC70">
        <f>AB70*AD70</f>
        <v>0</v>
      </c>
      <c r="AD70">
        <f>($B$9*$D$7+$C$9*$D$7)/($B$9+$C$9)</f>
        <v>0</v>
      </c>
      <c r="AE70">
        <f>($B$9*$K$7+$C$9*$K$7)/($B$9+$C$9)</f>
        <v>0</v>
      </c>
      <c r="AF70">
        <v>10</v>
      </c>
      <c r="AG70">
        <v>1548597574.3</v>
      </c>
      <c r="AH70">
        <v>400.4</v>
      </c>
      <c r="AI70">
        <v>400.387</v>
      </c>
      <c r="AJ70">
        <v>8.22879</v>
      </c>
      <c r="AK70">
        <v>6.56936</v>
      </c>
      <c r="AL70">
        <v>1379.16</v>
      </c>
      <c r="AM70">
        <v>97.9799</v>
      </c>
      <c r="AN70">
        <v>0.027366</v>
      </c>
      <c r="AO70">
        <v>6.01672</v>
      </c>
      <c r="AP70">
        <v>4.19982</v>
      </c>
      <c r="AQ70">
        <v>999.9</v>
      </c>
      <c r="AR70">
        <v>9997.5</v>
      </c>
      <c r="AS70">
        <v>0</v>
      </c>
      <c r="AT70">
        <v>431.349</v>
      </c>
      <c r="AU70">
        <v>0</v>
      </c>
      <c r="AV70" t="s">
        <v>204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404.012262295082</v>
      </c>
      <c r="BE70">
        <v>-0.319027047274405</v>
      </c>
      <c r="BF70">
        <v>0.0990561029374717</v>
      </c>
      <c r="BG70">
        <v>-1</v>
      </c>
      <c r="BH70">
        <v>0</v>
      </c>
      <c r="BI70">
        <v>0</v>
      </c>
      <c r="BJ70" t="s">
        <v>205</v>
      </c>
      <c r="BK70">
        <v>1.8847</v>
      </c>
      <c r="BL70">
        <v>1.88161</v>
      </c>
      <c r="BM70">
        <v>1.8832</v>
      </c>
      <c r="BN70">
        <v>1.88188</v>
      </c>
      <c r="BO70">
        <v>1.88373</v>
      </c>
      <c r="BP70">
        <v>1.88308</v>
      </c>
      <c r="BQ70">
        <v>1.88478</v>
      </c>
      <c r="BR70">
        <v>1.8823</v>
      </c>
      <c r="BS70" t="s">
        <v>206</v>
      </c>
      <c r="BT70" t="s">
        <v>17</v>
      </c>
      <c r="BU70" t="s">
        <v>17</v>
      </c>
      <c r="BV70" t="s">
        <v>17</v>
      </c>
      <c r="BW70" t="s">
        <v>207</v>
      </c>
      <c r="BX70" t="s">
        <v>208</v>
      </c>
      <c r="BY70" t="s">
        <v>209</v>
      </c>
      <c r="BZ70" t="s">
        <v>209</v>
      </c>
      <c r="CA70" t="s">
        <v>209</v>
      </c>
      <c r="CB70" t="s">
        <v>209</v>
      </c>
      <c r="CC70">
        <v>5</v>
      </c>
      <c r="CD70">
        <v>0</v>
      </c>
      <c r="CE70">
        <v>0</v>
      </c>
      <c r="CF70">
        <v>0</v>
      </c>
      <c r="CG70">
        <v>0</v>
      </c>
      <c r="CH70">
        <v>2</v>
      </c>
      <c r="CI70">
        <v>1316.9</v>
      </c>
      <c r="CJ70">
        <v>-0.331303</v>
      </c>
      <c r="CK70">
        <v>6.84145</v>
      </c>
      <c r="CL70">
        <v>10.0858</v>
      </c>
      <c r="CM70">
        <v>29.9994</v>
      </c>
      <c r="CN70">
        <v>10.3619</v>
      </c>
      <c r="CO70">
        <v>10.3006</v>
      </c>
      <c r="CP70">
        <v>-1</v>
      </c>
      <c r="CQ70">
        <v>48.1067</v>
      </c>
      <c r="CR70">
        <v>100</v>
      </c>
      <c r="CS70">
        <v>-999.9</v>
      </c>
      <c r="CT70">
        <v>400</v>
      </c>
      <c r="CU70">
        <v>5.43115</v>
      </c>
      <c r="CV70">
        <v>103.838</v>
      </c>
      <c r="CW70">
        <v>103.232</v>
      </c>
    </row>
    <row r="71" spans="1:101">
      <c r="A71">
        <v>57</v>
      </c>
      <c r="B71">
        <v>1548597576.3</v>
      </c>
      <c r="C71">
        <v>113.399999856949</v>
      </c>
      <c r="D71" t="s">
        <v>320</v>
      </c>
      <c r="E71" t="s">
        <v>321</v>
      </c>
      <c r="F71">
        <f>J71+I71+M71*K71</f>
        <v>0</v>
      </c>
      <c r="G71">
        <f>(1000*AM71)/(L71*(AO71+273.15))</f>
        <v>0</v>
      </c>
      <c r="H71">
        <f>((G71*F71*(1-(AJ71/1000)))/(100*K71))*(BE71/60)</f>
        <v>0</v>
      </c>
      <c r="I71" t="s">
        <v>197</v>
      </c>
      <c r="J71" t="s">
        <v>198</v>
      </c>
      <c r="K71" t="s">
        <v>199</v>
      </c>
      <c r="L71" t="s">
        <v>200</v>
      </c>
      <c r="M71" t="s">
        <v>201</v>
      </c>
      <c r="N71" t="s">
        <v>202</v>
      </c>
      <c r="O71" t="s">
        <v>203</v>
      </c>
      <c r="Q71">
        <v>1548597576.3</v>
      </c>
      <c r="R71">
        <f>AL71*Y71*(AJ71-AK71)/(100*AF71*(1000-Y71*AJ71))</f>
        <v>0</v>
      </c>
      <c r="S71">
        <f>AL71*Y71*(AI71-AH71*(1000-Y71*AK71)/(1000-Y71*AJ71))/(100*AF71)</f>
        <v>0</v>
      </c>
      <c r="T71">
        <f>(U71/V71*100)</f>
        <v>0</v>
      </c>
      <c r="U71">
        <f>AJ71*(AM71+AN71)/1000</f>
        <v>0</v>
      </c>
      <c r="V71">
        <f>0.61365*exp(17.502*AO71/(240.97+AO71))</f>
        <v>0</v>
      </c>
      <c r="W71">
        <v>88</v>
      </c>
      <c r="X71">
        <v>6</v>
      </c>
      <c r="Y71">
        <f>IF(W71*$H$11&gt;=AA71,1.0,(AA71/(AA71-W71*$H$11)))</f>
        <v>0</v>
      </c>
      <c r="Z71">
        <f>(Y71-1)*100</f>
        <v>0</v>
      </c>
      <c r="AA71">
        <f>MAX(0,($B$11+$C$11*AR71)/(1+$D$11*AR71)*AM71/(AO71+273)*$E$11)</f>
        <v>0</v>
      </c>
      <c r="AB71">
        <f>$B$9*AS71+$C$9*AT71</f>
        <v>0</v>
      </c>
      <c r="AC71">
        <f>AB71*AD71</f>
        <v>0</v>
      </c>
      <c r="AD71">
        <f>($B$9*$D$7+$C$9*$D$7)/($B$9+$C$9)</f>
        <v>0</v>
      </c>
      <c r="AE71">
        <f>($B$9*$K$7+$C$9*$K$7)/($B$9+$C$9)</f>
        <v>0</v>
      </c>
      <c r="AF71">
        <v>10</v>
      </c>
      <c r="AG71">
        <v>1548597576.3</v>
      </c>
      <c r="AH71">
        <v>400.33</v>
      </c>
      <c r="AI71">
        <v>400.406</v>
      </c>
      <c r="AJ71">
        <v>8.23411</v>
      </c>
      <c r="AK71">
        <v>6.56238</v>
      </c>
      <c r="AL71">
        <v>1378.85</v>
      </c>
      <c r="AM71">
        <v>97.981</v>
      </c>
      <c r="AN71">
        <v>0.0270097</v>
      </c>
      <c r="AO71">
        <v>6.01654</v>
      </c>
      <c r="AP71">
        <v>4.27955</v>
      </c>
      <c r="AQ71">
        <v>999.9</v>
      </c>
      <c r="AR71">
        <v>9996.88</v>
      </c>
      <c r="AS71">
        <v>0</v>
      </c>
      <c r="AT71">
        <v>431.179</v>
      </c>
      <c r="AU71">
        <v>0</v>
      </c>
      <c r="AV71" t="s">
        <v>204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403.997049180328</v>
      </c>
      <c r="BE71">
        <v>-0.351190506461577</v>
      </c>
      <c r="BF71">
        <v>0.11112899405196</v>
      </c>
      <c r="BG71">
        <v>-1</v>
      </c>
      <c r="BH71">
        <v>0</v>
      </c>
      <c r="BI71">
        <v>0</v>
      </c>
      <c r="BJ71" t="s">
        <v>205</v>
      </c>
      <c r="BK71">
        <v>1.88472</v>
      </c>
      <c r="BL71">
        <v>1.88163</v>
      </c>
      <c r="BM71">
        <v>1.8832</v>
      </c>
      <c r="BN71">
        <v>1.88187</v>
      </c>
      <c r="BO71">
        <v>1.88373</v>
      </c>
      <c r="BP71">
        <v>1.88308</v>
      </c>
      <c r="BQ71">
        <v>1.88478</v>
      </c>
      <c r="BR71">
        <v>1.8823</v>
      </c>
      <c r="BS71" t="s">
        <v>206</v>
      </c>
      <c r="BT71" t="s">
        <v>17</v>
      </c>
      <c r="BU71" t="s">
        <v>17</v>
      </c>
      <c r="BV71" t="s">
        <v>17</v>
      </c>
      <c r="BW71" t="s">
        <v>207</v>
      </c>
      <c r="BX71" t="s">
        <v>208</v>
      </c>
      <c r="BY71" t="s">
        <v>209</v>
      </c>
      <c r="BZ71" t="s">
        <v>209</v>
      </c>
      <c r="CA71" t="s">
        <v>209</v>
      </c>
      <c r="CB71" t="s">
        <v>209</v>
      </c>
      <c r="CC71">
        <v>5</v>
      </c>
      <c r="CD71">
        <v>0</v>
      </c>
      <c r="CE71">
        <v>0</v>
      </c>
      <c r="CF71">
        <v>0</v>
      </c>
      <c r="CG71">
        <v>0</v>
      </c>
      <c r="CH71">
        <v>2</v>
      </c>
      <c r="CI71">
        <v>1321.23</v>
      </c>
      <c r="CJ71">
        <v>-0.327043</v>
      </c>
      <c r="CK71">
        <v>6.83783</v>
      </c>
      <c r="CL71">
        <v>10.0806</v>
      </c>
      <c r="CM71">
        <v>29.9993</v>
      </c>
      <c r="CN71">
        <v>10.3549</v>
      </c>
      <c r="CO71">
        <v>10.2951</v>
      </c>
      <c r="CP71">
        <v>-1</v>
      </c>
      <c r="CQ71">
        <v>53.1196</v>
      </c>
      <c r="CR71">
        <v>100</v>
      </c>
      <c r="CS71">
        <v>-999.9</v>
      </c>
      <c r="CT71">
        <v>400</v>
      </c>
      <c r="CU71">
        <v>5.36638</v>
      </c>
      <c r="CV71">
        <v>103.838</v>
      </c>
      <c r="CW71">
        <v>103.233</v>
      </c>
    </row>
    <row r="72" spans="1:101">
      <c r="A72">
        <v>58</v>
      </c>
      <c r="B72">
        <v>1548597578.3</v>
      </c>
      <c r="C72">
        <v>115.399999856949</v>
      </c>
      <c r="D72" t="s">
        <v>322</v>
      </c>
      <c r="E72" t="s">
        <v>323</v>
      </c>
      <c r="F72">
        <f>J72+I72+M72*K72</f>
        <v>0</v>
      </c>
      <c r="G72">
        <f>(1000*AM72)/(L72*(AO72+273.15))</f>
        <v>0</v>
      </c>
      <c r="H72">
        <f>((G72*F72*(1-(AJ72/1000)))/(100*K72))*(BE72/60)</f>
        <v>0</v>
      </c>
      <c r="I72" t="s">
        <v>197</v>
      </c>
      <c r="J72" t="s">
        <v>198</v>
      </c>
      <c r="K72" t="s">
        <v>199</v>
      </c>
      <c r="L72" t="s">
        <v>200</v>
      </c>
      <c r="M72" t="s">
        <v>201</v>
      </c>
      <c r="N72" t="s">
        <v>202</v>
      </c>
      <c r="O72" t="s">
        <v>203</v>
      </c>
      <c r="Q72">
        <v>1548597578.3</v>
      </c>
      <c r="R72">
        <f>AL72*Y72*(AJ72-AK72)/(100*AF72*(1000-Y72*AJ72))</f>
        <v>0</v>
      </c>
      <c r="S72">
        <f>AL72*Y72*(AI72-AH72*(1000-Y72*AK72)/(1000-Y72*AJ72))/(100*AF72)</f>
        <v>0</v>
      </c>
      <c r="T72">
        <f>(U72/V72*100)</f>
        <v>0</v>
      </c>
      <c r="U72">
        <f>AJ72*(AM72+AN72)/1000</f>
        <v>0</v>
      </c>
      <c r="V72">
        <f>0.61365*exp(17.502*AO72/(240.97+AO72))</f>
        <v>0</v>
      </c>
      <c r="W72">
        <v>86</v>
      </c>
      <c r="X72">
        <v>6</v>
      </c>
      <c r="Y72">
        <f>IF(W72*$H$11&gt;=AA72,1.0,(AA72/(AA72-W72*$H$11)))</f>
        <v>0</v>
      </c>
      <c r="Z72">
        <f>(Y72-1)*100</f>
        <v>0</v>
      </c>
      <c r="AA72">
        <f>MAX(0,($B$11+$C$11*AR72)/(1+$D$11*AR72)*AM72/(AO72+273)*$E$11)</f>
        <v>0</v>
      </c>
      <c r="AB72">
        <f>$B$9*AS72+$C$9*AT72</f>
        <v>0</v>
      </c>
      <c r="AC72">
        <f>AB72*AD72</f>
        <v>0</v>
      </c>
      <c r="AD72">
        <f>($B$9*$D$7+$C$9*$D$7)/($B$9+$C$9)</f>
        <v>0</v>
      </c>
      <c r="AE72">
        <f>($B$9*$K$7+$C$9*$K$7)/($B$9+$C$9)</f>
        <v>0</v>
      </c>
      <c r="AF72">
        <v>10</v>
      </c>
      <c r="AG72">
        <v>1548597578.3</v>
      </c>
      <c r="AH72">
        <v>400.286</v>
      </c>
      <c r="AI72">
        <v>400.426</v>
      </c>
      <c r="AJ72">
        <v>8.24211</v>
      </c>
      <c r="AK72">
        <v>6.55621</v>
      </c>
      <c r="AL72">
        <v>1378.35</v>
      </c>
      <c r="AM72">
        <v>97.9824</v>
      </c>
      <c r="AN72">
        <v>0.0264196</v>
      </c>
      <c r="AO72">
        <v>6.0139</v>
      </c>
      <c r="AP72">
        <v>4.3605</v>
      </c>
      <c r="AQ72">
        <v>999.9</v>
      </c>
      <c r="AR72">
        <v>10003.8</v>
      </c>
      <c r="AS72">
        <v>0</v>
      </c>
      <c r="AT72">
        <v>431.403</v>
      </c>
      <c r="AU72">
        <v>0</v>
      </c>
      <c r="AV72" t="s">
        <v>204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403.980942622951</v>
      </c>
      <c r="BE72">
        <v>-0.389304399428449</v>
      </c>
      <c r="BF72">
        <v>0.1245862858003</v>
      </c>
      <c r="BG72">
        <v>-1</v>
      </c>
      <c r="BH72">
        <v>0</v>
      </c>
      <c r="BI72">
        <v>0</v>
      </c>
      <c r="BJ72" t="s">
        <v>205</v>
      </c>
      <c r="BK72">
        <v>1.88472</v>
      </c>
      <c r="BL72">
        <v>1.88162</v>
      </c>
      <c r="BM72">
        <v>1.88321</v>
      </c>
      <c r="BN72">
        <v>1.88188</v>
      </c>
      <c r="BO72">
        <v>1.88372</v>
      </c>
      <c r="BP72">
        <v>1.88307</v>
      </c>
      <c r="BQ72">
        <v>1.88479</v>
      </c>
      <c r="BR72">
        <v>1.8823</v>
      </c>
      <c r="BS72" t="s">
        <v>206</v>
      </c>
      <c r="BT72" t="s">
        <v>17</v>
      </c>
      <c r="BU72" t="s">
        <v>17</v>
      </c>
      <c r="BV72" t="s">
        <v>17</v>
      </c>
      <c r="BW72" t="s">
        <v>207</v>
      </c>
      <c r="BX72" t="s">
        <v>208</v>
      </c>
      <c r="BY72" t="s">
        <v>209</v>
      </c>
      <c r="BZ72" t="s">
        <v>209</v>
      </c>
      <c r="CA72" t="s">
        <v>209</v>
      </c>
      <c r="CB72" t="s">
        <v>209</v>
      </c>
      <c r="CC72">
        <v>5</v>
      </c>
      <c r="CD72">
        <v>0</v>
      </c>
      <c r="CE72">
        <v>0</v>
      </c>
      <c r="CF72">
        <v>0</v>
      </c>
      <c r="CG72">
        <v>0</v>
      </c>
      <c r="CH72">
        <v>2</v>
      </c>
      <c r="CI72">
        <v>1322.36</v>
      </c>
      <c r="CJ72">
        <v>-0.337695</v>
      </c>
      <c r="CK72">
        <v>6.83441</v>
      </c>
      <c r="CL72">
        <v>10.0757</v>
      </c>
      <c r="CM72">
        <v>29.9994</v>
      </c>
      <c r="CN72">
        <v>10.348</v>
      </c>
      <c r="CO72">
        <v>10.2897</v>
      </c>
      <c r="CP72">
        <v>-1</v>
      </c>
      <c r="CQ72">
        <v>58.5052</v>
      </c>
      <c r="CR72">
        <v>100</v>
      </c>
      <c r="CS72">
        <v>-999.9</v>
      </c>
      <c r="CT72">
        <v>400</v>
      </c>
      <c r="CU72">
        <v>5.28971</v>
      </c>
      <c r="CV72">
        <v>103.838</v>
      </c>
      <c r="CW72">
        <v>103.235</v>
      </c>
    </row>
    <row r="73" spans="1:101">
      <c r="A73">
        <v>59</v>
      </c>
      <c r="B73">
        <v>1548597580.3</v>
      </c>
      <c r="C73">
        <v>117.399999856949</v>
      </c>
      <c r="D73" t="s">
        <v>324</v>
      </c>
      <c r="E73" t="s">
        <v>325</v>
      </c>
      <c r="F73">
        <f>J73+I73+M73*K73</f>
        <v>0</v>
      </c>
      <c r="G73">
        <f>(1000*AM73)/(L73*(AO73+273.15))</f>
        <v>0</v>
      </c>
      <c r="H73">
        <f>((G73*F73*(1-(AJ73/1000)))/(100*K73))*(BE73/60)</f>
        <v>0</v>
      </c>
      <c r="I73" t="s">
        <v>197</v>
      </c>
      <c r="J73" t="s">
        <v>198</v>
      </c>
      <c r="K73" t="s">
        <v>199</v>
      </c>
      <c r="L73" t="s">
        <v>200</v>
      </c>
      <c r="M73" t="s">
        <v>201</v>
      </c>
      <c r="N73" t="s">
        <v>202</v>
      </c>
      <c r="O73" t="s">
        <v>203</v>
      </c>
      <c r="Q73">
        <v>1548597580.3</v>
      </c>
      <c r="R73">
        <f>AL73*Y73*(AJ73-AK73)/(100*AF73*(1000-Y73*AJ73))</f>
        <v>0</v>
      </c>
      <c r="S73">
        <f>AL73*Y73*(AI73-AH73*(1000-Y73*AK73)/(1000-Y73*AJ73))/(100*AF73)</f>
        <v>0</v>
      </c>
      <c r="T73">
        <f>(U73/V73*100)</f>
        <v>0</v>
      </c>
      <c r="U73">
        <f>AJ73*(AM73+AN73)/1000</f>
        <v>0</v>
      </c>
      <c r="V73">
        <f>0.61365*exp(17.502*AO73/(240.97+AO73))</f>
        <v>0</v>
      </c>
      <c r="W73">
        <v>79</v>
      </c>
      <c r="X73">
        <v>6</v>
      </c>
      <c r="Y73">
        <f>IF(W73*$H$11&gt;=AA73,1.0,(AA73/(AA73-W73*$H$11)))</f>
        <v>0</v>
      </c>
      <c r="Z73">
        <f>(Y73-1)*100</f>
        <v>0</v>
      </c>
      <c r="AA73">
        <f>MAX(0,($B$11+$C$11*AR73)/(1+$D$11*AR73)*AM73/(AO73+273)*$E$11)</f>
        <v>0</v>
      </c>
      <c r="AB73">
        <f>$B$9*AS73+$C$9*AT73</f>
        <v>0</v>
      </c>
      <c r="AC73">
        <f>AB73*AD73</f>
        <v>0</v>
      </c>
      <c r="AD73">
        <f>($B$9*$D$7+$C$9*$D$7)/($B$9+$C$9)</f>
        <v>0</v>
      </c>
      <c r="AE73">
        <f>($B$9*$K$7+$C$9*$K$7)/($B$9+$C$9)</f>
        <v>0</v>
      </c>
      <c r="AF73">
        <v>10</v>
      </c>
      <c r="AG73">
        <v>1548597580.3</v>
      </c>
      <c r="AH73">
        <v>400.242</v>
      </c>
      <c r="AI73">
        <v>400.42</v>
      </c>
      <c r="AJ73">
        <v>8.25287</v>
      </c>
      <c r="AK73">
        <v>6.54928</v>
      </c>
      <c r="AL73">
        <v>1377.86</v>
      </c>
      <c r="AM73">
        <v>97.983</v>
      </c>
      <c r="AN73">
        <v>0.0264459</v>
      </c>
      <c r="AO73">
        <v>6.024</v>
      </c>
      <c r="AP73">
        <v>4.42144</v>
      </c>
      <c r="AQ73">
        <v>999.9</v>
      </c>
      <c r="AR73">
        <v>10008.1</v>
      </c>
      <c r="AS73">
        <v>0</v>
      </c>
      <c r="AT73">
        <v>432.218</v>
      </c>
      <c r="AU73">
        <v>0</v>
      </c>
      <c r="AV73" t="s">
        <v>204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403.963745901639</v>
      </c>
      <c r="BE73">
        <v>-0.432000384495248</v>
      </c>
      <c r="BF73">
        <v>0.139001566300612</v>
      </c>
      <c r="BG73">
        <v>-1</v>
      </c>
      <c r="BH73">
        <v>0</v>
      </c>
      <c r="BI73">
        <v>0</v>
      </c>
      <c r="BJ73" t="s">
        <v>205</v>
      </c>
      <c r="BK73">
        <v>1.88472</v>
      </c>
      <c r="BL73">
        <v>1.88162</v>
      </c>
      <c r="BM73">
        <v>1.8832</v>
      </c>
      <c r="BN73">
        <v>1.88188</v>
      </c>
      <c r="BO73">
        <v>1.88371</v>
      </c>
      <c r="BP73">
        <v>1.88306</v>
      </c>
      <c r="BQ73">
        <v>1.88479</v>
      </c>
      <c r="BR73">
        <v>1.8823</v>
      </c>
      <c r="BS73" t="s">
        <v>206</v>
      </c>
      <c r="BT73" t="s">
        <v>17</v>
      </c>
      <c r="BU73" t="s">
        <v>17</v>
      </c>
      <c r="BV73" t="s">
        <v>17</v>
      </c>
      <c r="BW73" t="s">
        <v>207</v>
      </c>
      <c r="BX73" t="s">
        <v>208</v>
      </c>
      <c r="BY73" t="s">
        <v>209</v>
      </c>
      <c r="BZ73" t="s">
        <v>209</v>
      </c>
      <c r="CA73" t="s">
        <v>209</v>
      </c>
      <c r="CB73" t="s">
        <v>209</v>
      </c>
      <c r="CC73">
        <v>5</v>
      </c>
      <c r="CD73">
        <v>0</v>
      </c>
      <c r="CE73">
        <v>0</v>
      </c>
      <c r="CF73">
        <v>0</v>
      </c>
      <c r="CG73">
        <v>0</v>
      </c>
      <c r="CH73">
        <v>2</v>
      </c>
      <c r="CI73">
        <v>1327.5</v>
      </c>
      <c r="CJ73">
        <v>-0.346217</v>
      </c>
      <c r="CK73">
        <v>6.83033</v>
      </c>
      <c r="CL73">
        <v>10.0711</v>
      </c>
      <c r="CM73">
        <v>29.9995</v>
      </c>
      <c r="CN73">
        <v>10.341</v>
      </c>
      <c r="CO73">
        <v>10.2844</v>
      </c>
      <c r="CP73">
        <v>-1</v>
      </c>
      <c r="CQ73">
        <v>64.1503</v>
      </c>
      <c r="CR73">
        <v>100</v>
      </c>
      <c r="CS73">
        <v>-999.9</v>
      </c>
      <c r="CT73">
        <v>400</v>
      </c>
      <c r="CU73">
        <v>5.21367</v>
      </c>
      <c r="CV73">
        <v>103.838</v>
      </c>
      <c r="CW73">
        <v>103.235</v>
      </c>
    </row>
    <row r="74" spans="1:101">
      <c r="A74">
        <v>60</v>
      </c>
      <c r="B74">
        <v>1548597677</v>
      </c>
      <c r="C74">
        <v>214.099999904633</v>
      </c>
      <c r="D74" t="s">
        <v>326</v>
      </c>
      <c r="E74" t="s">
        <v>327</v>
      </c>
      <c r="F74">
        <f>J74+I74+M74*K74</f>
        <v>0</v>
      </c>
      <c r="G74">
        <f>(1000*AM74)/(L74*(AO74+273.15))</f>
        <v>0</v>
      </c>
      <c r="H74">
        <f>((G74*F74*(1-(AJ74/1000)))/(100*K74))*(BE74/60)</f>
        <v>0</v>
      </c>
      <c r="I74" t="s">
        <v>197</v>
      </c>
      <c r="J74" t="s">
        <v>198</v>
      </c>
      <c r="K74" t="s">
        <v>199</v>
      </c>
      <c r="L74" t="s">
        <v>200</v>
      </c>
      <c r="M74" t="s">
        <v>201</v>
      </c>
      <c r="N74" t="s">
        <v>202</v>
      </c>
      <c r="O74" t="s">
        <v>328</v>
      </c>
      <c r="Q74">
        <v>1548597677</v>
      </c>
      <c r="R74">
        <f>AL74*Y74*(AJ74-AK74)/(100*AF74*(1000-Y74*AJ74))</f>
        <v>0</v>
      </c>
      <c r="S74">
        <f>AL74*Y74*(AI74-AH74*(1000-Y74*AK74)/(1000-Y74*AJ74))/(100*AF74)</f>
        <v>0</v>
      </c>
      <c r="T74">
        <f>(U74/V74*100)</f>
        <v>0</v>
      </c>
      <c r="U74">
        <f>AJ74*(AM74+AN74)/1000</f>
        <v>0</v>
      </c>
      <c r="V74">
        <f>0.61365*exp(17.502*AO74/(240.97+AO74))</f>
        <v>0</v>
      </c>
      <c r="W74">
        <v>94</v>
      </c>
      <c r="X74">
        <v>7</v>
      </c>
      <c r="Y74">
        <f>IF(W74*$H$11&gt;=AA74,1.0,(AA74/(AA74-W74*$H$11)))</f>
        <v>0</v>
      </c>
      <c r="Z74">
        <f>(Y74-1)*100</f>
        <v>0</v>
      </c>
      <c r="AA74">
        <f>MAX(0,($B$11+$C$11*AR74)/(1+$D$11*AR74)*AM74/(AO74+273)*$E$11)</f>
        <v>0</v>
      </c>
      <c r="AB74">
        <f>$B$9*AS74+$C$9*AT74</f>
        <v>0</v>
      </c>
      <c r="AC74">
        <f>AB74*AD74</f>
        <v>0</v>
      </c>
      <c r="AD74">
        <f>($B$9*$D$7+$C$9*$D$7)/($B$9+$C$9)</f>
        <v>0</v>
      </c>
      <c r="AE74">
        <f>($B$9*$K$7+$C$9*$K$7)/($B$9+$C$9)</f>
        <v>0</v>
      </c>
      <c r="AF74">
        <v>10</v>
      </c>
      <c r="AG74">
        <v>1548597677</v>
      </c>
      <c r="AH74">
        <v>402.112</v>
      </c>
      <c r="AI74">
        <v>400.407</v>
      </c>
      <c r="AJ74">
        <v>6.46467</v>
      </c>
      <c r="AK74">
        <v>6.24744</v>
      </c>
      <c r="AL74">
        <v>1386.66</v>
      </c>
      <c r="AM74">
        <v>97.9686</v>
      </c>
      <c r="AN74">
        <v>0.0251868</v>
      </c>
      <c r="AO74">
        <v>5.3042</v>
      </c>
      <c r="AP74">
        <v>4.64023</v>
      </c>
      <c r="AQ74">
        <v>999.9</v>
      </c>
      <c r="AR74">
        <v>9997.5</v>
      </c>
      <c r="AS74">
        <v>0</v>
      </c>
      <c r="AT74">
        <v>449.033</v>
      </c>
      <c r="AU74">
        <v>0</v>
      </c>
      <c r="AV74" t="s">
        <v>204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404.679844262295</v>
      </c>
      <c r="BE74">
        <v>0.0967876153769413</v>
      </c>
      <c r="BF74">
        <v>0.0508154843594484</v>
      </c>
      <c r="BG74">
        <v>-1</v>
      </c>
      <c r="BH74">
        <v>0</v>
      </c>
      <c r="BI74">
        <v>0</v>
      </c>
      <c r="BJ74" t="s">
        <v>205</v>
      </c>
      <c r="BK74">
        <v>1.8847</v>
      </c>
      <c r="BL74">
        <v>1.8816</v>
      </c>
      <c r="BM74">
        <v>1.8832</v>
      </c>
      <c r="BN74">
        <v>1.88187</v>
      </c>
      <c r="BO74">
        <v>1.88373</v>
      </c>
      <c r="BP74">
        <v>1.88307</v>
      </c>
      <c r="BQ74">
        <v>1.88477</v>
      </c>
      <c r="BR74">
        <v>1.88232</v>
      </c>
      <c r="BS74" t="s">
        <v>206</v>
      </c>
      <c r="BT74" t="s">
        <v>17</v>
      </c>
      <c r="BU74" t="s">
        <v>17</v>
      </c>
      <c r="BV74" t="s">
        <v>17</v>
      </c>
      <c r="BW74" t="s">
        <v>207</v>
      </c>
      <c r="BX74" t="s">
        <v>208</v>
      </c>
      <c r="BY74" t="s">
        <v>209</v>
      </c>
      <c r="BZ74" t="s">
        <v>209</v>
      </c>
      <c r="CA74" t="s">
        <v>209</v>
      </c>
      <c r="CB74" t="s">
        <v>209</v>
      </c>
      <c r="CC74">
        <v>5</v>
      </c>
      <c r="CD74">
        <v>0</v>
      </c>
      <c r="CE74">
        <v>0</v>
      </c>
      <c r="CF74">
        <v>0</v>
      </c>
      <c r="CG74">
        <v>0</v>
      </c>
      <c r="CH74">
        <v>2</v>
      </c>
      <c r="CI74">
        <v>1323.16</v>
      </c>
      <c r="CJ74">
        <v>-0.0882893</v>
      </c>
      <c r="CK74">
        <v>6.49359</v>
      </c>
      <c r="CL74">
        <v>9.8263</v>
      </c>
      <c r="CM74">
        <v>29.9989</v>
      </c>
      <c r="CN74">
        <v>10.0349</v>
      </c>
      <c r="CO74">
        <v>10.0315</v>
      </c>
      <c r="CP74">
        <v>-1</v>
      </c>
      <c r="CQ74">
        <v>0</v>
      </c>
      <c r="CR74">
        <v>100</v>
      </c>
      <c r="CS74">
        <v>-999.9</v>
      </c>
      <c r="CT74">
        <v>400</v>
      </c>
      <c r="CU74">
        <v>9.14014</v>
      </c>
      <c r="CV74">
        <v>103.884</v>
      </c>
      <c r="CW74">
        <v>103.271</v>
      </c>
    </row>
    <row r="75" spans="1:101">
      <c r="A75">
        <v>61</v>
      </c>
      <c r="B75">
        <v>1548597714.5</v>
      </c>
      <c r="C75">
        <v>251.599999904633</v>
      </c>
      <c r="D75" t="s">
        <v>329</v>
      </c>
      <c r="E75" t="s">
        <v>330</v>
      </c>
      <c r="F75">
        <f>J75+I75+M75*K75</f>
        <v>0</v>
      </c>
      <c r="G75">
        <f>(1000*AM75)/(L75*(AO75+273.15))</f>
        <v>0</v>
      </c>
      <c r="H75">
        <f>((G75*F75*(1-(AJ75/1000)))/(100*K75))*(BE75/60)</f>
        <v>0</v>
      </c>
      <c r="I75" t="s">
        <v>197</v>
      </c>
      <c r="J75" t="s">
        <v>198</v>
      </c>
      <c r="K75" t="s">
        <v>199</v>
      </c>
      <c r="L75" t="s">
        <v>200</v>
      </c>
      <c r="M75" t="s">
        <v>201</v>
      </c>
      <c r="N75" t="s">
        <v>202</v>
      </c>
      <c r="O75" t="s">
        <v>328</v>
      </c>
      <c r="Q75">
        <v>1548597714.5</v>
      </c>
      <c r="R75">
        <f>AL75*Y75*(AJ75-AK75)/(100*AF75*(1000-Y75*AJ75))</f>
        <v>0</v>
      </c>
      <c r="S75">
        <f>AL75*Y75*(AI75-AH75*(1000-Y75*AK75)/(1000-Y75*AJ75))/(100*AF75)</f>
        <v>0</v>
      </c>
      <c r="T75">
        <f>(U75/V75*100)</f>
        <v>0</v>
      </c>
      <c r="U75">
        <f>AJ75*(AM75+AN75)/1000</f>
        <v>0</v>
      </c>
      <c r="V75">
        <f>0.61365*exp(17.502*AO75/(240.97+AO75))</f>
        <v>0</v>
      </c>
      <c r="W75">
        <v>102</v>
      </c>
      <c r="X75">
        <v>7</v>
      </c>
      <c r="Y75">
        <f>IF(W75*$H$11&gt;=AA75,1.0,(AA75/(AA75-W75*$H$11)))</f>
        <v>0</v>
      </c>
      <c r="Z75">
        <f>(Y75-1)*100</f>
        <v>0</v>
      </c>
      <c r="AA75">
        <f>MAX(0,($B$11+$C$11*AR75)/(1+$D$11*AR75)*AM75/(AO75+273)*$E$11)</f>
        <v>0</v>
      </c>
      <c r="AB75">
        <f>$B$9*AS75+$C$9*AT75</f>
        <v>0</v>
      </c>
      <c r="AC75">
        <f>AB75*AD75</f>
        <v>0</v>
      </c>
      <c r="AD75">
        <f>($B$9*$D$7+$C$9*$D$7)/($B$9+$C$9)</f>
        <v>0</v>
      </c>
      <c r="AE75">
        <f>($B$9*$K$7+$C$9*$K$7)/($B$9+$C$9)</f>
        <v>0</v>
      </c>
      <c r="AF75">
        <v>10</v>
      </c>
      <c r="AG75">
        <v>1548597714.5</v>
      </c>
      <c r="AH75">
        <v>401.641</v>
      </c>
      <c r="AI75">
        <v>400.382</v>
      </c>
      <c r="AJ75">
        <v>7.73739</v>
      </c>
      <c r="AK75">
        <v>6.14128</v>
      </c>
      <c r="AL75">
        <v>1387.73</v>
      </c>
      <c r="AM75">
        <v>97.9609</v>
      </c>
      <c r="AN75">
        <v>0.0274852</v>
      </c>
      <c r="AO75">
        <v>5.55267</v>
      </c>
      <c r="AP75">
        <v>4.92275</v>
      </c>
      <c r="AQ75">
        <v>999.9</v>
      </c>
      <c r="AR75">
        <v>10008.8</v>
      </c>
      <c r="AS75">
        <v>0</v>
      </c>
      <c r="AT75">
        <v>0.219127</v>
      </c>
      <c r="AU75">
        <v>0</v>
      </c>
      <c r="AV75" t="s">
        <v>204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404.625057377049</v>
      </c>
      <c r="BE75">
        <v>-0.1629337025522</v>
      </c>
      <c r="BF75">
        <v>0.0916699621128727</v>
      </c>
      <c r="BG75">
        <v>-1</v>
      </c>
      <c r="BH75">
        <v>0</v>
      </c>
      <c r="BI75">
        <v>0</v>
      </c>
      <c r="BJ75" t="s">
        <v>205</v>
      </c>
      <c r="BK75">
        <v>1.88469</v>
      </c>
      <c r="BL75">
        <v>1.88162</v>
      </c>
      <c r="BM75">
        <v>1.8832</v>
      </c>
      <c r="BN75">
        <v>1.88187</v>
      </c>
      <c r="BO75">
        <v>1.88374</v>
      </c>
      <c r="BP75">
        <v>1.88308</v>
      </c>
      <c r="BQ75">
        <v>1.88477</v>
      </c>
      <c r="BR75">
        <v>1.88232</v>
      </c>
      <c r="BS75" t="s">
        <v>206</v>
      </c>
      <c r="BT75" t="s">
        <v>17</v>
      </c>
      <c r="BU75" t="s">
        <v>17</v>
      </c>
      <c r="BV75" t="s">
        <v>17</v>
      </c>
      <c r="BW75" t="s">
        <v>207</v>
      </c>
      <c r="BX75" t="s">
        <v>208</v>
      </c>
      <c r="BY75" t="s">
        <v>209</v>
      </c>
      <c r="BZ75" t="s">
        <v>209</v>
      </c>
      <c r="CA75" t="s">
        <v>209</v>
      </c>
      <c r="CB75" t="s">
        <v>209</v>
      </c>
      <c r="CC75">
        <v>5</v>
      </c>
      <c r="CD75">
        <v>0</v>
      </c>
      <c r="CE75">
        <v>0</v>
      </c>
      <c r="CF75">
        <v>0</v>
      </c>
      <c r="CG75">
        <v>0</v>
      </c>
      <c r="CH75">
        <v>2</v>
      </c>
      <c r="CI75">
        <v>1317.42</v>
      </c>
      <c r="CJ75">
        <v>-0.0627154</v>
      </c>
      <c r="CK75">
        <v>6.4474</v>
      </c>
      <c r="CL75">
        <v>9.7451</v>
      </c>
      <c r="CM75">
        <v>29.9995</v>
      </c>
      <c r="CN75">
        <v>9.93808</v>
      </c>
      <c r="CO75">
        <v>9.94592</v>
      </c>
      <c r="CP75">
        <v>-1</v>
      </c>
      <c r="CQ75">
        <v>0</v>
      </c>
      <c r="CR75">
        <v>100</v>
      </c>
      <c r="CS75">
        <v>-999.9</v>
      </c>
      <c r="CT75">
        <v>400</v>
      </c>
      <c r="CU75">
        <v>6.89971</v>
      </c>
      <c r="CV75">
        <v>103.885</v>
      </c>
      <c r="CW75">
        <v>103.28</v>
      </c>
    </row>
    <row r="76" spans="1:101">
      <c r="A76">
        <v>62</v>
      </c>
      <c r="B76">
        <v>1548597716.5</v>
      </c>
      <c r="C76">
        <v>253.599999904633</v>
      </c>
      <c r="D76" t="s">
        <v>331</v>
      </c>
      <c r="E76" t="s">
        <v>332</v>
      </c>
      <c r="F76">
        <f>J76+I76+M76*K76</f>
        <v>0</v>
      </c>
      <c r="G76">
        <f>(1000*AM76)/(L76*(AO76+273.15))</f>
        <v>0</v>
      </c>
      <c r="H76">
        <f>((G76*F76*(1-(AJ76/1000)))/(100*K76))*(BE76/60)</f>
        <v>0</v>
      </c>
      <c r="I76" t="s">
        <v>197</v>
      </c>
      <c r="J76" t="s">
        <v>198</v>
      </c>
      <c r="K76" t="s">
        <v>199</v>
      </c>
      <c r="L76" t="s">
        <v>200</v>
      </c>
      <c r="M76" t="s">
        <v>201</v>
      </c>
      <c r="N76" t="s">
        <v>202</v>
      </c>
      <c r="O76" t="s">
        <v>328</v>
      </c>
      <c r="Q76">
        <v>1548597716.5</v>
      </c>
      <c r="R76">
        <f>AL76*Y76*(AJ76-AK76)/(100*AF76*(1000-Y76*AJ76))</f>
        <v>0</v>
      </c>
      <c r="S76">
        <f>AL76*Y76*(AI76-AH76*(1000-Y76*AK76)/(1000-Y76*AJ76))/(100*AF76)</f>
        <v>0</v>
      </c>
      <c r="T76">
        <f>(U76/V76*100)</f>
        <v>0</v>
      </c>
      <c r="U76">
        <f>AJ76*(AM76+AN76)/1000</f>
        <v>0</v>
      </c>
      <c r="V76">
        <f>0.61365*exp(17.502*AO76/(240.97+AO76))</f>
        <v>0</v>
      </c>
      <c r="W76">
        <v>91</v>
      </c>
      <c r="X76">
        <v>7</v>
      </c>
      <c r="Y76">
        <f>IF(W76*$H$11&gt;=AA76,1.0,(AA76/(AA76-W76*$H$11)))</f>
        <v>0</v>
      </c>
      <c r="Z76">
        <f>(Y76-1)*100</f>
        <v>0</v>
      </c>
      <c r="AA76">
        <f>MAX(0,($B$11+$C$11*AR76)/(1+$D$11*AR76)*AM76/(AO76+273)*$E$11)</f>
        <v>0</v>
      </c>
      <c r="AB76">
        <f>$B$9*AS76+$C$9*AT76</f>
        <v>0</v>
      </c>
      <c r="AC76">
        <f>AB76*AD76</f>
        <v>0</v>
      </c>
      <c r="AD76">
        <f>($B$9*$D$7+$C$9*$D$7)/($B$9+$C$9)</f>
        <v>0</v>
      </c>
      <c r="AE76">
        <f>($B$9*$K$7+$C$9*$K$7)/($B$9+$C$9)</f>
        <v>0</v>
      </c>
      <c r="AF76">
        <v>10</v>
      </c>
      <c r="AG76">
        <v>1548597716.5</v>
      </c>
      <c r="AH76">
        <v>401.742</v>
      </c>
      <c r="AI76">
        <v>400.39</v>
      </c>
      <c r="AJ76">
        <v>7.75501</v>
      </c>
      <c r="AK76">
        <v>6.13591</v>
      </c>
      <c r="AL76">
        <v>1387.81</v>
      </c>
      <c r="AM76">
        <v>97.9614</v>
      </c>
      <c r="AN76">
        <v>0.0269115</v>
      </c>
      <c r="AO76">
        <v>5.54173</v>
      </c>
      <c r="AP76">
        <v>4.96614</v>
      </c>
      <c r="AQ76">
        <v>999.9</v>
      </c>
      <c r="AR76">
        <v>10001.2</v>
      </c>
      <c r="AS76">
        <v>0</v>
      </c>
      <c r="AT76">
        <v>0.219127</v>
      </c>
      <c r="AU76">
        <v>0</v>
      </c>
      <c r="AV76" t="s">
        <v>204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404.626090163934</v>
      </c>
      <c r="BE76">
        <v>-0.105163223966545</v>
      </c>
      <c r="BF76">
        <v>0.0934921758888513</v>
      </c>
      <c r="BG76">
        <v>-1</v>
      </c>
      <c r="BH76">
        <v>0</v>
      </c>
      <c r="BI76">
        <v>0</v>
      </c>
      <c r="BJ76" t="s">
        <v>205</v>
      </c>
      <c r="BK76">
        <v>1.8847</v>
      </c>
      <c r="BL76">
        <v>1.88162</v>
      </c>
      <c r="BM76">
        <v>1.88319</v>
      </c>
      <c r="BN76">
        <v>1.88187</v>
      </c>
      <c r="BO76">
        <v>1.88374</v>
      </c>
      <c r="BP76">
        <v>1.88307</v>
      </c>
      <c r="BQ76">
        <v>1.88477</v>
      </c>
      <c r="BR76">
        <v>1.88231</v>
      </c>
      <c r="BS76" t="s">
        <v>206</v>
      </c>
      <c r="BT76" t="s">
        <v>17</v>
      </c>
      <c r="BU76" t="s">
        <v>17</v>
      </c>
      <c r="BV76" t="s">
        <v>17</v>
      </c>
      <c r="BW76" t="s">
        <v>207</v>
      </c>
      <c r="BX76" t="s">
        <v>208</v>
      </c>
      <c r="BY76" t="s">
        <v>209</v>
      </c>
      <c r="BZ76" t="s">
        <v>209</v>
      </c>
      <c r="CA76" t="s">
        <v>209</v>
      </c>
      <c r="CB76" t="s">
        <v>209</v>
      </c>
      <c r="CC76">
        <v>5</v>
      </c>
      <c r="CD76">
        <v>0</v>
      </c>
      <c r="CE76">
        <v>0</v>
      </c>
      <c r="CF76">
        <v>0</v>
      </c>
      <c r="CG76">
        <v>0</v>
      </c>
      <c r="CH76">
        <v>2</v>
      </c>
      <c r="CI76">
        <v>1326.03</v>
      </c>
      <c r="CJ76">
        <v>-0.0669813</v>
      </c>
      <c r="CK76">
        <v>6.44611</v>
      </c>
      <c r="CL76">
        <v>9.74111</v>
      </c>
      <c r="CM76">
        <v>29.9994</v>
      </c>
      <c r="CN76">
        <v>9.93292</v>
      </c>
      <c r="CO76">
        <v>9.94193</v>
      </c>
      <c r="CP76">
        <v>-1</v>
      </c>
      <c r="CQ76">
        <v>0</v>
      </c>
      <c r="CR76">
        <v>100</v>
      </c>
      <c r="CS76">
        <v>-999.9</v>
      </c>
      <c r="CT76">
        <v>400</v>
      </c>
      <c r="CU76">
        <v>6.85154</v>
      </c>
      <c r="CV76">
        <v>103.885</v>
      </c>
      <c r="CW76">
        <v>103.28</v>
      </c>
    </row>
    <row r="77" spans="1:101">
      <c r="A77">
        <v>63</v>
      </c>
      <c r="B77">
        <v>1548597718.5</v>
      </c>
      <c r="C77">
        <v>255.599999904633</v>
      </c>
      <c r="D77" t="s">
        <v>333</v>
      </c>
      <c r="E77" t="s">
        <v>334</v>
      </c>
      <c r="F77">
        <f>J77+I77+M77*K77</f>
        <v>0</v>
      </c>
      <c r="G77">
        <f>(1000*AM77)/(L77*(AO77+273.15))</f>
        <v>0</v>
      </c>
      <c r="H77">
        <f>((G77*F77*(1-(AJ77/1000)))/(100*K77))*(BE77/60)</f>
        <v>0</v>
      </c>
      <c r="I77" t="s">
        <v>197</v>
      </c>
      <c r="J77" t="s">
        <v>198</v>
      </c>
      <c r="K77" t="s">
        <v>199</v>
      </c>
      <c r="L77" t="s">
        <v>200</v>
      </c>
      <c r="M77" t="s">
        <v>201</v>
      </c>
      <c r="N77" t="s">
        <v>202</v>
      </c>
      <c r="O77" t="s">
        <v>328</v>
      </c>
      <c r="Q77">
        <v>1548597718.5</v>
      </c>
      <c r="R77">
        <f>AL77*Y77*(AJ77-AK77)/(100*AF77*(1000-Y77*AJ77))</f>
        <v>0</v>
      </c>
      <c r="S77">
        <f>AL77*Y77*(AI77-AH77*(1000-Y77*AK77)/(1000-Y77*AJ77))/(100*AF77)</f>
        <v>0</v>
      </c>
      <c r="T77">
        <f>(U77/V77*100)</f>
        <v>0</v>
      </c>
      <c r="U77">
        <f>AJ77*(AM77+AN77)/1000</f>
        <v>0</v>
      </c>
      <c r="V77">
        <f>0.61365*exp(17.502*AO77/(240.97+AO77))</f>
        <v>0</v>
      </c>
      <c r="W77">
        <v>101</v>
      </c>
      <c r="X77">
        <v>7</v>
      </c>
      <c r="Y77">
        <f>IF(W77*$H$11&gt;=AA77,1.0,(AA77/(AA77-W77*$H$11)))</f>
        <v>0</v>
      </c>
      <c r="Z77">
        <f>(Y77-1)*100</f>
        <v>0</v>
      </c>
      <c r="AA77">
        <f>MAX(0,($B$11+$C$11*AR77)/(1+$D$11*AR77)*AM77/(AO77+273)*$E$11)</f>
        <v>0</v>
      </c>
      <c r="AB77">
        <f>$B$9*AS77+$C$9*AT77</f>
        <v>0</v>
      </c>
      <c r="AC77">
        <f>AB77*AD77</f>
        <v>0</v>
      </c>
      <c r="AD77">
        <f>($B$9*$D$7+$C$9*$D$7)/($B$9+$C$9)</f>
        <v>0</v>
      </c>
      <c r="AE77">
        <f>($B$9*$K$7+$C$9*$K$7)/($B$9+$C$9)</f>
        <v>0</v>
      </c>
      <c r="AF77">
        <v>10</v>
      </c>
      <c r="AG77">
        <v>1548597718.5</v>
      </c>
      <c r="AH77">
        <v>401.811</v>
      </c>
      <c r="AI77">
        <v>400.431</v>
      </c>
      <c r="AJ77">
        <v>7.77023</v>
      </c>
      <c r="AK77">
        <v>6.13102</v>
      </c>
      <c r="AL77">
        <v>1387.47</v>
      </c>
      <c r="AM77">
        <v>97.9608</v>
      </c>
      <c r="AN77">
        <v>0.0273618</v>
      </c>
      <c r="AO77">
        <v>5.53541</v>
      </c>
      <c r="AP77">
        <v>4.98079</v>
      </c>
      <c r="AQ77">
        <v>999.9</v>
      </c>
      <c r="AR77">
        <v>9997.5</v>
      </c>
      <c r="AS77">
        <v>0</v>
      </c>
      <c r="AT77">
        <v>0.219127</v>
      </c>
      <c r="AU77">
        <v>0</v>
      </c>
      <c r="AV77" t="s">
        <v>204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404.632409836066</v>
      </c>
      <c r="BE77">
        <v>-0.0417694740286455</v>
      </c>
      <c r="BF77">
        <v>0.10391088190686</v>
      </c>
      <c r="BG77">
        <v>-1</v>
      </c>
      <c r="BH77">
        <v>0</v>
      </c>
      <c r="BI77">
        <v>0</v>
      </c>
      <c r="BJ77" t="s">
        <v>205</v>
      </c>
      <c r="BK77">
        <v>1.88469</v>
      </c>
      <c r="BL77">
        <v>1.88164</v>
      </c>
      <c r="BM77">
        <v>1.8832</v>
      </c>
      <c r="BN77">
        <v>1.88187</v>
      </c>
      <c r="BO77">
        <v>1.88373</v>
      </c>
      <c r="BP77">
        <v>1.88307</v>
      </c>
      <c r="BQ77">
        <v>1.88477</v>
      </c>
      <c r="BR77">
        <v>1.8823</v>
      </c>
      <c r="BS77" t="s">
        <v>206</v>
      </c>
      <c r="BT77" t="s">
        <v>17</v>
      </c>
      <c r="BU77" t="s">
        <v>17</v>
      </c>
      <c r="BV77" t="s">
        <v>17</v>
      </c>
      <c r="BW77" t="s">
        <v>207</v>
      </c>
      <c r="BX77" t="s">
        <v>208</v>
      </c>
      <c r="BY77" t="s">
        <v>209</v>
      </c>
      <c r="BZ77" t="s">
        <v>209</v>
      </c>
      <c r="CA77" t="s">
        <v>209</v>
      </c>
      <c r="CB77" t="s">
        <v>209</v>
      </c>
      <c r="CC77">
        <v>5</v>
      </c>
      <c r="CD77">
        <v>0</v>
      </c>
      <c r="CE77">
        <v>0</v>
      </c>
      <c r="CF77">
        <v>0</v>
      </c>
      <c r="CG77">
        <v>0</v>
      </c>
      <c r="CH77">
        <v>2</v>
      </c>
      <c r="CI77">
        <v>1318.13</v>
      </c>
      <c r="CJ77">
        <v>-0.0648484</v>
      </c>
      <c r="CK77">
        <v>6.44493</v>
      </c>
      <c r="CL77">
        <v>9.73741</v>
      </c>
      <c r="CM77">
        <v>29.9996</v>
      </c>
      <c r="CN77">
        <v>9.92805</v>
      </c>
      <c r="CO77">
        <v>9.93742</v>
      </c>
      <c r="CP77">
        <v>-1</v>
      </c>
      <c r="CQ77">
        <v>0</v>
      </c>
      <c r="CR77">
        <v>100</v>
      </c>
      <c r="CS77">
        <v>-999.9</v>
      </c>
      <c r="CT77">
        <v>400</v>
      </c>
      <c r="CU77">
        <v>6.81607</v>
      </c>
      <c r="CV77">
        <v>103.886</v>
      </c>
      <c r="CW77">
        <v>103.28</v>
      </c>
    </row>
    <row r="78" spans="1:101">
      <c r="A78">
        <v>64</v>
      </c>
      <c r="B78">
        <v>1548597720.5</v>
      </c>
      <c r="C78">
        <v>257.599999904633</v>
      </c>
      <c r="D78" t="s">
        <v>335</v>
      </c>
      <c r="E78" t="s">
        <v>336</v>
      </c>
      <c r="F78">
        <f>J78+I78+M78*K78</f>
        <v>0</v>
      </c>
      <c r="G78">
        <f>(1000*AM78)/(L78*(AO78+273.15))</f>
        <v>0</v>
      </c>
      <c r="H78">
        <f>((G78*F78*(1-(AJ78/1000)))/(100*K78))*(BE78/60)</f>
        <v>0</v>
      </c>
      <c r="I78" t="s">
        <v>197</v>
      </c>
      <c r="J78" t="s">
        <v>198</v>
      </c>
      <c r="K78" t="s">
        <v>199</v>
      </c>
      <c r="L78" t="s">
        <v>200</v>
      </c>
      <c r="M78" t="s">
        <v>201</v>
      </c>
      <c r="N78" t="s">
        <v>202</v>
      </c>
      <c r="O78" t="s">
        <v>328</v>
      </c>
      <c r="Q78">
        <v>1548597720.5</v>
      </c>
      <c r="R78">
        <f>AL78*Y78*(AJ78-AK78)/(100*AF78*(1000-Y78*AJ78))</f>
        <v>0</v>
      </c>
      <c r="S78">
        <f>AL78*Y78*(AI78-AH78*(1000-Y78*AK78)/(1000-Y78*AJ78))/(100*AF78)</f>
        <v>0</v>
      </c>
      <c r="T78">
        <f>(U78/V78*100)</f>
        <v>0</v>
      </c>
      <c r="U78">
        <f>AJ78*(AM78+AN78)/1000</f>
        <v>0</v>
      </c>
      <c r="V78">
        <f>0.61365*exp(17.502*AO78/(240.97+AO78))</f>
        <v>0</v>
      </c>
      <c r="W78">
        <v>110</v>
      </c>
      <c r="X78">
        <v>8</v>
      </c>
      <c r="Y78">
        <f>IF(W78*$H$11&gt;=AA78,1.0,(AA78/(AA78-W78*$H$11)))</f>
        <v>0</v>
      </c>
      <c r="Z78">
        <f>(Y78-1)*100</f>
        <v>0</v>
      </c>
      <c r="AA78">
        <f>MAX(0,($B$11+$C$11*AR78)/(1+$D$11*AR78)*AM78/(AO78+273)*$E$11)</f>
        <v>0</v>
      </c>
      <c r="AB78">
        <f>$B$9*AS78+$C$9*AT78</f>
        <v>0</v>
      </c>
      <c r="AC78">
        <f>AB78*AD78</f>
        <v>0</v>
      </c>
      <c r="AD78">
        <f>($B$9*$D$7+$C$9*$D$7)/($B$9+$C$9)</f>
        <v>0</v>
      </c>
      <c r="AE78">
        <f>($B$9*$K$7+$C$9*$K$7)/($B$9+$C$9)</f>
        <v>0</v>
      </c>
      <c r="AF78">
        <v>10</v>
      </c>
      <c r="AG78">
        <v>1548597720.5</v>
      </c>
      <c r="AH78">
        <v>401.853</v>
      </c>
      <c r="AI78">
        <v>400.393</v>
      </c>
      <c r="AJ78">
        <v>7.78556</v>
      </c>
      <c r="AK78">
        <v>6.12546</v>
      </c>
      <c r="AL78">
        <v>1387.64</v>
      </c>
      <c r="AM78">
        <v>97.9605</v>
      </c>
      <c r="AN78">
        <v>0.0274178</v>
      </c>
      <c r="AO78">
        <v>5.53249</v>
      </c>
      <c r="AP78">
        <v>4.99704</v>
      </c>
      <c r="AQ78">
        <v>999.9</v>
      </c>
      <c r="AR78">
        <v>10001.2</v>
      </c>
      <c r="AS78">
        <v>0</v>
      </c>
      <c r="AT78">
        <v>0.219127</v>
      </c>
      <c r="AU78">
        <v>0</v>
      </c>
      <c r="AV78" t="s">
        <v>204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404.642934426229</v>
      </c>
      <c r="BE78">
        <v>0.0244273860704289</v>
      </c>
      <c r="BF78">
        <v>0.120023750225167</v>
      </c>
      <c r="BG78">
        <v>-1</v>
      </c>
      <c r="BH78">
        <v>0</v>
      </c>
      <c r="BI78">
        <v>0</v>
      </c>
      <c r="BJ78" t="s">
        <v>205</v>
      </c>
      <c r="BK78">
        <v>1.8847</v>
      </c>
      <c r="BL78">
        <v>1.88164</v>
      </c>
      <c r="BM78">
        <v>1.88321</v>
      </c>
      <c r="BN78">
        <v>1.88187</v>
      </c>
      <c r="BO78">
        <v>1.88373</v>
      </c>
      <c r="BP78">
        <v>1.88307</v>
      </c>
      <c r="BQ78">
        <v>1.88477</v>
      </c>
      <c r="BR78">
        <v>1.88231</v>
      </c>
      <c r="BS78" t="s">
        <v>206</v>
      </c>
      <c r="BT78" t="s">
        <v>17</v>
      </c>
      <c r="BU78" t="s">
        <v>17</v>
      </c>
      <c r="BV78" t="s">
        <v>17</v>
      </c>
      <c r="BW78" t="s">
        <v>207</v>
      </c>
      <c r="BX78" t="s">
        <v>208</v>
      </c>
      <c r="BY78" t="s">
        <v>209</v>
      </c>
      <c r="BZ78" t="s">
        <v>209</v>
      </c>
      <c r="CA78" t="s">
        <v>209</v>
      </c>
      <c r="CB78" t="s">
        <v>209</v>
      </c>
      <c r="CC78">
        <v>5</v>
      </c>
      <c r="CD78">
        <v>0</v>
      </c>
      <c r="CE78">
        <v>0</v>
      </c>
      <c r="CF78">
        <v>0</v>
      </c>
      <c r="CG78">
        <v>0</v>
      </c>
      <c r="CH78">
        <v>2</v>
      </c>
      <c r="CI78">
        <v>1311.5</v>
      </c>
      <c r="CJ78">
        <v>-0.0605825</v>
      </c>
      <c r="CK78">
        <v>6.44391</v>
      </c>
      <c r="CL78">
        <v>9.73373</v>
      </c>
      <c r="CM78">
        <v>29.9996</v>
      </c>
      <c r="CN78">
        <v>9.9229</v>
      </c>
      <c r="CO78">
        <v>9.93335</v>
      </c>
      <c r="CP78">
        <v>-1</v>
      </c>
      <c r="CQ78">
        <v>0</v>
      </c>
      <c r="CR78">
        <v>100</v>
      </c>
      <c r="CS78">
        <v>-999.9</v>
      </c>
      <c r="CT78">
        <v>400</v>
      </c>
      <c r="CU78">
        <v>6.76271</v>
      </c>
      <c r="CV78">
        <v>103.887</v>
      </c>
      <c r="CW78">
        <v>103.28</v>
      </c>
    </row>
    <row r="79" spans="1:101">
      <c r="A79">
        <v>65</v>
      </c>
      <c r="B79">
        <v>1548597722.5</v>
      </c>
      <c r="C79">
        <v>259.599999904633</v>
      </c>
      <c r="D79" t="s">
        <v>337</v>
      </c>
      <c r="E79" t="s">
        <v>338</v>
      </c>
      <c r="F79">
        <f>J79+I79+M79*K79</f>
        <v>0</v>
      </c>
      <c r="G79">
        <f>(1000*AM79)/(L79*(AO79+273.15))</f>
        <v>0</v>
      </c>
      <c r="H79">
        <f>((G79*F79*(1-(AJ79/1000)))/(100*K79))*(BE79/60)</f>
        <v>0</v>
      </c>
      <c r="I79" t="s">
        <v>197</v>
      </c>
      <c r="J79" t="s">
        <v>198</v>
      </c>
      <c r="K79" t="s">
        <v>199</v>
      </c>
      <c r="L79" t="s">
        <v>200</v>
      </c>
      <c r="M79" t="s">
        <v>201</v>
      </c>
      <c r="N79" t="s">
        <v>202</v>
      </c>
      <c r="O79" t="s">
        <v>328</v>
      </c>
      <c r="Q79">
        <v>1548597722.5</v>
      </c>
      <c r="R79">
        <f>AL79*Y79*(AJ79-AK79)/(100*AF79*(1000-Y79*AJ79))</f>
        <v>0</v>
      </c>
      <c r="S79">
        <f>AL79*Y79*(AI79-AH79*(1000-Y79*AK79)/(1000-Y79*AJ79))/(100*AF79)</f>
        <v>0</v>
      </c>
      <c r="T79">
        <f>(U79/V79*100)</f>
        <v>0</v>
      </c>
      <c r="U79">
        <f>AJ79*(AM79+AN79)/1000</f>
        <v>0</v>
      </c>
      <c r="V79">
        <f>0.61365*exp(17.502*AO79/(240.97+AO79))</f>
        <v>0</v>
      </c>
      <c r="W79">
        <v>109</v>
      </c>
      <c r="X79">
        <v>8</v>
      </c>
      <c r="Y79">
        <f>IF(W79*$H$11&gt;=AA79,1.0,(AA79/(AA79-W79*$H$11)))</f>
        <v>0</v>
      </c>
      <c r="Z79">
        <f>(Y79-1)*100</f>
        <v>0</v>
      </c>
      <c r="AA79">
        <f>MAX(0,($B$11+$C$11*AR79)/(1+$D$11*AR79)*AM79/(AO79+273)*$E$11)</f>
        <v>0</v>
      </c>
      <c r="AB79">
        <f>$B$9*AS79+$C$9*AT79</f>
        <v>0</v>
      </c>
      <c r="AC79">
        <f>AB79*AD79</f>
        <v>0</v>
      </c>
      <c r="AD79">
        <f>($B$9*$D$7+$C$9*$D$7)/($B$9+$C$9)</f>
        <v>0</v>
      </c>
      <c r="AE79">
        <f>($B$9*$K$7+$C$9*$K$7)/($B$9+$C$9)</f>
        <v>0</v>
      </c>
      <c r="AF79">
        <v>10</v>
      </c>
      <c r="AG79">
        <v>1548597722.5</v>
      </c>
      <c r="AH79">
        <v>401.908</v>
      </c>
      <c r="AI79">
        <v>400.342</v>
      </c>
      <c r="AJ79">
        <v>7.79814</v>
      </c>
      <c r="AK79">
        <v>6.11956</v>
      </c>
      <c r="AL79">
        <v>1387.49</v>
      </c>
      <c r="AM79">
        <v>97.9598</v>
      </c>
      <c r="AN79">
        <v>0.0270628</v>
      </c>
      <c r="AO79">
        <v>5.5325</v>
      </c>
      <c r="AP79">
        <v>5.01716</v>
      </c>
      <c r="AQ79">
        <v>999.9</v>
      </c>
      <c r="AR79">
        <v>10001.2</v>
      </c>
      <c r="AS79">
        <v>0</v>
      </c>
      <c r="AT79">
        <v>0.219127</v>
      </c>
      <c r="AU79">
        <v>0</v>
      </c>
      <c r="AV79" t="s">
        <v>204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404.654229508197</v>
      </c>
      <c r="BE79">
        <v>0.0979260527193399</v>
      </c>
      <c r="BF79">
        <v>0.136731146204442</v>
      </c>
      <c r="BG79">
        <v>-1</v>
      </c>
      <c r="BH79">
        <v>0</v>
      </c>
      <c r="BI79">
        <v>0</v>
      </c>
      <c r="BJ79" t="s">
        <v>205</v>
      </c>
      <c r="BK79">
        <v>1.88472</v>
      </c>
      <c r="BL79">
        <v>1.88162</v>
      </c>
      <c r="BM79">
        <v>1.8832</v>
      </c>
      <c r="BN79">
        <v>1.88187</v>
      </c>
      <c r="BO79">
        <v>1.88374</v>
      </c>
      <c r="BP79">
        <v>1.88307</v>
      </c>
      <c r="BQ79">
        <v>1.88479</v>
      </c>
      <c r="BR79">
        <v>1.88232</v>
      </c>
      <c r="BS79" t="s">
        <v>206</v>
      </c>
      <c r="BT79" t="s">
        <v>17</v>
      </c>
      <c r="BU79" t="s">
        <v>17</v>
      </c>
      <c r="BV79" t="s">
        <v>17</v>
      </c>
      <c r="BW79" t="s">
        <v>207</v>
      </c>
      <c r="BX79" t="s">
        <v>208</v>
      </c>
      <c r="BY79" t="s">
        <v>209</v>
      </c>
      <c r="BZ79" t="s">
        <v>209</v>
      </c>
      <c r="CA79" t="s">
        <v>209</v>
      </c>
      <c r="CB79" t="s">
        <v>209</v>
      </c>
      <c r="CC79">
        <v>5</v>
      </c>
      <c r="CD79">
        <v>0</v>
      </c>
      <c r="CE79">
        <v>0</v>
      </c>
      <c r="CF79">
        <v>0</v>
      </c>
      <c r="CG79">
        <v>0</v>
      </c>
      <c r="CH79">
        <v>2</v>
      </c>
      <c r="CI79">
        <v>1312.3</v>
      </c>
      <c r="CJ79">
        <v>-0.0520506</v>
      </c>
      <c r="CK79">
        <v>6.4429</v>
      </c>
      <c r="CL79">
        <v>9.73003</v>
      </c>
      <c r="CM79">
        <v>29.9995</v>
      </c>
      <c r="CN79">
        <v>9.91776</v>
      </c>
      <c r="CO79">
        <v>9.92935</v>
      </c>
      <c r="CP79">
        <v>-1</v>
      </c>
      <c r="CQ79">
        <v>0</v>
      </c>
      <c r="CR79">
        <v>100</v>
      </c>
      <c r="CS79">
        <v>-999.9</v>
      </c>
      <c r="CT79">
        <v>400</v>
      </c>
      <c r="CU79">
        <v>6.71482</v>
      </c>
      <c r="CV79">
        <v>103.888</v>
      </c>
      <c r="CW79">
        <v>103.281</v>
      </c>
    </row>
    <row r="80" spans="1:101">
      <c r="A80">
        <v>66</v>
      </c>
      <c r="B80">
        <v>1548597724.5</v>
      </c>
      <c r="C80">
        <v>261.599999904633</v>
      </c>
      <c r="D80" t="s">
        <v>339</v>
      </c>
      <c r="E80" t="s">
        <v>340</v>
      </c>
      <c r="F80">
        <f>J80+I80+M80*K80</f>
        <v>0</v>
      </c>
      <c r="G80">
        <f>(1000*AM80)/(L80*(AO80+273.15))</f>
        <v>0</v>
      </c>
      <c r="H80">
        <f>((G80*F80*(1-(AJ80/1000)))/(100*K80))*(BE80/60)</f>
        <v>0</v>
      </c>
      <c r="I80" t="s">
        <v>197</v>
      </c>
      <c r="J80" t="s">
        <v>198</v>
      </c>
      <c r="K80" t="s">
        <v>199</v>
      </c>
      <c r="L80" t="s">
        <v>200</v>
      </c>
      <c r="M80" t="s">
        <v>201</v>
      </c>
      <c r="N80" t="s">
        <v>202</v>
      </c>
      <c r="O80" t="s">
        <v>328</v>
      </c>
      <c r="Q80">
        <v>1548597724.5</v>
      </c>
      <c r="R80">
        <f>AL80*Y80*(AJ80-AK80)/(100*AF80*(1000-Y80*AJ80))</f>
        <v>0</v>
      </c>
      <c r="S80">
        <f>AL80*Y80*(AI80-AH80*(1000-Y80*AK80)/(1000-Y80*AJ80))/(100*AF80)</f>
        <v>0</v>
      </c>
      <c r="T80">
        <f>(U80/V80*100)</f>
        <v>0</v>
      </c>
      <c r="U80">
        <f>AJ80*(AM80+AN80)/1000</f>
        <v>0</v>
      </c>
      <c r="V80">
        <f>0.61365*exp(17.502*AO80/(240.97+AO80))</f>
        <v>0</v>
      </c>
      <c r="W80">
        <v>93</v>
      </c>
      <c r="X80">
        <v>7</v>
      </c>
      <c r="Y80">
        <f>IF(W80*$H$11&gt;=AA80,1.0,(AA80/(AA80-W80*$H$11)))</f>
        <v>0</v>
      </c>
      <c r="Z80">
        <f>(Y80-1)*100</f>
        <v>0</v>
      </c>
      <c r="AA80">
        <f>MAX(0,($B$11+$C$11*AR80)/(1+$D$11*AR80)*AM80/(AO80+273)*$E$11)</f>
        <v>0</v>
      </c>
      <c r="AB80">
        <f>$B$9*AS80+$C$9*AT80</f>
        <v>0</v>
      </c>
      <c r="AC80">
        <f>AB80*AD80</f>
        <v>0</v>
      </c>
      <c r="AD80">
        <f>($B$9*$D$7+$C$9*$D$7)/($B$9+$C$9)</f>
        <v>0</v>
      </c>
      <c r="AE80">
        <f>($B$9*$K$7+$C$9*$K$7)/($B$9+$C$9)</f>
        <v>0</v>
      </c>
      <c r="AF80">
        <v>10</v>
      </c>
      <c r="AG80">
        <v>1548597724.5</v>
      </c>
      <c r="AH80">
        <v>401.999</v>
      </c>
      <c r="AI80">
        <v>400.354</v>
      </c>
      <c r="AJ80">
        <v>7.81311</v>
      </c>
      <c r="AK80">
        <v>6.11462</v>
      </c>
      <c r="AL80">
        <v>1387.05</v>
      </c>
      <c r="AM80">
        <v>97.9598</v>
      </c>
      <c r="AN80">
        <v>0.0266496</v>
      </c>
      <c r="AO80">
        <v>5.5359</v>
      </c>
      <c r="AP80">
        <v>5.02002</v>
      </c>
      <c r="AQ80">
        <v>999.9</v>
      </c>
      <c r="AR80">
        <v>10001.2</v>
      </c>
      <c r="AS80">
        <v>0</v>
      </c>
      <c r="AT80">
        <v>0.219127</v>
      </c>
      <c r="AU80">
        <v>0</v>
      </c>
      <c r="AV80" t="s">
        <v>204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404.666286885246</v>
      </c>
      <c r="BE80">
        <v>0.186431609174427</v>
      </c>
      <c r="BF80">
        <v>0.155608192265491</v>
      </c>
      <c r="BG80">
        <v>-1</v>
      </c>
      <c r="BH80">
        <v>0</v>
      </c>
      <c r="BI80">
        <v>0</v>
      </c>
      <c r="BJ80" t="s">
        <v>205</v>
      </c>
      <c r="BK80">
        <v>1.88472</v>
      </c>
      <c r="BL80">
        <v>1.88161</v>
      </c>
      <c r="BM80">
        <v>1.88319</v>
      </c>
      <c r="BN80">
        <v>1.88187</v>
      </c>
      <c r="BO80">
        <v>1.88377</v>
      </c>
      <c r="BP80">
        <v>1.88308</v>
      </c>
      <c r="BQ80">
        <v>1.88479</v>
      </c>
      <c r="BR80">
        <v>1.88232</v>
      </c>
      <c r="BS80" t="s">
        <v>206</v>
      </c>
      <c r="BT80" t="s">
        <v>17</v>
      </c>
      <c r="BU80" t="s">
        <v>17</v>
      </c>
      <c r="BV80" t="s">
        <v>17</v>
      </c>
      <c r="BW80" t="s">
        <v>207</v>
      </c>
      <c r="BX80" t="s">
        <v>208</v>
      </c>
      <c r="BY80" t="s">
        <v>209</v>
      </c>
      <c r="BZ80" t="s">
        <v>209</v>
      </c>
      <c r="CA80" t="s">
        <v>209</v>
      </c>
      <c r="CB80" t="s">
        <v>209</v>
      </c>
      <c r="CC80">
        <v>5</v>
      </c>
      <c r="CD80">
        <v>0</v>
      </c>
      <c r="CE80">
        <v>0</v>
      </c>
      <c r="CF80">
        <v>0</v>
      </c>
      <c r="CG80">
        <v>0</v>
      </c>
      <c r="CH80">
        <v>2</v>
      </c>
      <c r="CI80">
        <v>1323.64</v>
      </c>
      <c r="CJ80">
        <v>-0.0563166</v>
      </c>
      <c r="CK80">
        <v>6.44205</v>
      </c>
      <c r="CL80">
        <v>9.72633</v>
      </c>
      <c r="CM80">
        <v>29.9995</v>
      </c>
      <c r="CN80">
        <v>9.91317</v>
      </c>
      <c r="CO80">
        <v>9.92507</v>
      </c>
      <c r="CP80">
        <v>-1</v>
      </c>
      <c r="CQ80">
        <v>0</v>
      </c>
      <c r="CR80">
        <v>100</v>
      </c>
      <c r="CS80">
        <v>-999.9</v>
      </c>
      <c r="CT80">
        <v>400</v>
      </c>
      <c r="CU80">
        <v>6.65946</v>
      </c>
      <c r="CV80">
        <v>103.888</v>
      </c>
      <c r="CW80">
        <v>103.281</v>
      </c>
    </row>
    <row r="81" spans="1:101">
      <c r="A81">
        <v>67</v>
      </c>
      <c r="B81">
        <v>1548597726.5</v>
      </c>
      <c r="C81">
        <v>263.599999904633</v>
      </c>
      <c r="D81" t="s">
        <v>341</v>
      </c>
      <c r="E81" t="s">
        <v>342</v>
      </c>
      <c r="F81">
        <f>J81+I81+M81*K81</f>
        <v>0</v>
      </c>
      <c r="G81">
        <f>(1000*AM81)/(L81*(AO81+273.15))</f>
        <v>0</v>
      </c>
      <c r="H81">
        <f>((G81*F81*(1-(AJ81/1000)))/(100*K81))*(BE81/60)</f>
        <v>0</v>
      </c>
      <c r="I81" t="s">
        <v>197</v>
      </c>
      <c r="J81" t="s">
        <v>198</v>
      </c>
      <c r="K81" t="s">
        <v>199</v>
      </c>
      <c r="L81" t="s">
        <v>200</v>
      </c>
      <c r="M81" t="s">
        <v>201</v>
      </c>
      <c r="N81" t="s">
        <v>202</v>
      </c>
      <c r="O81" t="s">
        <v>328</v>
      </c>
      <c r="Q81">
        <v>1548597726.5</v>
      </c>
      <c r="R81">
        <f>AL81*Y81*(AJ81-AK81)/(100*AF81*(1000-Y81*AJ81))</f>
        <v>0</v>
      </c>
      <c r="S81">
        <f>AL81*Y81*(AI81-AH81*(1000-Y81*AK81)/(1000-Y81*AJ81))/(100*AF81)</f>
        <v>0</v>
      </c>
      <c r="T81">
        <f>(U81/V81*100)</f>
        <v>0</v>
      </c>
      <c r="U81">
        <f>AJ81*(AM81+AN81)/1000</f>
        <v>0</v>
      </c>
      <c r="V81">
        <f>0.61365*exp(17.502*AO81/(240.97+AO81))</f>
        <v>0</v>
      </c>
      <c r="W81">
        <v>78</v>
      </c>
      <c r="X81">
        <v>6</v>
      </c>
      <c r="Y81">
        <f>IF(W81*$H$11&gt;=AA81,1.0,(AA81/(AA81-W81*$H$11)))</f>
        <v>0</v>
      </c>
      <c r="Z81">
        <f>(Y81-1)*100</f>
        <v>0</v>
      </c>
      <c r="AA81">
        <f>MAX(0,($B$11+$C$11*AR81)/(1+$D$11*AR81)*AM81/(AO81+273)*$E$11)</f>
        <v>0</v>
      </c>
      <c r="AB81">
        <f>$B$9*AS81+$C$9*AT81</f>
        <v>0</v>
      </c>
      <c r="AC81">
        <f>AB81*AD81</f>
        <v>0</v>
      </c>
      <c r="AD81">
        <f>($B$9*$D$7+$C$9*$D$7)/($B$9+$C$9)</f>
        <v>0</v>
      </c>
      <c r="AE81">
        <f>($B$9*$K$7+$C$9*$K$7)/($B$9+$C$9)</f>
        <v>0</v>
      </c>
      <c r="AF81">
        <v>10</v>
      </c>
      <c r="AG81">
        <v>1548597726.5</v>
      </c>
      <c r="AH81">
        <v>402.079</v>
      </c>
      <c r="AI81">
        <v>400.398</v>
      </c>
      <c r="AJ81">
        <v>7.82966</v>
      </c>
      <c r="AK81">
        <v>6.10937</v>
      </c>
      <c r="AL81">
        <v>1387.45</v>
      </c>
      <c r="AM81">
        <v>97.9613</v>
      </c>
      <c r="AN81">
        <v>0.0261248</v>
      </c>
      <c r="AO81">
        <v>5.54026</v>
      </c>
      <c r="AP81">
        <v>5.01262</v>
      </c>
      <c r="AQ81">
        <v>999.9</v>
      </c>
      <c r="AR81">
        <v>9997.5</v>
      </c>
      <c r="AS81">
        <v>0</v>
      </c>
      <c r="AT81">
        <v>0.219127</v>
      </c>
      <c r="AU81">
        <v>0</v>
      </c>
      <c r="AV81" t="s">
        <v>204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404.681090163934</v>
      </c>
      <c r="BE81">
        <v>0.294902336586078</v>
      </c>
      <c r="BF81">
        <v>0.180398511684562</v>
      </c>
      <c r="BG81">
        <v>-1</v>
      </c>
      <c r="BH81">
        <v>0</v>
      </c>
      <c r="BI81">
        <v>0</v>
      </c>
      <c r="BJ81" t="s">
        <v>205</v>
      </c>
      <c r="BK81">
        <v>1.88471</v>
      </c>
      <c r="BL81">
        <v>1.88163</v>
      </c>
      <c r="BM81">
        <v>1.8832</v>
      </c>
      <c r="BN81">
        <v>1.88187</v>
      </c>
      <c r="BO81">
        <v>1.88375</v>
      </c>
      <c r="BP81">
        <v>1.88307</v>
      </c>
      <c r="BQ81">
        <v>1.88478</v>
      </c>
      <c r="BR81">
        <v>1.8823</v>
      </c>
      <c r="BS81" t="s">
        <v>206</v>
      </c>
      <c r="BT81" t="s">
        <v>17</v>
      </c>
      <c r="BU81" t="s">
        <v>17</v>
      </c>
      <c r="BV81" t="s">
        <v>17</v>
      </c>
      <c r="BW81" t="s">
        <v>207</v>
      </c>
      <c r="BX81" t="s">
        <v>208</v>
      </c>
      <c r="BY81" t="s">
        <v>209</v>
      </c>
      <c r="BZ81" t="s">
        <v>209</v>
      </c>
      <c r="CA81" t="s">
        <v>209</v>
      </c>
      <c r="CB81" t="s">
        <v>209</v>
      </c>
      <c r="CC81">
        <v>5</v>
      </c>
      <c r="CD81">
        <v>0</v>
      </c>
      <c r="CE81">
        <v>0</v>
      </c>
      <c r="CF81">
        <v>0</v>
      </c>
      <c r="CG81">
        <v>0</v>
      </c>
      <c r="CH81">
        <v>2</v>
      </c>
      <c r="CI81">
        <v>1335.44</v>
      </c>
      <c r="CJ81">
        <v>-0.0648484</v>
      </c>
      <c r="CK81">
        <v>6.44128</v>
      </c>
      <c r="CL81">
        <v>9.72293</v>
      </c>
      <c r="CM81">
        <v>29.9995</v>
      </c>
      <c r="CN81">
        <v>9.9086</v>
      </c>
      <c r="CO81">
        <v>9.92108</v>
      </c>
      <c r="CP81">
        <v>-1</v>
      </c>
      <c r="CQ81">
        <v>0</v>
      </c>
      <c r="CR81">
        <v>100</v>
      </c>
      <c r="CS81">
        <v>-999.9</v>
      </c>
      <c r="CT81">
        <v>400</v>
      </c>
      <c r="CU81">
        <v>6.61886</v>
      </c>
      <c r="CV81">
        <v>103.889</v>
      </c>
      <c r="CW81">
        <v>103.281</v>
      </c>
    </row>
    <row r="82" spans="1:101">
      <c r="A82">
        <v>68</v>
      </c>
      <c r="B82">
        <v>1548597728.5</v>
      </c>
      <c r="C82">
        <v>265.599999904633</v>
      </c>
      <c r="D82" t="s">
        <v>343</v>
      </c>
      <c r="E82" t="s">
        <v>344</v>
      </c>
      <c r="F82">
        <f>J82+I82+M82*K82</f>
        <v>0</v>
      </c>
      <c r="G82">
        <f>(1000*AM82)/(L82*(AO82+273.15))</f>
        <v>0</v>
      </c>
      <c r="H82">
        <f>((G82*F82*(1-(AJ82/1000)))/(100*K82))*(BE82/60)</f>
        <v>0</v>
      </c>
      <c r="I82" t="s">
        <v>197</v>
      </c>
      <c r="J82" t="s">
        <v>198</v>
      </c>
      <c r="K82" t="s">
        <v>199</v>
      </c>
      <c r="L82" t="s">
        <v>200</v>
      </c>
      <c r="M82" t="s">
        <v>201</v>
      </c>
      <c r="N82" t="s">
        <v>202</v>
      </c>
      <c r="O82" t="s">
        <v>328</v>
      </c>
      <c r="Q82">
        <v>1548597728.5</v>
      </c>
      <c r="R82">
        <f>AL82*Y82*(AJ82-AK82)/(100*AF82*(1000-Y82*AJ82))</f>
        <v>0</v>
      </c>
      <c r="S82">
        <f>AL82*Y82*(AI82-AH82*(1000-Y82*AK82)/(1000-Y82*AJ82))/(100*AF82)</f>
        <v>0</v>
      </c>
      <c r="T82">
        <f>(U82/V82*100)</f>
        <v>0</v>
      </c>
      <c r="U82">
        <f>AJ82*(AM82+AN82)/1000</f>
        <v>0</v>
      </c>
      <c r="V82">
        <f>0.61365*exp(17.502*AO82/(240.97+AO82))</f>
        <v>0</v>
      </c>
      <c r="W82">
        <v>103</v>
      </c>
      <c r="X82">
        <v>7</v>
      </c>
      <c r="Y82">
        <f>IF(W82*$H$11&gt;=AA82,1.0,(AA82/(AA82-W82*$H$11)))</f>
        <v>0</v>
      </c>
      <c r="Z82">
        <f>(Y82-1)*100</f>
        <v>0</v>
      </c>
      <c r="AA82">
        <f>MAX(0,($B$11+$C$11*AR82)/(1+$D$11*AR82)*AM82/(AO82+273)*$E$11)</f>
        <v>0</v>
      </c>
      <c r="AB82">
        <f>$B$9*AS82+$C$9*AT82</f>
        <v>0</v>
      </c>
      <c r="AC82">
        <f>AB82*AD82</f>
        <v>0</v>
      </c>
      <c r="AD82">
        <f>($B$9*$D$7+$C$9*$D$7)/($B$9+$C$9)</f>
        <v>0</v>
      </c>
      <c r="AE82">
        <f>($B$9*$K$7+$C$9*$K$7)/($B$9+$C$9)</f>
        <v>0</v>
      </c>
      <c r="AF82">
        <v>10</v>
      </c>
      <c r="AG82">
        <v>1548597728.5</v>
      </c>
      <c r="AH82">
        <v>402.09</v>
      </c>
      <c r="AI82">
        <v>400.408</v>
      </c>
      <c r="AJ82">
        <v>7.83498</v>
      </c>
      <c r="AK82">
        <v>6.10285</v>
      </c>
      <c r="AL82">
        <v>1388.07</v>
      </c>
      <c r="AM82">
        <v>97.9619</v>
      </c>
      <c r="AN82">
        <v>0.025903</v>
      </c>
      <c r="AO82">
        <v>5.53493</v>
      </c>
      <c r="AP82">
        <v>5.0211</v>
      </c>
      <c r="AQ82">
        <v>999.9</v>
      </c>
      <c r="AR82">
        <v>9996.88</v>
      </c>
      <c r="AS82">
        <v>0</v>
      </c>
      <c r="AT82">
        <v>0.219127</v>
      </c>
      <c r="AU82">
        <v>0</v>
      </c>
      <c r="AV82" t="s">
        <v>204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404.697737704918</v>
      </c>
      <c r="BE82">
        <v>0.411135248380007</v>
      </c>
      <c r="BF82">
        <v>0.206244634437059</v>
      </c>
      <c r="BG82">
        <v>-1</v>
      </c>
      <c r="BH82">
        <v>0</v>
      </c>
      <c r="BI82">
        <v>0</v>
      </c>
      <c r="BJ82" t="s">
        <v>205</v>
      </c>
      <c r="BK82">
        <v>1.88472</v>
      </c>
      <c r="BL82">
        <v>1.88162</v>
      </c>
      <c r="BM82">
        <v>1.8832</v>
      </c>
      <c r="BN82">
        <v>1.88187</v>
      </c>
      <c r="BO82">
        <v>1.88373</v>
      </c>
      <c r="BP82">
        <v>1.88307</v>
      </c>
      <c r="BQ82">
        <v>1.88477</v>
      </c>
      <c r="BR82">
        <v>1.8823</v>
      </c>
      <c r="BS82" t="s">
        <v>206</v>
      </c>
      <c r="BT82" t="s">
        <v>17</v>
      </c>
      <c r="BU82" t="s">
        <v>17</v>
      </c>
      <c r="BV82" t="s">
        <v>17</v>
      </c>
      <c r="BW82" t="s">
        <v>207</v>
      </c>
      <c r="BX82" t="s">
        <v>208</v>
      </c>
      <c r="BY82" t="s">
        <v>209</v>
      </c>
      <c r="BZ82" t="s">
        <v>209</v>
      </c>
      <c r="CA82" t="s">
        <v>209</v>
      </c>
      <c r="CB82" t="s">
        <v>209</v>
      </c>
      <c r="CC82">
        <v>5</v>
      </c>
      <c r="CD82">
        <v>0</v>
      </c>
      <c r="CE82">
        <v>0</v>
      </c>
      <c r="CF82">
        <v>0</v>
      </c>
      <c r="CG82">
        <v>0</v>
      </c>
      <c r="CH82">
        <v>2</v>
      </c>
      <c r="CI82">
        <v>1317.16</v>
      </c>
      <c r="CJ82">
        <v>-0.0584495</v>
      </c>
      <c r="CK82">
        <v>6.44062</v>
      </c>
      <c r="CL82">
        <v>9.71925</v>
      </c>
      <c r="CM82">
        <v>29.9997</v>
      </c>
      <c r="CN82">
        <v>9.90346</v>
      </c>
      <c r="CO82">
        <v>9.91708</v>
      </c>
      <c r="CP82">
        <v>-1</v>
      </c>
      <c r="CQ82">
        <v>0</v>
      </c>
      <c r="CR82">
        <v>100</v>
      </c>
      <c r="CS82">
        <v>-999.9</v>
      </c>
      <c r="CT82">
        <v>400</v>
      </c>
      <c r="CU82">
        <v>6.57364</v>
      </c>
      <c r="CV82">
        <v>103.888</v>
      </c>
      <c r="CW82">
        <v>103.281</v>
      </c>
    </row>
    <row r="83" spans="1:101">
      <c r="A83">
        <v>69</v>
      </c>
      <c r="B83">
        <v>1548597730.5</v>
      </c>
      <c r="C83">
        <v>267.599999904633</v>
      </c>
      <c r="D83" t="s">
        <v>345</v>
      </c>
      <c r="E83" t="s">
        <v>346</v>
      </c>
      <c r="F83">
        <f>J83+I83+M83*K83</f>
        <v>0</v>
      </c>
      <c r="G83">
        <f>(1000*AM83)/(L83*(AO83+273.15))</f>
        <v>0</v>
      </c>
      <c r="H83">
        <f>((G83*F83*(1-(AJ83/1000)))/(100*K83))*(BE83/60)</f>
        <v>0</v>
      </c>
      <c r="I83" t="s">
        <v>197</v>
      </c>
      <c r="J83" t="s">
        <v>198</v>
      </c>
      <c r="K83" t="s">
        <v>199</v>
      </c>
      <c r="L83" t="s">
        <v>200</v>
      </c>
      <c r="M83" t="s">
        <v>201</v>
      </c>
      <c r="N83" t="s">
        <v>202</v>
      </c>
      <c r="O83" t="s">
        <v>328</v>
      </c>
      <c r="Q83">
        <v>1548597730.5</v>
      </c>
      <c r="R83">
        <f>AL83*Y83*(AJ83-AK83)/(100*AF83*(1000-Y83*AJ83))</f>
        <v>0</v>
      </c>
      <c r="S83">
        <f>AL83*Y83*(AI83-AH83*(1000-Y83*AK83)/(1000-Y83*AJ83))/(100*AF83)</f>
        <v>0</v>
      </c>
      <c r="T83">
        <f>(U83/V83*100)</f>
        <v>0</v>
      </c>
      <c r="U83">
        <f>AJ83*(AM83+AN83)/1000</f>
        <v>0</v>
      </c>
      <c r="V83">
        <f>0.61365*exp(17.502*AO83/(240.97+AO83))</f>
        <v>0</v>
      </c>
      <c r="W83">
        <v>115</v>
      </c>
      <c r="X83">
        <v>8</v>
      </c>
      <c r="Y83">
        <f>IF(W83*$H$11&gt;=AA83,1.0,(AA83/(AA83-W83*$H$11)))</f>
        <v>0</v>
      </c>
      <c r="Z83">
        <f>(Y83-1)*100</f>
        <v>0</v>
      </c>
      <c r="AA83">
        <f>MAX(0,($B$11+$C$11*AR83)/(1+$D$11*AR83)*AM83/(AO83+273)*$E$11)</f>
        <v>0</v>
      </c>
      <c r="AB83">
        <f>$B$9*AS83+$C$9*AT83</f>
        <v>0</v>
      </c>
      <c r="AC83">
        <f>AB83*AD83</f>
        <v>0</v>
      </c>
      <c r="AD83">
        <f>($B$9*$D$7+$C$9*$D$7)/($B$9+$C$9)</f>
        <v>0</v>
      </c>
      <c r="AE83">
        <f>($B$9*$K$7+$C$9*$K$7)/($B$9+$C$9)</f>
        <v>0</v>
      </c>
      <c r="AF83">
        <v>10</v>
      </c>
      <c r="AG83">
        <v>1548597730.5</v>
      </c>
      <c r="AH83">
        <v>402.143</v>
      </c>
      <c r="AI83">
        <v>400.382</v>
      </c>
      <c r="AJ83">
        <v>7.83921</v>
      </c>
      <c r="AK83">
        <v>6.09712</v>
      </c>
      <c r="AL83">
        <v>1387.92</v>
      </c>
      <c r="AM83">
        <v>97.9613</v>
      </c>
      <c r="AN83">
        <v>0.0258147</v>
      </c>
      <c r="AO83">
        <v>5.52448</v>
      </c>
      <c r="AP83">
        <v>5.03984</v>
      </c>
      <c r="AQ83">
        <v>999.9</v>
      </c>
      <c r="AR83">
        <v>10001.2</v>
      </c>
      <c r="AS83">
        <v>0</v>
      </c>
      <c r="AT83">
        <v>0.219127</v>
      </c>
      <c r="AU83">
        <v>0</v>
      </c>
      <c r="AV83" t="s">
        <v>204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404.715672131148</v>
      </c>
      <c r="BE83">
        <v>0.525091649290731</v>
      </c>
      <c r="BF83">
        <v>0.230400771380727</v>
      </c>
      <c r="BG83">
        <v>-1</v>
      </c>
      <c r="BH83">
        <v>0</v>
      </c>
      <c r="BI83">
        <v>0</v>
      </c>
      <c r="BJ83" t="s">
        <v>205</v>
      </c>
      <c r="BK83">
        <v>1.88472</v>
      </c>
      <c r="BL83">
        <v>1.88161</v>
      </c>
      <c r="BM83">
        <v>1.88321</v>
      </c>
      <c r="BN83">
        <v>1.88187</v>
      </c>
      <c r="BO83">
        <v>1.88374</v>
      </c>
      <c r="BP83">
        <v>1.88307</v>
      </c>
      <c r="BQ83">
        <v>1.88477</v>
      </c>
      <c r="BR83">
        <v>1.88231</v>
      </c>
      <c r="BS83" t="s">
        <v>206</v>
      </c>
      <c r="BT83" t="s">
        <v>17</v>
      </c>
      <c r="BU83" t="s">
        <v>17</v>
      </c>
      <c r="BV83" t="s">
        <v>17</v>
      </c>
      <c r="BW83" t="s">
        <v>207</v>
      </c>
      <c r="BX83" t="s">
        <v>208</v>
      </c>
      <c r="BY83" t="s">
        <v>209</v>
      </c>
      <c r="BZ83" t="s">
        <v>209</v>
      </c>
      <c r="CA83" t="s">
        <v>209</v>
      </c>
      <c r="CB83" t="s">
        <v>209</v>
      </c>
      <c r="CC83">
        <v>5</v>
      </c>
      <c r="CD83">
        <v>0</v>
      </c>
      <c r="CE83">
        <v>0</v>
      </c>
      <c r="CF83">
        <v>0</v>
      </c>
      <c r="CG83">
        <v>0</v>
      </c>
      <c r="CH83">
        <v>2</v>
      </c>
      <c r="CI83">
        <v>1308.08</v>
      </c>
      <c r="CJ83">
        <v>-0.0499177</v>
      </c>
      <c r="CK83">
        <v>6.44004</v>
      </c>
      <c r="CL83">
        <v>9.71557</v>
      </c>
      <c r="CM83">
        <v>29.9998</v>
      </c>
      <c r="CN83">
        <v>9.89832</v>
      </c>
      <c r="CO83">
        <v>9.91307</v>
      </c>
      <c r="CP83">
        <v>-1</v>
      </c>
      <c r="CQ83">
        <v>0</v>
      </c>
      <c r="CR83">
        <v>100</v>
      </c>
      <c r="CS83">
        <v>-999.9</v>
      </c>
      <c r="CT83">
        <v>400</v>
      </c>
      <c r="CU83">
        <v>6.52471</v>
      </c>
      <c r="CV83">
        <v>103.889</v>
      </c>
      <c r="CW83">
        <v>103.281</v>
      </c>
    </row>
    <row r="84" spans="1:101">
      <c r="A84">
        <v>70</v>
      </c>
      <c r="B84">
        <v>1548597732.5</v>
      </c>
      <c r="C84">
        <v>269.599999904633</v>
      </c>
      <c r="D84" t="s">
        <v>347</v>
      </c>
      <c r="E84" t="s">
        <v>348</v>
      </c>
      <c r="F84">
        <f>J84+I84+M84*K84</f>
        <v>0</v>
      </c>
      <c r="G84">
        <f>(1000*AM84)/(L84*(AO84+273.15))</f>
        <v>0</v>
      </c>
      <c r="H84">
        <f>((G84*F84*(1-(AJ84/1000)))/(100*K84))*(BE84/60)</f>
        <v>0</v>
      </c>
      <c r="I84" t="s">
        <v>197</v>
      </c>
      <c r="J84" t="s">
        <v>198</v>
      </c>
      <c r="K84" t="s">
        <v>199</v>
      </c>
      <c r="L84" t="s">
        <v>200</v>
      </c>
      <c r="M84" t="s">
        <v>201</v>
      </c>
      <c r="N84" t="s">
        <v>202</v>
      </c>
      <c r="O84" t="s">
        <v>328</v>
      </c>
      <c r="Q84">
        <v>1548597732.5</v>
      </c>
      <c r="R84">
        <f>AL84*Y84*(AJ84-AK84)/(100*AF84*(1000-Y84*AJ84))</f>
        <v>0</v>
      </c>
      <c r="S84">
        <f>AL84*Y84*(AI84-AH84*(1000-Y84*AK84)/(1000-Y84*AJ84))/(100*AF84)</f>
        <v>0</v>
      </c>
      <c r="T84">
        <f>(U84/V84*100)</f>
        <v>0</v>
      </c>
      <c r="U84">
        <f>AJ84*(AM84+AN84)/1000</f>
        <v>0</v>
      </c>
      <c r="V84">
        <f>0.61365*exp(17.502*AO84/(240.97+AO84))</f>
        <v>0</v>
      </c>
      <c r="W84">
        <v>102</v>
      </c>
      <c r="X84">
        <v>7</v>
      </c>
      <c r="Y84">
        <f>IF(W84*$H$11&gt;=AA84,1.0,(AA84/(AA84-W84*$H$11)))</f>
        <v>0</v>
      </c>
      <c r="Z84">
        <f>(Y84-1)*100</f>
        <v>0</v>
      </c>
      <c r="AA84">
        <f>MAX(0,($B$11+$C$11*AR84)/(1+$D$11*AR84)*AM84/(AO84+273)*$E$11)</f>
        <v>0</v>
      </c>
      <c r="AB84">
        <f>$B$9*AS84+$C$9*AT84</f>
        <v>0</v>
      </c>
      <c r="AC84">
        <f>AB84*AD84</f>
        <v>0</v>
      </c>
      <c r="AD84">
        <f>($B$9*$D$7+$C$9*$D$7)/($B$9+$C$9)</f>
        <v>0</v>
      </c>
      <c r="AE84">
        <f>($B$9*$K$7+$C$9*$K$7)/($B$9+$C$9)</f>
        <v>0</v>
      </c>
      <c r="AF84">
        <v>10</v>
      </c>
      <c r="AG84">
        <v>1548597732.5</v>
      </c>
      <c r="AH84">
        <v>402.227</v>
      </c>
      <c r="AI84">
        <v>400.383</v>
      </c>
      <c r="AJ84">
        <v>7.84782</v>
      </c>
      <c r="AK84">
        <v>6.09214</v>
      </c>
      <c r="AL84">
        <v>1388.04</v>
      </c>
      <c r="AM84">
        <v>97.9614</v>
      </c>
      <c r="AN84">
        <v>0.025923</v>
      </c>
      <c r="AO84">
        <v>5.51864</v>
      </c>
      <c r="AP84">
        <v>5.046</v>
      </c>
      <c r="AQ84">
        <v>999.9</v>
      </c>
      <c r="AR84">
        <v>10001.9</v>
      </c>
      <c r="AS84">
        <v>0</v>
      </c>
      <c r="AT84">
        <v>0.219127</v>
      </c>
      <c r="AU84">
        <v>0</v>
      </c>
      <c r="AV84" t="s">
        <v>204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404.736983606557</v>
      </c>
      <c r="BE84">
        <v>0.636342091262729</v>
      </c>
      <c r="BF84">
        <v>0.255626103223609</v>
      </c>
      <c r="BG84">
        <v>-1</v>
      </c>
      <c r="BH84">
        <v>0</v>
      </c>
      <c r="BI84">
        <v>0</v>
      </c>
      <c r="BJ84" t="s">
        <v>205</v>
      </c>
      <c r="BK84">
        <v>1.88469</v>
      </c>
      <c r="BL84">
        <v>1.88161</v>
      </c>
      <c r="BM84">
        <v>1.88321</v>
      </c>
      <c r="BN84">
        <v>1.88187</v>
      </c>
      <c r="BO84">
        <v>1.88373</v>
      </c>
      <c r="BP84">
        <v>1.88307</v>
      </c>
      <c r="BQ84">
        <v>1.88477</v>
      </c>
      <c r="BR84">
        <v>1.8823</v>
      </c>
      <c r="BS84" t="s">
        <v>206</v>
      </c>
      <c r="BT84" t="s">
        <v>17</v>
      </c>
      <c r="BU84" t="s">
        <v>17</v>
      </c>
      <c r="BV84" t="s">
        <v>17</v>
      </c>
      <c r="BW84" t="s">
        <v>207</v>
      </c>
      <c r="BX84" t="s">
        <v>208</v>
      </c>
      <c r="BY84" t="s">
        <v>209</v>
      </c>
      <c r="BZ84" t="s">
        <v>209</v>
      </c>
      <c r="CA84" t="s">
        <v>209</v>
      </c>
      <c r="CB84" t="s">
        <v>209</v>
      </c>
      <c r="CC84">
        <v>5</v>
      </c>
      <c r="CD84">
        <v>0</v>
      </c>
      <c r="CE84">
        <v>0</v>
      </c>
      <c r="CF84">
        <v>0</v>
      </c>
      <c r="CG84">
        <v>0</v>
      </c>
      <c r="CH84">
        <v>2</v>
      </c>
      <c r="CI84">
        <v>1317.82</v>
      </c>
      <c r="CJ84">
        <v>-0.0563166</v>
      </c>
      <c r="CK84">
        <v>6.43934</v>
      </c>
      <c r="CL84">
        <v>9.71215</v>
      </c>
      <c r="CM84">
        <v>29.9996</v>
      </c>
      <c r="CN84">
        <v>9.89374</v>
      </c>
      <c r="CO84">
        <v>9.90907</v>
      </c>
      <c r="CP84">
        <v>-1</v>
      </c>
      <c r="CQ84">
        <v>0</v>
      </c>
      <c r="CR84">
        <v>100</v>
      </c>
      <c r="CS84">
        <v>-999.9</v>
      </c>
      <c r="CT84">
        <v>400</v>
      </c>
      <c r="CU84">
        <v>6.47406</v>
      </c>
      <c r="CV84">
        <v>103.89</v>
      </c>
      <c r="CW84">
        <v>103.281</v>
      </c>
    </row>
    <row r="85" spans="1:101">
      <c r="A85">
        <v>71</v>
      </c>
      <c r="B85">
        <v>1548597734.5</v>
      </c>
      <c r="C85">
        <v>271.599999904633</v>
      </c>
      <c r="D85" t="s">
        <v>349</v>
      </c>
      <c r="E85" t="s">
        <v>350</v>
      </c>
      <c r="F85">
        <f>J85+I85+M85*K85</f>
        <v>0</v>
      </c>
      <c r="G85">
        <f>(1000*AM85)/(L85*(AO85+273.15))</f>
        <v>0</v>
      </c>
      <c r="H85">
        <f>((G85*F85*(1-(AJ85/1000)))/(100*K85))*(BE85/60)</f>
        <v>0</v>
      </c>
      <c r="I85" t="s">
        <v>197</v>
      </c>
      <c r="J85" t="s">
        <v>198</v>
      </c>
      <c r="K85" t="s">
        <v>199</v>
      </c>
      <c r="L85" t="s">
        <v>200</v>
      </c>
      <c r="M85" t="s">
        <v>201</v>
      </c>
      <c r="N85" t="s">
        <v>202</v>
      </c>
      <c r="O85" t="s">
        <v>328</v>
      </c>
      <c r="Q85">
        <v>1548597734.5</v>
      </c>
      <c r="R85">
        <f>AL85*Y85*(AJ85-AK85)/(100*AF85*(1000-Y85*AJ85))</f>
        <v>0</v>
      </c>
      <c r="S85">
        <f>AL85*Y85*(AI85-AH85*(1000-Y85*AK85)/(1000-Y85*AJ85))/(100*AF85)</f>
        <v>0</v>
      </c>
      <c r="T85">
        <f>(U85/V85*100)</f>
        <v>0</v>
      </c>
      <c r="U85">
        <f>AJ85*(AM85+AN85)/1000</f>
        <v>0</v>
      </c>
      <c r="V85">
        <f>0.61365*exp(17.502*AO85/(240.97+AO85))</f>
        <v>0</v>
      </c>
      <c r="W85">
        <v>102</v>
      </c>
      <c r="X85">
        <v>7</v>
      </c>
      <c r="Y85">
        <f>IF(W85*$H$11&gt;=AA85,1.0,(AA85/(AA85-W85*$H$11)))</f>
        <v>0</v>
      </c>
      <c r="Z85">
        <f>(Y85-1)*100</f>
        <v>0</v>
      </c>
      <c r="AA85">
        <f>MAX(0,($B$11+$C$11*AR85)/(1+$D$11*AR85)*AM85/(AO85+273)*$E$11)</f>
        <v>0</v>
      </c>
      <c r="AB85">
        <f>$B$9*AS85+$C$9*AT85</f>
        <v>0</v>
      </c>
      <c r="AC85">
        <f>AB85*AD85</f>
        <v>0</v>
      </c>
      <c r="AD85">
        <f>($B$9*$D$7+$C$9*$D$7)/($B$9+$C$9)</f>
        <v>0</v>
      </c>
      <c r="AE85">
        <f>($B$9*$K$7+$C$9*$K$7)/($B$9+$C$9)</f>
        <v>0</v>
      </c>
      <c r="AF85">
        <v>10</v>
      </c>
      <c r="AG85">
        <v>1548597734.5</v>
      </c>
      <c r="AH85">
        <v>402.265</v>
      </c>
      <c r="AI85">
        <v>400.389</v>
      </c>
      <c r="AJ85">
        <v>7.85362</v>
      </c>
      <c r="AK85">
        <v>6.08624</v>
      </c>
      <c r="AL85">
        <v>1387.77</v>
      </c>
      <c r="AM85">
        <v>97.9611</v>
      </c>
      <c r="AN85">
        <v>0.0268191</v>
      </c>
      <c r="AO85">
        <v>5.5184</v>
      </c>
      <c r="AP85">
        <v>5.04607</v>
      </c>
      <c r="AQ85">
        <v>999.9</v>
      </c>
      <c r="AR85">
        <v>10001.2</v>
      </c>
      <c r="AS85">
        <v>0</v>
      </c>
      <c r="AT85">
        <v>0.219127</v>
      </c>
      <c r="AU85">
        <v>0</v>
      </c>
      <c r="AV85" t="s">
        <v>204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404.762114754098</v>
      </c>
      <c r="BE85">
        <v>0.742353504879067</v>
      </c>
      <c r="BF85">
        <v>0.281277303132915</v>
      </c>
      <c r="BG85">
        <v>-1</v>
      </c>
      <c r="BH85">
        <v>0</v>
      </c>
      <c r="BI85">
        <v>0</v>
      </c>
      <c r="BJ85" t="s">
        <v>205</v>
      </c>
      <c r="BK85">
        <v>1.8847</v>
      </c>
      <c r="BL85">
        <v>1.8816</v>
      </c>
      <c r="BM85">
        <v>1.88318</v>
      </c>
      <c r="BN85">
        <v>1.88187</v>
      </c>
      <c r="BO85">
        <v>1.88372</v>
      </c>
      <c r="BP85">
        <v>1.88306</v>
      </c>
      <c r="BQ85">
        <v>1.88478</v>
      </c>
      <c r="BR85">
        <v>1.8823</v>
      </c>
      <c r="BS85" t="s">
        <v>206</v>
      </c>
      <c r="BT85" t="s">
        <v>17</v>
      </c>
      <c r="BU85" t="s">
        <v>17</v>
      </c>
      <c r="BV85" t="s">
        <v>17</v>
      </c>
      <c r="BW85" t="s">
        <v>207</v>
      </c>
      <c r="BX85" t="s">
        <v>208</v>
      </c>
      <c r="BY85" t="s">
        <v>209</v>
      </c>
      <c r="BZ85" t="s">
        <v>209</v>
      </c>
      <c r="CA85" t="s">
        <v>209</v>
      </c>
      <c r="CB85" t="s">
        <v>209</v>
      </c>
      <c r="CC85">
        <v>5</v>
      </c>
      <c r="CD85">
        <v>0</v>
      </c>
      <c r="CE85">
        <v>0</v>
      </c>
      <c r="CF85">
        <v>0</v>
      </c>
      <c r="CG85">
        <v>0</v>
      </c>
      <c r="CH85">
        <v>2</v>
      </c>
      <c r="CI85">
        <v>1317.86</v>
      </c>
      <c r="CJ85">
        <v>-0.0627155</v>
      </c>
      <c r="CK85">
        <v>6.43895</v>
      </c>
      <c r="CL85">
        <v>9.70874</v>
      </c>
      <c r="CM85">
        <v>29.9996</v>
      </c>
      <c r="CN85">
        <v>9.88917</v>
      </c>
      <c r="CO85">
        <v>9.90508</v>
      </c>
      <c r="CP85">
        <v>-1</v>
      </c>
      <c r="CQ85">
        <v>0</v>
      </c>
      <c r="CR85">
        <v>100</v>
      </c>
      <c r="CS85">
        <v>-999.9</v>
      </c>
      <c r="CT85">
        <v>400</v>
      </c>
      <c r="CU85">
        <v>6.42984</v>
      </c>
      <c r="CV85">
        <v>103.89</v>
      </c>
      <c r="CW85">
        <v>103.281</v>
      </c>
    </row>
    <row r="86" spans="1:101">
      <c r="A86">
        <v>72</v>
      </c>
      <c r="B86">
        <v>1548597736.5</v>
      </c>
      <c r="C86">
        <v>273.599999904633</v>
      </c>
      <c r="D86" t="s">
        <v>351</v>
      </c>
      <c r="E86" t="s">
        <v>352</v>
      </c>
      <c r="F86">
        <f>J86+I86+M86*K86</f>
        <v>0</v>
      </c>
      <c r="G86">
        <f>(1000*AM86)/(L86*(AO86+273.15))</f>
        <v>0</v>
      </c>
      <c r="H86">
        <f>((G86*F86*(1-(AJ86/1000)))/(100*K86))*(BE86/60)</f>
        <v>0</v>
      </c>
      <c r="I86" t="s">
        <v>197</v>
      </c>
      <c r="J86" t="s">
        <v>198</v>
      </c>
      <c r="K86" t="s">
        <v>199</v>
      </c>
      <c r="L86" t="s">
        <v>200</v>
      </c>
      <c r="M86" t="s">
        <v>201</v>
      </c>
      <c r="N86" t="s">
        <v>202</v>
      </c>
      <c r="O86" t="s">
        <v>328</v>
      </c>
      <c r="Q86">
        <v>1548597736.5</v>
      </c>
      <c r="R86">
        <f>AL86*Y86*(AJ86-AK86)/(100*AF86*(1000-Y86*AJ86))</f>
        <v>0</v>
      </c>
      <c r="S86">
        <f>AL86*Y86*(AI86-AH86*(1000-Y86*AK86)/(1000-Y86*AJ86))/(100*AF86)</f>
        <v>0</v>
      </c>
      <c r="T86">
        <f>(U86/V86*100)</f>
        <v>0</v>
      </c>
      <c r="U86">
        <f>AJ86*(AM86+AN86)/1000</f>
        <v>0</v>
      </c>
      <c r="V86">
        <f>0.61365*exp(17.502*AO86/(240.97+AO86))</f>
        <v>0</v>
      </c>
      <c r="W86">
        <v>109</v>
      </c>
      <c r="X86">
        <v>8</v>
      </c>
      <c r="Y86">
        <f>IF(W86*$H$11&gt;=AA86,1.0,(AA86/(AA86-W86*$H$11)))</f>
        <v>0</v>
      </c>
      <c r="Z86">
        <f>(Y86-1)*100</f>
        <v>0</v>
      </c>
      <c r="AA86">
        <f>MAX(0,($B$11+$C$11*AR86)/(1+$D$11*AR86)*AM86/(AO86+273)*$E$11)</f>
        <v>0</v>
      </c>
      <c r="AB86">
        <f>$B$9*AS86+$C$9*AT86</f>
        <v>0</v>
      </c>
      <c r="AC86">
        <f>AB86*AD86</f>
        <v>0</v>
      </c>
      <c r="AD86">
        <f>($B$9*$D$7+$C$9*$D$7)/($B$9+$C$9)</f>
        <v>0</v>
      </c>
      <c r="AE86">
        <f>($B$9*$K$7+$C$9*$K$7)/($B$9+$C$9)</f>
        <v>0</v>
      </c>
      <c r="AF86">
        <v>10</v>
      </c>
      <c r="AG86">
        <v>1548597736.5</v>
      </c>
      <c r="AH86">
        <v>402.28</v>
      </c>
      <c r="AI86">
        <v>400.388</v>
      </c>
      <c r="AJ86">
        <v>7.85827</v>
      </c>
      <c r="AK86">
        <v>6.08088</v>
      </c>
      <c r="AL86">
        <v>1387.24</v>
      </c>
      <c r="AM86">
        <v>97.9603</v>
      </c>
      <c r="AN86">
        <v>0.026973</v>
      </c>
      <c r="AO86">
        <v>5.51817</v>
      </c>
      <c r="AP86">
        <v>5.04463</v>
      </c>
      <c r="AQ86">
        <v>999.9</v>
      </c>
      <c r="AR86">
        <v>10001.2</v>
      </c>
      <c r="AS86">
        <v>0</v>
      </c>
      <c r="AT86">
        <v>0.219127</v>
      </c>
      <c r="AU86">
        <v>0</v>
      </c>
      <c r="AV86" t="s">
        <v>204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404.787032786885</v>
      </c>
      <c r="BE86">
        <v>0.857042703579716</v>
      </c>
      <c r="BF86">
        <v>0.306398164143641</v>
      </c>
      <c r="BG86">
        <v>-1</v>
      </c>
      <c r="BH86">
        <v>0</v>
      </c>
      <c r="BI86">
        <v>0</v>
      </c>
      <c r="BJ86" t="s">
        <v>205</v>
      </c>
      <c r="BK86">
        <v>1.88474</v>
      </c>
      <c r="BL86">
        <v>1.88161</v>
      </c>
      <c r="BM86">
        <v>1.88318</v>
      </c>
      <c r="BN86">
        <v>1.88187</v>
      </c>
      <c r="BO86">
        <v>1.88372</v>
      </c>
      <c r="BP86">
        <v>1.88307</v>
      </c>
      <c r="BQ86">
        <v>1.88478</v>
      </c>
      <c r="BR86">
        <v>1.88231</v>
      </c>
      <c r="BS86" t="s">
        <v>206</v>
      </c>
      <c r="BT86" t="s">
        <v>17</v>
      </c>
      <c r="BU86" t="s">
        <v>17</v>
      </c>
      <c r="BV86" t="s">
        <v>17</v>
      </c>
      <c r="BW86" t="s">
        <v>207</v>
      </c>
      <c r="BX86" t="s">
        <v>208</v>
      </c>
      <c r="BY86" t="s">
        <v>209</v>
      </c>
      <c r="BZ86" t="s">
        <v>209</v>
      </c>
      <c r="CA86" t="s">
        <v>209</v>
      </c>
      <c r="CB86" t="s">
        <v>209</v>
      </c>
      <c r="CC86">
        <v>5</v>
      </c>
      <c r="CD86">
        <v>0</v>
      </c>
      <c r="CE86">
        <v>0</v>
      </c>
      <c r="CF86">
        <v>0</v>
      </c>
      <c r="CG86">
        <v>0</v>
      </c>
      <c r="CH86">
        <v>2</v>
      </c>
      <c r="CI86">
        <v>1312.48</v>
      </c>
      <c r="CJ86">
        <v>-0.0648484</v>
      </c>
      <c r="CK86">
        <v>6.43874</v>
      </c>
      <c r="CL86">
        <v>9.70563</v>
      </c>
      <c r="CM86">
        <v>29.9998</v>
      </c>
      <c r="CN86">
        <v>9.8846</v>
      </c>
      <c r="CO86">
        <v>9.90138</v>
      </c>
      <c r="CP86">
        <v>-1</v>
      </c>
      <c r="CQ86">
        <v>0</v>
      </c>
      <c r="CR86">
        <v>100</v>
      </c>
      <c r="CS86">
        <v>-999.9</v>
      </c>
      <c r="CT86">
        <v>400</v>
      </c>
      <c r="CU86">
        <v>6.37949</v>
      </c>
      <c r="CV86">
        <v>103.89</v>
      </c>
      <c r="CW86">
        <v>103.282</v>
      </c>
    </row>
    <row r="87" spans="1:101">
      <c r="A87">
        <v>73</v>
      </c>
      <c r="B87">
        <v>1548597738.5</v>
      </c>
      <c r="C87">
        <v>275.599999904633</v>
      </c>
      <c r="D87" t="s">
        <v>353</v>
      </c>
      <c r="E87" t="s">
        <v>354</v>
      </c>
      <c r="F87">
        <f>J87+I87+M87*K87</f>
        <v>0</v>
      </c>
      <c r="G87">
        <f>(1000*AM87)/(L87*(AO87+273.15))</f>
        <v>0</v>
      </c>
      <c r="H87">
        <f>((G87*F87*(1-(AJ87/1000)))/(100*K87))*(BE87/60)</f>
        <v>0</v>
      </c>
      <c r="I87" t="s">
        <v>197</v>
      </c>
      <c r="J87" t="s">
        <v>198</v>
      </c>
      <c r="K87" t="s">
        <v>199</v>
      </c>
      <c r="L87" t="s">
        <v>200</v>
      </c>
      <c r="M87" t="s">
        <v>201</v>
      </c>
      <c r="N87" t="s">
        <v>202</v>
      </c>
      <c r="O87" t="s">
        <v>328</v>
      </c>
      <c r="Q87">
        <v>1548597738.5</v>
      </c>
      <c r="R87">
        <f>AL87*Y87*(AJ87-AK87)/(100*AF87*(1000-Y87*AJ87))</f>
        <v>0</v>
      </c>
      <c r="S87">
        <f>AL87*Y87*(AI87-AH87*(1000-Y87*AK87)/(1000-Y87*AJ87))/(100*AF87)</f>
        <v>0</v>
      </c>
      <c r="T87">
        <f>(U87/V87*100)</f>
        <v>0</v>
      </c>
      <c r="U87">
        <f>AJ87*(AM87+AN87)/1000</f>
        <v>0</v>
      </c>
      <c r="V87">
        <f>0.61365*exp(17.502*AO87/(240.97+AO87))</f>
        <v>0</v>
      </c>
      <c r="W87">
        <v>114</v>
      </c>
      <c r="X87">
        <v>8</v>
      </c>
      <c r="Y87">
        <f>IF(W87*$H$11&gt;=AA87,1.0,(AA87/(AA87-W87*$H$11)))</f>
        <v>0</v>
      </c>
      <c r="Z87">
        <f>(Y87-1)*100</f>
        <v>0</v>
      </c>
      <c r="AA87">
        <f>MAX(0,($B$11+$C$11*AR87)/(1+$D$11*AR87)*AM87/(AO87+273)*$E$11)</f>
        <v>0</v>
      </c>
      <c r="AB87">
        <f>$B$9*AS87+$C$9*AT87</f>
        <v>0</v>
      </c>
      <c r="AC87">
        <f>AB87*AD87</f>
        <v>0</v>
      </c>
      <c r="AD87">
        <f>($B$9*$D$7+$C$9*$D$7)/($B$9+$C$9)</f>
        <v>0</v>
      </c>
      <c r="AE87">
        <f>($B$9*$K$7+$C$9*$K$7)/($B$9+$C$9)</f>
        <v>0</v>
      </c>
      <c r="AF87">
        <v>10</v>
      </c>
      <c r="AG87">
        <v>1548597738.5</v>
      </c>
      <c r="AH87">
        <v>402.335</v>
      </c>
      <c r="AI87">
        <v>400.406</v>
      </c>
      <c r="AJ87">
        <v>7.86812</v>
      </c>
      <c r="AK87">
        <v>6.07617</v>
      </c>
      <c r="AL87">
        <v>1387.55</v>
      </c>
      <c r="AM87">
        <v>97.9586</v>
      </c>
      <c r="AN87">
        <v>0.0259912</v>
      </c>
      <c r="AO87">
        <v>5.51427</v>
      </c>
      <c r="AP87">
        <v>5.04011</v>
      </c>
      <c r="AQ87">
        <v>999.9</v>
      </c>
      <c r="AR87">
        <v>9997.5</v>
      </c>
      <c r="AS87">
        <v>0</v>
      </c>
      <c r="AT87">
        <v>0.219127</v>
      </c>
      <c r="AU87">
        <v>0</v>
      </c>
      <c r="AV87" t="s">
        <v>204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404.811508196721</v>
      </c>
      <c r="BE87">
        <v>0.97657836039141</v>
      </c>
      <c r="BF87">
        <v>0.330152156821858</v>
      </c>
      <c r="BG87">
        <v>-1</v>
      </c>
      <c r="BH87">
        <v>0</v>
      </c>
      <c r="BI87">
        <v>0</v>
      </c>
      <c r="BJ87" t="s">
        <v>205</v>
      </c>
      <c r="BK87">
        <v>1.88473</v>
      </c>
      <c r="BL87">
        <v>1.88161</v>
      </c>
      <c r="BM87">
        <v>1.88318</v>
      </c>
      <c r="BN87">
        <v>1.88187</v>
      </c>
      <c r="BO87">
        <v>1.88373</v>
      </c>
      <c r="BP87">
        <v>1.88308</v>
      </c>
      <c r="BQ87">
        <v>1.88478</v>
      </c>
      <c r="BR87">
        <v>1.88232</v>
      </c>
      <c r="BS87" t="s">
        <v>206</v>
      </c>
      <c r="BT87" t="s">
        <v>17</v>
      </c>
      <c r="BU87" t="s">
        <v>17</v>
      </c>
      <c r="BV87" t="s">
        <v>17</v>
      </c>
      <c r="BW87" t="s">
        <v>207</v>
      </c>
      <c r="BX87" t="s">
        <v>208</v>
      </c>
      <c r="BY87" t="s">
        <v>209</v>
      </c>
      <c r="BZ87" t="s">
        <v>209</v>
      </c>
      <c r="CA87" t="s">
        <v>209</v>
      </c>
      <c r="CB87" t="s">
        <v>209</v>
      </c>
      <c r="CC87">
        <v>5</v>
      </c>
      <c r="CD87">
        <v>0</v>
      </c>
      <c r="CE87">
        <v>0</v>
      </c>
      <c r="CF87">
        <v>0</v>
      </c>
      <c r="CG87">
        <v>0</v>
      </c>
      <c r="CH87">
        <v>2</v>
      </c>
      <c r="CI87">
        <v>1308.29</v>
      </c>
      <c r="CJ87">
        <v>-0.0691144</v>
      </c>
      <c r="CK87">
        <v>6.43834</v>
      </c>
      <c r="CL87">
        <v>9.70251</v>
      </c>
      <c r="CM87">
        <v>29.9996</v>
      </c>
      <c r="CN87">
        <v>9.88003</v>
      </c>
      <c r="CO87">
        <v>9.8976</v>
      </c>
      <c r="CP87">
        <v>-1</v>
      </c>
      <c r="CQ87">
        <v>0</v>
      </c>
      <c r="CR87">
        <v>100</v>
      </c>
      <c r="CS87">
        <v>-999.9</v>
      </c>
      <c r="CT87">
        <v>400</v>
      </c>
      <c r="CU87">
        <v>6.32159</v>
      </c>
      <c r="CV87">
        <v>103.889</v>
      </c>
      <c r="CW87">
        <v>103.282</v>
      </c>
    </row>
    <row r="88" spans="1:101">
      <c r="A88">
        <v>74</v>
      </c>
      <c r="B88">
        <v>1548597740.5</v>
      </c>
      <c r="C88">
        <v>277.599999904633</v>
      </c>
      <c r="D88" t="s">
        <v>355</v>
      </c>
      <c r="E88" t="s">
        <v>356</v>
      </c>
      <c r="F88">
        <f>J88+I88+M88*K88</f>
        <v>0</v>
      </c>
      <c r="G88">
        <f>(1000*AM88)/(L88*(AO88+273.15))</f>
        <v>0</v>
      </c>
      <c r="H88">
        <f>((G88*F88*(1-(AJ88/1000)))/(100*K88))*(BE88/60)</f>
        <v>0</v>
      </c>
      <c r="I88" t="s">
        <v>197</v>
      </c>
      <c r="J88" t="s">
        <v>198</v>
      </c>
      <c r="K88" t="s">
        <v>199</v>
      </c>
      <c r="L88" t="s">
        <v>200</v>
      </c>
      <c r="M88" t="s">
        <v>201</v>
      </c>
      <c r="N88" t="s">
        <v>202</v>
      </c>
      <c r="O88" t="s">
        <v>328</v>
      </c>
      <c r="Q88">
        <v>1548597740.5</v>
      </c>
      <c r="R88">
        <f>AL88*Y88*(AJ88-AK88)/(100*AF88*(1000-Y88*AJ88))</f>
        <v>0</v>
      </c>
      <c r="S88">
        <f>AL88*Y88*(AI88-AH88*(1000-Y88*AK88)/(1000-Y88*AJ88))/(100*AF88)</f>
        <v>0</v>
      </c>
      <c r="T88">
        <f>(U88/V88*100)</f>
        <v>0</v>
      </c>
      <c r="U88">
        <f>AJ88*(AM88+AN88)/1000</f>
        <v>0</v>
      </c>
      <c r="V88">
        <f>0.61365*exp(17.502*AO88/(240.97+AO88))</f>
        <v>0</v>
      </c>
      <c r="W88">
        <v>125</v>
      </c>
      <c r="X88">
        <v>9</v>
      </c>
      <c r="Y88">
        <f>IF(W88*$H$11&gt;=AA88,1.0,(AA88/(AA88-W88*$H$11)))</f>
        <v>0</v>
      </c>
      <c r="Z88">
        <f>(Y88-1)*100</f>
        <v>0</v>
      </c>
      <c r="AA88">
        <f>MAX(0,($B$11+$C$11*AR88)/(1+$D$11*AR88)*AM88/(AO88+273)*$E$11)</f>
        <v>0</v>
      </c>
      <c r="AB88">
        <f>$B$9*AS88+$C$9*AT88</f>
        <v>0</v>
      </c>
      <c r="AC88">
        <f>AB88*AD88</f>
        <v>0</v>
      </c>
      <c r="AD88">
        <f>($B$9*$D$7+$C$9*$D$7)/($B$9+$C$9)</f>
        <v>0</v>
      </c>
      <c r="AE88">
        <f>($B$9*$K$7+$C$9*$K$7)/($B$9+$C$9)</f>
        <v>0</v>
      </c>
      <c r="AF88">
        <v>10</v>
      </c>
      <c r="AG88">
        <v>1548597740.5</v>
      </c>
      <c r="AH88">
        <v>402.485</v>
      </c>
      <c r="AI88">
        <v>400.374</v>
      </c>
      <c r="AJ88">
        <v>7.8798</v>
      </c>
      <c r="AK88">
        <v>6.07151</v>
      </c>
      <c r="AL88">
        <v>1387.5</v>
      </c>
      <c r="AM88">
        <v>97.9593</v>
      </c>
      <c r="AN88">
        <v>0.026117</v>
      </c>
      <c r="AO88">
        <v>5.51231</v>
      </c>
      <c r="AP88">
        <v>5.05731</v>
      </c>
      <c r="AQ88">
        <v>999.9</v>
      </c>
      <c r="AR88">
        <v>10001.2</v>
      </c>
      <c r="AS88">
        <v>0</v>
      </c>
      <c r="AT88">
        <v>0.219127</v>
      </c>
      <c r="AU88">
        <v>0</v>
      </c>
      <c r="AV88" t="s">
        <v>204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404.839786885246</v>
      </c>
      <c r="BE88">
        <v>1.08878524623209</v>
      </c>
      <c r="BF88">
        <v>0.354068443636005</v>
      </c>
      <c r="BG88">
        <v>-1</v>
      </c>
      <c r="BH88">
        <v>0</v>
      </c>
      <c r="BI88">
        <v>0</v>
      </c>
      <c r="BJ88" t="s">
        <v>205</v>
      </c>
      <c r="BK88">
        <v>1.88471</v>
      </c>
      <c r="BL88">
        <v>1.88159</v>
      </c>
      <c r="BM88">
        <v>1.88319</v>
      </c>
      <c r="BN88">
        <v>1.88187</v>
      </c>
      <c r="BO88">
        <v>1.88373</v>
      </c>
      <c r="BP88">
        <v>1.88309</v>
      </c>
      <c r="BQ88">
        <v>1.88477</v>
      </c>
      <c r="BR88">
        <v>1.88232</v>
      </c>
      <c r="BS88" t="s">
        <v>206</v>
      </c>
      <c r="BT88" t="s">
        <v>17</v>
      </c>
      <c r="BU88" t="s">
        <v>17</v>
      </c>
      <c r="BV88" t="s">
        <v>17</v>
      </c>
      <c r="BW88" t="s">
        <v>207</v>
      </c>
      <c r="BX88" t="s">
        <v>208</v>
      </c>
      <c r="BY88" t="s">
        <v>209</v>
      </c>
      <c r="BZ88" t="s">
        <v>209</v>
      </c>
      <c r="CA88" t="s">
        <v>209</v>
      </c>
      <c r="CB88" t="s">
        <v>209</v>
      </c>
      <c r="CC88">
        <v>5</v>
      </c>
      <c r="CD88">
        <v>0</v>
      </c>
      <c r="CE88">
        <v>0</v>
      </c>
      <c r="CF88">
        <v>0</v>
      </c>
      <c r="CG88">
        <v>0</v>
      </c>
      <c r="CH88">
        <v>2</v>
      </c>
      <c r="CI88">
        <v>1300.65</v>
      </c>
      <c r="CJ88">
        <v>-0.0669814</v>
      </c>
      <c r="CK88">
        <v>6.43791</v>
      </c>
      <c r="CL88">
        <v>9.69939</v>
      </c>
      <c r="CM88">
        <v>29.9996</v>
      </c>
      <c r="CN88">
        <v>9.87546</v>
      </c>
      <c r="CO88">
        <v>9.89389</v>
      </c>
      <c r="CP88">
        <v>-1</v>
      </c>
      <c r="CQ88">
        <v>0</v>
      </c>
      <c r="CR88">
        <v>100</v>
      </c>
      <c r="CS88">
        <v>-999.9</v>
      </c>
      <c r="CT88">
        <v>400</v>
      </c>
      <c r="CU88">
        <v>6.27103</v>
      </c>
      <c r="CV88">
        <v>103.89</v>
      </c>
      <c r="CW88">
        <v>103.282</v>
      </c>
    </row>
    <row r="89" spans="1:101">
      <c r="A89">
        <v>75</v>
      </c>
      <c r="B89">
        <v>1548597742.5</v>
      </c>
      <c r="C89">
        <v>279.599999904633</v>
      </c>
      <c r="D89" t="s">
        <v>357</v>
      </c>
      <c r="E89" t="s">
        <v>358</v>
      </c>
      <c r="F89">
        <f>J89+I89+M89*K89</f>
        <v>0</v>
      </c>
      <c r="G89">
        <f>(1000*AM89)/(L89*(AO89+273.15))</f>
        <v>0</v>
      </c>
      <c r="H89">
        <f>((G89*F89*(1-(AJ89/1000)))/(100*K89))*(BE89/60)</f>
        <v>0</v>
      </c>
      <c r="I89" t="s">
        <v>197</v>
      </c>
      <c r="J89" t="s">
        <v>198</v>
      </c>
      <c r="K89" t="s">
        <v>199</v>
      </c>
      <c r="L89" t="s">
        <v>200</v>
      </c>
      <c r="M89" t="s">
        <v>201</v>
      </c>
      <c r="N89" t="s">
        <v>202</v>
      </c>
      <c r="O89" t="s">
        <v>328</v>
      </c>
      <c r="Q89">
        <v>1548597742.5</v>
      </c>
      <c r="R89">
        <f>AL89*Y89*(AJ89-AK89)/(100*AF89*(1000-Y89*AJ89))</f>
        <v>0</v>
      </c>
      <c r="S89">
        <f>AL89*Y89*(AI89-AH89*(1000-Y89*AK89)/(1000-Y89*AJ89))/(100*AF89)</f>
        <v>0</v>
      </c>
      <c r="T89">
        <f>(U89/V89*100)</f>
        <v>0</v>
      </c>
      <c r="U89">
        <f>AJ89*(AM89+AN89)/1000</f>
        <v>0</v>
      </c>
      <c r="V89">
        <f>0.61365*exp(17.502*AO89/(240.97+AO89))</f>
        <v>0</v>
      </c>
      <c r="W89">
        <v>111</v>
      </c>
      <c r="X89">
        <v>8</v>
      </c>
      <c r="Y89">
        <f>IF(W89*$H$11&gt;=AA89,1.0,(AA89/(AA89-W89*$H$11)))</f>
        <v>0</v>
      </c>
      <c r="Z89">
        <f>(Y89-1)*100</f>
        <v>0</v>
      </c>
      <c r="AA89">
        <f>MAX(0,($B$11+$C$11*AR89)/(1+$D$11*AR89)*AM89/(AO89+273)*$E$11)</f>
        <v>0</v>
      </c>
      <c r="AB89">
        <f>$B$9*AS89+$C$9*AT89</f>
        <v>0</v>
      </c>
      <c r="AC89">
        <f>AB89*AD89</f>
        <v>0</v>
      </c>
      <c r="AD89">
        <f>($B$9*$D$7+$C$9*$D$7)/($B$9+$C$9)</f>
        <v>0</v>
      </c>
      <c r="AE89">
        <f>($B$9*$K$7+$C$9*$K$7)/($B$9+$C$9)</f>
        <v>0</v>
      </c>
      <c r="AF89">
        <v>10</v>
      </c>
      <c r="AG89">
        <v>1548597742.5</v>
      </c>
      <c r="AH89">
        <v>402.622</v>
      </c>
      <c r="AI89">
        <v>400.376</v>
      </c>
      <c r="AJ89">
        <v>7.8871</v>
      </c>
      <c r="AK89">
        <v>6.06611</v>
      </c>
      <c r="AL89">
        <v>1387.61</v>
      </c>
      <c r="AM89">
        <v>97.9607</v>
      </c>
      <c r="AN89">
        <v>0.0264128</v>
      </c>
      <c r="AO89">
        <v>5.51232</v>
      </c>
      <c r="AP89">
        <v>5.06821</v>
      </c>
      <c r="AQ89">
        <v>999.9</v>
      </c>
      <c r="AR89">
        <v>10001.2</v>
      </c>
      <c r="AS89">
        <v>0</v>
      </c>
      <c r="AT89">
        <v>0.219127</v>
      </c>
      <c r="AU89">
        <v>0</v>
      </c>
      <c r="AV89" t="s">
        <v>204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404.874631147541</v>
      </c>
      <c r="BE89">
        <v>1.20770904861195</v>
      </c>
      <c r="BF89">
        <v>0.383145484520592</v>
      </c>
      <c r="BG89">
        <v>-1</v>
      </c>
      <c r="BH89">
        <v>0</v>
      </c>
      <c r="BI89">
        <v>0</v>
      </c>
      <c r="BJ89" t="s">
        <v>205</v>
      </c>
      <c r="BK89">
        <v>1.88472</v>
      </c>
      <c r="BL89">
        <v>1.8816</v>
      </c>
      <c r="BM89">
        <v>1.88321</v>
      </c>
      <c r="BN89">
        <v>1.88187</v>
      </c>
      <c r="BO89">
        <v>1.88373</v>
      </c>
      <c r="BP89">
        <v>1.88309</v>
      </c>
      <c r="BQ89">
        <v>1.88477</v>
      </c>
      <c r="BR89">
        <v>1.88232</v>
      </c>
      <c r="BS89" t="s">
        <v>206</v>
      </c>
      <c r="BT89" t="s">
        <v>17</v>
      </c>
      <c r="BU89" t="s">
        <v>17</v>
      </c>
      <c r="BV89" t="s">
        <v>17</v>
      </c>
      <c r="BW89" t="s">
        <v>207</v>
      </c>
      <c r="BX89" t="s">
        <v>208</v>
      </c>
      <c r="BY89" t="s">
        <v>209</v>
      </c>
      <c r="BZ89" t="s">
        <v>209</v>
      </c>
      <c r="CA89" t="s">
        <v>209</v>
      </c>
      <c r="CB89" t="s">
        <v>209</v>
      </c>
      <c r="CC89">
        <v>5</v>
      </c>
      <c r="CD89">
        <v>0</v>
      </c>
      <c r="CE89">
        <v>0</v>
      </c>
      <c r="CF89">
        <v>0</v>
      </c>
      <c r="CG89">
        <v>0</v>
      </c>
      <c r="CH89">
        <v>2</v>
      </c>
      <c r="CI89">
        <v>1310.9</v>
      </c>
      <c r="CJ89">
        <v>-0.0584496</v>
      </c>
      <c r="CK89">
        <v>6.43765</v>
      </c>
      <c r="CL89">
        <v>9.69629</v>
      </c>
      <c r="CM89">
        <v>29.9997</v>
      </c>
      <c r="CN89">
        <v>9.87089</v>
      </c>
      <c r="CO89">
        <v>9.89024</v>
      </c>
      <c r="CP89">
        <v>-1</v>
      </c>
      <c r="CQ89">
        <v>0</v>
      </c>
      <c r="CR89">
        <v>100</v>
      </c>
      <c r="CS89">
        <v>-999.9</v>
      </c>
      <c r="CT89">
        <v>400</v>
      </c>
      <c r="CU89">
        <v>6.21725</v>
      </c>
      <c r="CV89">
        <v>103.89</v>
      </c>
      <c r="CW89">
        <v>103.282</v>
      </c>
    </row>
    <row r="90" spans="1:101">
      <c r="A90">
        <v>76</v>
      </c>
      <c r="B90">
        <v>1548597744.5</v>
      </c>
      <c r="C90">
        <v>281.599999904633</v>
      </c>
      <c r="D90" t="s">
        <v>359</v>
      </c>
      <c r="E90" t="s">
        <v>360</v>
      </c>
      <c r="F90">
        <f>J90+I90+M90*K90</f>
        <v>0</v>
      </c>
      <c r="G90">
        <f>(1000*AM90)/(L90*(AO90+273.15))</f>
        <v>0</v>
      </c>
      <c r="H90">
        <f>((G90*F90*(1-(AJ90/1000)))/(100*K90))*(BE90/60)</f>
        <v>0</v>
      </c>
      <c r="I90" t="s">
        <v>197</v>
      </c>
      <c r="J90" t="s">
        <v>198</v>
      </c>
      <c r="K90" t="s">
        <v>199</v>
      </c>
      <c r="L90" t="s">
        <v>200</v>
      </c>
      <c r="M90" t="s">
        <v>201</v>
      </c>
      <c r="N90" t="s">
        <v>202</v>
      </c>
      <c r="O90" t="s">
        <v>328</v>
      </c>
      <c r="Q90">
        <v>1548597744.5</v>
      </c>
      <c r="R90">
        <f>AL90*Y90*(AJ90-AK90)/(100*AF90*(1000-Y90*AJ90))</f>
        <v>0</v>
      </c>
      <c r="S90">
        <f>AL90*Y90*(AI90-AH90*(1000-Y90*AK90)/(1000-Y90*AJ90))/(100*AF90)</f>
        <v>0</v>
      </c>
      <c r="T90">
        <f>(U90/V90*100)</f>
        <v>0</v>
      </c>
      <c r="U90">
        <f>AJ90*(AM90+AN90)/1000</f>
        <v>0</v>
      </c>
      <c r="V90">
        <f>0.61365*exp(17.502*AO90/(240.97+AO90))</f>
        <v>0</v>
      </c>
      <c r="W90">
        <v>93</v>
      </c>
      <c r="X90">
        <v>7</v>
      </c>
      <c r="Y90">
        <f>IF(W90*$H$11&gt;=AA90,1.0,(AA90/(AA90-W90*$H$11)))</f>
        <v>0</v>
      </c>
      <c r="Z90">
        <f>(Y90-1)*100</f>
        <v>0</v>
      </c>
      <c r="AA90">
        <f>MAX(0,($B$11+$C$11*AR90)/(1+$D$11*AR90)*AM90/(AO90+273)*$E$11)</f>
        <v>0</v>
      </c>
      <c r="AB90">
        <f>$B$9*AS90+$C$9*AT90</f>
        <v>0</v>
      </c>
      <c r="AC90">
        <f>AB90*AD90</f>
        <v>0</v>
      </c>
      <c r="AD90">
        <f>($B$9*$D$7+$C$9*$D$7)/($B$9+$C$9)</f>
        <v>0</v>
      </c>
      <c r="AE90">
        <f>($B$9*$K$7+$C$9*$K$7)/($B$9+$C$9)</f>
        <v>0</v>
      </c>
      <c r="AF90">
        <v>10</v>
      </c>
      <c r="AG90">
        <v>1548597744.5</v>
      </c>
      <c r="AH90">
        <v>402.668</v>
      </c>
      <c r="AI90">
        <v>400.392</v>
      </c>
      <c r="AJ90">
        <v>7.89603</v>
      </c>
      <c r="AK90">
        <v>6.06069</v>
      </c>
      <c r="AL90">
        <v>1387.98</v>
      </c>
      <c r="AM90">
        <v>97.96</v>
      </c>
      <c r="AN90">
        <v>0.0264634</v>
      </c>
      <c r="AO90">
        <v>5.51743</v>
      </c>
      <c r="AP90">
        <v>5.05889</v>
      </c>
      <c r="AQ90">
        <v>999.9</v>
      </c>
      <c r="AR90">
        <v>9997.5</v>
      </c>
      <c r="AS90">
        <v>0</v>
      </c>
      <c r="AT90">
        <v>0.219127</v>
      </c>
      <c r="AU90">
        <v>0</v>
      </c>
      <c r="AV90" t="s">
        <v>204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404.914655737705</v>
      </c>
      <c r="BE90">
        <v>1.33221131382159</v>
      </c>
      <c r="BF90">
        <v>0.415389403925171</v>
      </c>
      <c r="BG90">
        <v>-1</v>
      </c>
      <c r="BH90">
        <v>0</v>
      </c>
      <c r="BI90">
        <v>0</v>
      </c>
      <c r="BJ90" t="s">
        <v>205</v>
      </c>
      <c r="BK90">
        <v>1.88471</v>
      </c>
      <c r="BL90">
        <v>1.88162</v>
      </c>
      <c r="BM90">
        <v>1.88323</v>
      </c>
      <c r="BN90">
        <v>1.88187</v>
      </c>
      <c r="BO90">
        <v>1.88374</v>
      </c>
      <c r="BP90">
        <v>1.88309</v>
      </c>
      <c r="BQ90">
        <v>1.88477</v>
      </c>
      <c r="BR90">
        <v>1.88232</v>
      </c>
      <c r="BS90" t="s">
        <v>206</v>
      </c>
      <c r="BT90" t="s">
        <v>17</v>
      </c>
      <c r="BU90" t="s">
        <v>17</v>
      </c>
      <c r="BV90" t="s">
        <v>17</v>
      </c>
      <c r="BW90" t="s">
        <v>207</v>
      </c>
      <c r="BX90" t="s">
        <v>208</v>
      </c>
      <c r="BY90" t="s">
        <v>209</v>
      </c>
      <c r="BZ90" t="s">
        <v>209</v>
      </c>
      <c r="CA90" t="s">
        <v>209</v>
      </c>
      <c r="CB90" t="s">
        <v>209</v>
      </c>
      <c r="CC90">
        <v>5</v>
      </c>
      <c r="CD90">
        <v>0</v>
      </c>
      <c r="CE90">
        <v>0</v>
      </c>
      <c r="CF90">
        <v>0</v>
      </c>
      <c r="CG90">
        <v>0</v>
      </c>
      <c r="CH90">
        <v>2</v>
      </c>
      <c r="CI90">
        <v>1324.68</v>
      </c>
      <c r="CJ90">
        <v>-0.0648484</v>
      </c>
      <c r="CK90">
        <v>6.43753</v>
      </c>
      <c r="CL90">
        <v>9.69288</v>
      </c>
      <c r="CM90">
        <v>29.9997</v>
      </c>
      <c r="CN90">
        <v>9.86632</v>
      </c>
      <c r="CO90">
        <v>9.88654</v>
      </c>
      <c r="CP90">
        <v>-1</v>
      </c>
      <c r="CQ90">
        <v>0</v>
      </c>
      <c r="CR90">
        <v>100</v>
      </c>
      <c r="CS90">
        <v>-999.9</v>
      </c>
      <c r="CT90">
        <v>400</v>
      </c>
      <c r="CU90">
        <v>6.16451</v>
      </c>
      <c r="CV90">
        <v>103.891</v>
      </c>
      <c r="CW90">
        <v>103.282</v>
      </c>
    </row>
    <row r="91" spans="1:101">
      <c r="A91">
        <v>77</v>
      </c>
      <c r="B91">
        <v>1548597746.5</v>
      </c>
      <c r="C91">
        <v>283.599999904633</v>
      </c>
      <c r="D91" t="s">
        <v>361</v>
      </c>
      <c r="E91" t="s">
        <v>362</v>
      </c>
      <c r="F91">
        <f>J91+I91+M91*K91</f>
        <v>0</v>
      </c>
      <c r="G91">
        <f>(1000*AM91)/(L91*(AO91+273.15))</f>
        <v>0</v>
      </c>
      <c r="H91">
        <f>((G91*F91*(1-(AJ91/1000)))/(100*K91))*(BE91/60)</f>
        <v>0</v>
      </c>
      <c r="I91" t="s">
        <v>197</v>
      </c>
      <c r="J91" t="s">
        <v>198</v>
      </c>
      <c r="K91" t="s">
        <v>199</v>
      </c>
      <c r="L91" t="s">
        <v>200</v>
      </c>
      <c r="M91" t="s">
        <v>201</v>
      </c>
      <c r="N91" t="s">
        <v>202</v>
      </c>
      <c r="O91" t="s">
        <v>328</v>
      </c>
      <c r="Q91">
        <v>1548597746.5</v>
      </c>
      <c r="R91">
        <f>AL91*Y91*(AJ91-AK91)/(100*AF91*(1000-Y91*AJ91))</f>
        <v>0</v>
      </c>
      <c r="S91">
        <f>AL91*Y91*(AI91-AH91*(1000-Y91*AK91)/(1000-Y91*AJ91))/(100*AF91)</f>
        <v>0</v>
      </c>
      <c r="T91">
        <f>(U91/V91*100)</f>
        <v>0</v>
      </c>
      <c r="U91">
        <f>AJ91*(AM91+AN91)/1000</f>
        <v>0</v>
      </c>
      <c r="V91">
        <f>0.61365*exp(17.502*AO91/(240.97+AO91))</f>
        <v>0</v>
      </c>
      <c r="W91">
        <v>94</v>
      </c>
      <c r="X91">
        <v>7</v>
      </c>
      <c r="Y91">
        <f>IF(W91*$H$11&gt;=AA91,1.0,(AA91/(AA91-W91*$H$11)))</f>
        <v>0</v>
      </c>
      <c r="Z91">
        <f>(Y91-1)*100</f>
        <v>0</v>
      </c>
      <c r="AA91">
        <f>MAX(0,($B$11+$C$11*AR91)/(1+$D$11*AR91)*AM91/(AO91+273)*$E$11)</f>
        <v>0</v>
      </c>
      <c r="AB91">
        <f>$B$9*AS91+$C$9*AT91</f>
        <v>0</v>
      </c>
      <c r="AC91">
        <f>AB91*AD91</f>
        <v>0</v>
      </c>
      <c r="AD91">
        <f>($B$9*$D$7+$C$9*$D$7)/($B$9+$C$9)</f>
        <v>0</v>
      </c>
      <c r="AE91">
        <f>($B$9*$K$7+$C$9*$K$7)/($B$9+$C$9)</f>
        <v>0</v>
      </c>
      <c r="AF91">
        <v>10</v>
      </c>
      <c r="AG91">
        <v>1548597746.5</v>
      </c>
      <c r="AH91">
        <v>402.715</v>
      </c>
      <c r="AI91">
        <v>400.367</v>
      </c>
      <c r="AJ91">
        <v>7.90467</v>
      </c>
      <c r="AK91">
        <v>6.05525</v>
      </c>
      <c r="AL91">
        <v>1388.32</v>
      </c>
      <c r="AM91">
        <v>97.9604</v>
      </c>
      <c r="AN91">
        <v>0.0265017</v>
      </c>
      <c r="AO91">
        <v>5.52472</v>
      </c>
      <c r="AP91">
        <v>5.05336</v>
      </c>
      <c r="AQ91">
        <v>999.9</v>
      </c>
      <c r="AR91">
        <v>9997.5</v>
      </c>
      <c r="AS91">
        <v>0</v>
      </c>
      <c r="AT91">
        <v>0.219127</v>
      </c>
      <c r="AU91">
        <v>0</v>
      </c>
      <c r="AV91" t="s">
        <v>204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404.956360655738</v>
      </c>
      <c r="BE91">
        <v>1.4495200267001</v>
      </c>
      <c r="BF91">
        <v>0.444777602661239</v>
      </c>
      <c r="BG91">
        <v>-1</v>
      </c>
      <c r="BH91">
        <v>0</v>
      </c>
      <c r="BI91">
        <v>0</v>
      </c>
      <c r="BJ91" t="s">
        <v>205</v>
      </c>
      <c r="BK91">
        <v>1.88472</v>
      </c>
      <c r="BL91">
        <v>1.88161</v>
      </c>
      <c r="BM91">
        <v>1.88321</v>
      </c>
      <c r="BN91">
        <v>1.88187</v>
      </c>
      <c r="BO91">
        <v>1.88374</v>
      </c>
      <c r="BP91">
        <v>1.88309</v>
      </c>
      <c r="BQ91">
        <v>1.88478</v>
      </c>
      <c r="BR91">
        <v>1.88232</v>
      </c>
      <c r="BS91" t="s">
        <v>206</v>
      </c>
      <c r="BT91" t="s">
        <v>17</v>
      </c>
      <c r="BU91" t="s">
        <v>17</v>
      </c>
      <c r="BV91" t="s">
        <v>17</v>
      </c>
      <c r="BW91" t="s">
        <v>207</v>
      </c>
      <c r="BX91" t="s">
        <v>208</v>
      </c>
      <c r="BY91" t="s">
        <v>209</v>
      </c>
      <c r="BZ91" t="s">
        <v>209</v>
      </c>
      <c r="CA91" t="s">
        <v>209</v>
      </c>
      <c r="CB91" t="s">
        <v>209</v>
      </c>
      <c r="CC91">
        <v>5</v>
      </c>
      <c r="CD91">
        <v>0</v>
      </c>
      <c r="CE91">
        <v>0</v>
      </c>
      <c r="CF91">
        <v>0</v>
      </c>
      <c r="CG91">
        <v>0</v>
      </c>
      <c r="CH91">
        <v>2</v>
      </c>
      <c r="CI91">
        <v>1323.77</v>
      </c>
      <c r="CJ91">
        <v>-0.0733803</v>
      </c>
      <c r="CK91">
        <v>6.43752</v>
      </c>
      <c r="CL91">
        <v>9.69003</v>
      </c>
      <c r="CM91">
        <v>29.9996</v>
      </c>
      <c r="CN91">
        <v>9.86175</v>
      </c>
      <c r="CO91">
        <v>9.88306</v>
      </c>
      <c r="CP91">
        <v>-1</v>
      </c>
      <c r="CQ91">
        <v>0</v>
      </c>
      <c r="CR91">
        <v>100</v>
      </c>
      <c r="CS91">
        <v>-999.9</v>
      </c>
      <c r="CT91">
        <v>400</v>
      </c>
      <c r="CU91">
        <v>6.11051</v>
      </c>
      <c r="CV91">
        <v>103.892</v>
      </c>
      <c r="CW91">
        <v>103.282</v>
      </c>
    </row>
    <row r="92" spans="1:101">
      <c r="A92">
        <v>78</v>
      </c>
      <c r="B92">
        <v>1548597748.5</v>
      </c>
      <c r="C92">
        <v>285.599999904633</v>
      </c>
      <c r="D92" t="s">
        <v>363</v>
      </c>
      <c r="E92" t="s">
        <v>364</v>
      </c>
      <c r="F92">
        <f>J92+I92+M92*K92</f>
        <v>0</v>
      </c>
      <c r="G92">
        <f>(1000*AM92)/(L92*(AO92+273.15))</f>
        <v>0</v>
      </c>
      <c r="H92">
        <f>((G92*F92*(1-(AJ92/1000)))/(100*K92))*(BE92/60)</f>
        <v>0</v>
      </c>
      <c r="I92" t="s">
        <v>197</v>
      </c>
      <c r="J92" t="s">
        <v>198</v>
      </c>
      <c r="K92" t="s">
        <v>199</v>
      </c>
      <c r="L92" t="s">
        <v>200</v>
      </c>
      <c r="M92" t="s">
        <v>201</v>
      </c>
      <c r="N92" t="s">
        <v>202</v>
      </c>
      <c r="O92" t="s">
        <v>328</v>
      </c>
      <c r="Q92">
        <v>1548597748.5</v>
      </c>
      <c r="R92">
        <f>AL92*Y92*(AJ92-AK92)/(100*AF92*(1000-Y92*AJ92))</f>
        <v>0</v>
      </c>
      <c r="S92">
        <f>AL92*Y92*(AI92-AH92*(1000-Y92*AK92)/(1000-Y92*AJ92))/(100*AF92)</f>
        <v>0</v>
      </c>
      <c r="T92">
        <f>(U92/V92*100)</f>
        <v>0</v>
      </c>
      <c r="U92">
        <f>AJ92*(AM92+AN92)/1000</f>
        <v>0</v>
      </c>
      <c r="V92">
        <f>0.61365*exp(17.502*AO92/(240.97+AO92))</f>
        <v>0</v>
      </c>
      <c r="W92">
        <v>98</v>
      </c>
      <c r="X92">
        <v>7</v>
      </c>
      <c r="Y92">
        <f>IF(W92*$H$11&gt;=AA92,1.0,(AA92/(AA92-W92*$H$11)))</f>
        <v>0</v>
      </c>
      <c r="Z92">
        <f>(Y92-1)*100</f>
        <v>0</v>
      </c>
      <c r="AA92">
        <f>MAX(0,($B$11+$C$11*AR92)/(1+$D$11*AR92)*AM92/(AO92+273)*$E$11)</f>
        <v>0</v>
      </c>
      <c r="AB92">
        <f>$B$9*AS92+$C$9*AT92</f>
        <v>0</v>
      </c>
      <c r="AC92">
        <f>AB92*AD92</f>
        <v>0</v>
      </c>
      <c r="AD92">
        <f>($B$9*$D$7+$C$9*$D$7)/($B$9+$C$9)</f>
        <v>0</v>
      </c>
      <c r="AE92">
        <f>($B$9*$K$7+$C$9*$K$7)/($B$9+$C$9)</f>
        <v>0</v>
      </c>
      <c r="AF92">
        <v>10</v>
      </c>
      <c r="AG92">
        <v>1548597748.5</v>
      </c>
      <c r="AH92">
        <v>402.819</v>
      </c>
      <c r="AI92">
        <v>400.372</v>
      </c>
      <c r="AJ92">
        <v>7.90814</v>
      </c>
      <c r="AK92">
        <v>6.04995</v>
      </c>
      <c r="AL92">
        <v>1388.5</v>
      </c>
      <c r="AM92">
        <v>97.9609</v>
      </c>
      <c r="AN92">
        <v>0.0258673</v>
      </c>
      <c r="AO92">
        <v>5.52448</v>
      </c>
      <c r="AP92">
        <v>5.0472</v>
      </c>
      <c r="AQ92">
        <v>999.9</v>
      </c>
      <c r="AR92">
        <v>10001.2</v>
      </c>
      <c r="AS92">
        <v>0</v>
      </c>
      <c r="AT92">
        <v>0.219127</v>
      </c>
      <c r="AU92">
        <v>0</v>
      </c>
      <c r="AV92" t="s">
        <v>204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405.00081147541</v>
      </c>
      <c r="BE92">
        <v>1.55848444093436</v>
      </c>
      <c r="BF92">
        <v>0.472076201336517</v>
      </c>
      <c r="BG92">
        <v>-1</v>
      </c>
      <c r="BH92">
        <v>0</v>
      </c>
      <c r="BI92">
        <v>0</v>
      </c>
      <c r="BJ92" t="s">
        <v>205</v>
      </c>
      <c r="BK92">
        <v>1.88473</v>
      </c>
      <c r="BL92">
        <v>1.88158</v>
      </c>
      <c r="BM92">
        <v>1.88319</v>
      </c>
      <c r="BN92">
        <v>1.88187</v>
      </c>
      <c r="BO92">
        <v>1.88371</v>
      </c>
      <c r="BP92">
        <v>1.88308</v>
      </c>
      <c r="BQ92">
        <v>1.88478</v>
      </c>
      <c r="BR92">
        <v>1.88231</v>
      </c>
      <c r="BS92" t="s">
        <v>206</v>
      </c>
      <c r="BT92" t="s">
        <v>17</v>
      </c>
      <c r="BU92" t="s">
        <v>17</v>
      </c>
      <c r="BV92" t="s">
        <v>17</v>
      </c>
      <c r="BW92" t="s">
        <v>207</v>
      </c>
      <c r="BX92" t="s">
        <v>208</v>
      </c>
      <c r="BY92" t="s">
        <v>209</v>
      </c>
      <c r="BZ92" t="s">
        <v>209</v>
      </c>
      <c r="CA92" t="s">
        <v>209</v>
      </c>
      <c r="CB92" t="s">
        <v>209</v>
      </c>
      <c r="CC92">
        <v>5</v>
      </c>
      <c r="CD92">
        <v>0</v>
      </c>
      <c r="CE92">
        <v>0</v>
      </c>
      <c r="CF92">
        <v>0</v>
      </c>
      <c r="CG92">
        <v>0</v>
      </c>
      <c r="CH92">
        <v>2</v>
      </c>
      <c r="CI92">
        <v>1320.93</v>
      </c>
      <c r="CJ92">
        <v>-0.0776462</v>
      </c>
      <c r="CK92">
        <v>6.43747</v>
      </c>
      <c r="CL92">
        <v>9.6872</v>
      </c>
      <c r="CM92">
        <v>29.9996</v>
      </c>
      <c r="CN92">
        <v>9.85718</v>
      </c>
      <c r="CO92">
        <v>9.87964</v>
      </c>
      <c r="CP92">
        <v>-1</v>
      </c>
      <c r="CQ92">
        <v>0</v>
      </c>
      <c r="CR92">
        <v>100</v>
      </c>
      <c r="CS92">
        <v>-999.9</v>
      </c>
      <c r="CT92">
        <v>400</v>
      </c>
      <c r="CU92">
        <v>6.05527</v>
      </c>
      <c r="CV92">
        <v>103.893</v>
      </c>
      <c r="CW92">
        <v>103.282</v>
      </c>
    </row>
    <row r="93" spans="1:101">
      <c r="A93">
        <v>79</v>
      </c>
      <c r="B93">
        <v>1548597750.5</v>
      </c>
      <c r="C93">
        <v>287.599999904633</v>
      </c>
      <c r="D93" t="s">
        <v>365</v>
      </c>
      <c r="E93" t="s">
        <v>366</v>
      </c>
      <c r="F93">
        <f>J93+I93+M93*K93</f>
        <v>0</v>
      </c>
      <c r="G93">
        <f>(1000*AM93)/(L93*(AO93+273.15))</f>
        <v>0</v>
      </c>
      <c r="H93">
        <f>((G93*F93*(1-(AJ93/1000)))/(100*K93))*(BE93/60)</f>
        <v>0</v>
      </c>
      <c r="I93" t="s">
        <v>197</v>
      </c>
      <c r="J93" t="s">
        <v>198</v>
      </c>
      <c r="K93" t="s">
        <v>199</v>
      </c>
      <c r="L93" t="s">
        <v>200</v>
      </c>
      <c r="M93" t="s">
        <v>201</v>
      </c>
      <c r="N93" t="s">
        <v>202</v>
      </c>
      <c r="O93" t="s">
        <v>328</v>
      </c>
      <c r="Q93">
        <v>1548597750.5</v>
      </c>
      <c r="R93">
        <f>AL93*Y93*(AJ93-AK93)/(100*AF93*(1000-Y93*AJ93))</f>
        <v>0</v>
      </c>
      <c r="S93">
        <f>AL93*Y93*(AI93-AH93*(1000-Y93*AK93)/(1000-Y93*AJ93))/(100*AF93)</f>
        <v>0</v>
      </c>
      <c r="T93">
        <f>(U93/V93*100)</f>
        <v>0</v>
      </c>
      <c r="U93">
        <f>AJ93*(AM93+AN93)/1000</f>
        <v>0</v>
      </c>
      <c r="V93">
        <f>0.61365*exp(17.502*AO93/(240.97+AO93))</f>
        <v>0</v>
      </c>
      <c r="W93">
        <v>124</v>
      </c>
      <c r="X93">
        <v>9</v>
      </c>
      <c r="Y93">
        <f>IF(W93*$H$11&gt;=AA93,1.0,(AA93/(AA93-W93*$H$11)))</f>
        <v>0</v>
      </c>
      <c r="Z93">
        <f>(Y93-1)*100</f>
        <v>0</v>
      </c>
      <c r="AA93">
        <f>MAX(0,($B$11+$C$11*AR93)/(1+$D$11*AR93)*AM93/(AO93+273)*$E$11)</f>
        <v>0</v>
      </c>
      <c r="AB93">
        <f>$B$9*AS93+$C$9*AT93</f>
        <v>0</v>
      </c>
      <c r="AC93">
        <f>AB93*AD93</f>
        <v>0</v>
      </c>
      <c r="AD93">
        <f>($B$9*$D$7+$C$9*$D$7)/($B$9+$C$9)</f>
        <v>0</v>
      </c>
      <c r="AE93">
        <f>($B$9*$K$7+$C$9*$K$7)/($B$9+$C$9)</f>
        <v>0</v>
      </c>
      <c r="AF93">
        <v>10</v>
      </c>
      <c r="AG93">
        <v>1548597750.5</v>
      </c>
      <c r="AH93">
        <v>402.941</v>
      </c>
      <c r="AI93">
        <v>400.37</v>
      </c>
      <c r="AJ93">
        <v>7.91592</v>
      </c>
      <c r="AK93">
        <v>6.046</v>
      </c>
      <c r="AL93">
        <v>1388.65</v>
      </c>
      <c r="AM93">
        <v>97.9611</v>
      </c>
      <c r="AN93">
        <v>0.0257178</v>
      </c>
      <c r="AO93">
        <v>5.52862</v>
      </c>
      <c r="AP93">
        <v>5.03852</v>
      </c>
      <c r="AQ93">
        <v>999.9</v>
      </c>
      <c r="AR93">
        <v>10001.2</v>
      </c>
      <c r="AS93">
        <v>0</v>
      </c>
      <c r="AT93">
        <v>0.219127</v>
      </c>
      <c r="AU93">
        <v>0</v>
      </c>
      <c r="AV93" t="s">
        <v>204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405.049819672131</v>
      </c>
      <c r="BE93">
        <v>1.66493481946064</v>
      </c>
      <c r="BF93">
        <v>0.499776146879836</v>
      </c>
      <c r="BG93">
        <v>-1</v>
      </c>
      <c r="BH93">
        <v>0</v>
      </c>
      <c r="BI93">
        <v>0</v>
      </c>
      <c r="BJ93" t="s">
        <v>205</v>
      </c>
      <c r="BK93">
        <v>1.88473</v>
      </c>
      <c r="BL93">
        <v>1.8816</v>
      </c>
      <c r="BM93">
        <v>1.88321</v>
      </c>
      <c r="BN93">
        <v>1.88187</v>
      </c>
      <c r="BO93">
        <v>1.88372</v>
      </c>
      <c r="BP93">
        <v>1.88307</v>
      </c>
      <c r="BQ93">
        <v>1.88478</v>
      </c>
      <c r="BR93">
        <v>1.88231</v>
      </c>
      <c r="BS93" t="s">
        <v>206</v>
      </c>
      <c r="BT93" t="s">
        <v>17</v>
      </c>
      <c r="BU93" t="s">
        <v>17</v>
      </c>
      <c r="BV93" t="s">
        <v>17</v>
      </c>
      <c r="BW93" t="s">
        <v>207</v>
      </c>
      <c r="BX93" t="s">
        <v>208</v>
      </c>
      <c r="BY93" t="s">
        <v>209</v>
      </c>
      <c r="BZ93" t="s">
        <v>209</v>
      </c>
      <c r="CA93" t="s">
        <v>209</v>
      </c>
      <c r="CB93" t="s">
        <v>209</v>
      </c>
      <c r="CC93">
        <v>5</v>
      </c>
      <c r="CD93">
        <v>0</v>
      </c>
      <c r="CE93">
        <v>0</v>
      </c>
      <c r="CF93">
        <v>0</v>
      </c>
      <c r="CG93">
        <v>0</v>
      </c>
      <c r="CH93">
        <v>2</v>
      </c>
      <c r="CI93">
        <v>1301.98</v>
      </c>
      <c r="CJ93">
        <v>-0.0755133</v>
      </c>
      <c r="CK93">
        <v>6.43746</v>
      </c>
      <c r="CL93">
        <v>9.68407</v>
      </c>
      <c r="CM93">
        <v>29.9997</v>
      </c>
      <c r="CN93">
        <v>9.85288</v>
      </c>
      <c r="CO93">
        <v>9.87622</v>
      </c>
      <c r="CP93">
        <v>-1</v>
      </c>
      <c r="CQ93">
        <v>0</v>
      </c>
      <c r="CR93">
        <v>100</v>
      </c>
      <c r="CS93">
        <v>-999.9</v>
      </c>
      <c r="CT93">
        <v>400</v>
      </c>
      <c r="CU93">
        <v>5.9956</v>
      </c>
      <c r="CV93">
        <v>103.893</v>
      </c>
      <c r="CW93">
        <v>103.283</v>
      </c>
    </row>
    <row r="94" spans="1:101">
      <c r="A94">
        <v>80</v>
      </c>
      <c r="B94">
        <v>1548597752.5</v>
      </c>
      <c r="C94">
        <v>289.599999904633</v>
      </c>
      <c r="D94" t="s">
        <v>367</v>
      </c>
      <c r="E94" t="s">
        <v>368</v>
      </c>
      <c r="F94">
        <f>J94+I94+M94*K94</f>
        <v>0</v>
      </c>
      <c r="G94">
        <f>(1000*AM94)/(L94*(AO94+273.15))</f>
        <v>0</v>
      </c>
      <c r="H94">
        <f>((G94*F94*(1-(AJ94/1000)))/(100*K94))*(BE94/60)</f>
        <v>0</v>
      </c>
      <c r="I94" t="s">
        <v>197</v>
      </c>
      <c r="J94" t="s">
        <v>198</v>
      </c>
      <c r="K94" t="s">
        <v>199</v>
      </c>
      <c r="L94" t="s">
        <v>200</v>
      </c>
      <c r="M94" t="s">
        <v>201</v>
      </c>
      <c r="N94" t="s">
        <v>202</v>
      </c>
      <c r="O94" t="s">
        <v>328</v>
      </c>
      <c r="Q94">
        <v>1548597752.5</v>
      </c>
      <c r="R94">
        <f>AL94*Y94*(AJ94-AK94)/(100*AF94*(1000-Y94*AJ94))</f>
        <v>0</v>
      </c>
      <c r="S94">
        <f>AL94*Y94*(AI94-AH94*(1000-Y94*AK94)/(1000-Y94*AJ94))/(100*AF94)</f>
        <v>0</v>
      </c>
      <c r="T94">
        <f>(U94/V94*100)</f>
        <v>0</v>
      </c>
      <c r="U94">
        <f>AJ94*(AM94+AN94)/1000</f>
        <v>0</v>
      </c>
      <c r="V94">
        <f>0.61365*exp(17.502*AO94/(240.97+AO94))</f>
        <v>0</v>
      </c>
      <c r="W94">
        <v>125</v>
      </c>
      <c r="X94">
        <v>9</v>
      </c>
      <c r="Y94">
        <f>IF(W94*$H$11&gt;=AA94,1.0,(AA94/(AA94-W94*$H$11)))</f>
        <v>0</v>
      </c>
      <c r="Z94">
        <f>(Y94-1)*100</f>
        <v>0</v>
      </c>
      <c r="AA94">
        <f>MAX(0,($B$11+$C$11*AR94)/(1+$D$11*AR94)*AM94/(AO94+273)*$E$11)</f>
        <v>0</v>
      </c>
      <c r="AB94">
        <f>$B$9*AS94+$C$9*AT94</f>
        <v>0</v>
      </c>
      <c r="AC94">
        <f>AB94*AD94</f>
        <v>0</v>
      </c>
      <c r="AD94">
        <f>($B$9*$D$7+$C$9*$D$7)/($B$9+$C$9)</f>
        <v>0</v>
      </c>
      <c r="AE94">
        <f>($B$9*$K$7+$C$9*$K$7)/($B$9+$C$9)</f>
        <v>0</v>
      </c>
      <c r="AF94">
        <v>10</v>
      </c>
      <c r="AG94">
        <v>1548597752.5</v>
      </c>
      <c r="AH94">
        <v>403</v>
      </c>
      <c r="AI94">
        <v>400.387</v>
      </c>
      <c r="AJ94">
        <v>7.92414</v>
      </c>
      <c r="AK94">
        <v>6.04021</v>
      </c>
      <c r="AL94">
        <v>1388.68</v>
      </c>
      <c r="AM94">
        <v>97.9605</v>
      </c>
      <c r="AN94">
        <v>0.0259988</v>
      </c>
      <c r="AO94">
        <v>5.53712</v>
      </c>
      <c r="AP94">
        <v>5.05258</v>
      </c>
      <c r="AQ94">
        <v>999.9</v>
      </c>
      <c r="AR94">
        <v>10001.2</v>
      </c>
      <c r="AS94">
        <v>0</v>
      </c>
      <c r="AT94">
        <v>0.219127</v>
      </c>
      <c r="AU94">
        <v>0</v>
      </c>
      <c r="AV94" t="s">
        <v>204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405.103819672131</v>
      </c>
      <c r="BE94">
        <v>1.76478486291436</v>
      </c>
      <c r="BF94">
        <v>0.526904010550611</v>
      </c>
      <c r="BG94">
        <v>-1</v>
      </c>
      <c r="BH94">
        <v>0</v>
      </c>
      <c r="BI94">
        <v>0</v>
      </c>
      <c r="BJ94" t="s">
        <v>205</v>
      </c>
      <c r="BK94">
        <v>1.88472</v>
      </c>
      <c r="BL94">
        <v>1.88161</v>
      </c>
      <c r="BM94">
        <v>1.88322</v>
      </c>
      <c r="BN94">
        <v>1.88187</v>
      </c>
      <c r="BO94">
        <v>1.88373</v>
      </c>
      <c r="BP94">
        <v>1.88307</v>
      </c>
      <c r="BQ94">
        <v>1.88478</v>
      </c>
      <c r="BR94">
        <v>1.8823</v>
      </c>
      <c r="BS94" t="s">
        <v>206</v>
      </c>
      <c r="BT94" t="s">
        <v>17</v>
      </c>
      <c r="BU94" t="s">
        <v>17</v>
      </c>
      <c r="BV94" t="s">
        <v>17</v>
      </c>
      <c r="BW94" t="s">
        <v>207</v>
      </c>
      <c r="BX94" t="s">
        <v>208</v>
      </c>
      <c r="BY94" t="s">
        <v>209</v>
      </c>
      <c r="BZ94" t="s">
        <v>209</v>
      </c>
      <c r="CA94" t="s">
        <v>209</v>
      </c>
      <c r="CB94" t="s">
        <v>209</v>
      </c>
      <c r="CC94">
        <v>5</v>
      </c>
      <c r="CD94">
        <v>0</v>
      </c>
      <c r="CE94">
        <v>0</v>
      </c>
      <c r="CF94">
        <v>0</v>
      </c>
      <c r="CG94">
        <v>0</v>
      </c>
      <c r="CH94">
        <v>2</v>
      </c>
      <c r="CI94">
        <v>1301.09</v>
      </c>
      <c r="CJ94">
        <v>-0.0691144</v>
      </c>
      <c r="CK94">
        <v>6.43751</v>
      </c>
      <c r="CL94">
        <v>9.68124</v>
      </c>
      <c r="CM94">
        <v>29.9997</v>
      </c>
      <c r="CN94">
        <v>9.84888</v>
      </c>
      <c r="CO94">
        <v>9.87303</v>
      </c>
      <c r="CP94">
        <v>-1</v>
      </c>
      <c r="CQ94">
        <v>0.330261</v>
      </c>
      <c r="CR94">
        <v>100</v>
      </c>
      <c r="CS94">
        <v>-999.9</v>
      </c>
      <c r="CT94">
        <v>400</v>
      </c>
      <c r="CU94">
        <v>5.9405</v>
      </c>
      <c r="CV94">
        <v>103.893</v>
      </c>
      <c r="CW94">
        <v>103.283</v>
      </c>
    </row>
    <row r="95" spans="1:101">
      <c r="A95">
        <v>81</v>
      </c>
      <c r="B95">
        <v>1548597754.5</v>
      </c>
      <c r="C95">
        <v>291.599999904633</v>
      </c>
      <c r="D95" t="s">
        <v>369</v>
      </c>
      <c r="E95" t="s">
        <v>370</v>
      </c>
      <c r="F95">
        <f>J95+I95+M95*K95</f>
        <v>0</v>
      </c>
      <c r="G95">
        <f>(1000*AM95)/(L95*(AO95+273.15))</f>
        <v>0</v>
      </c>
      <c r="H95">
        <f>((G95*F95*(1-(AJ95/1000)))/(100*K95))*(BE95/60)</f>
        <v>0</v>
      </c>
      <c r="I95" t="s">
        <v>197</v>
      </c>
      <c r="J95" t="s">
        <v>198</v>
      </c>
      <c r="K95" t="s">
        <v>199</v>
      </c>
      <c r="L95" t="s">
        <v>200</v>
      </c>
      <c r="M95" t="s">
        <v>201</v>
      </c>
      <c r="N95" t="s">
        <v>202</v>
      </c>
      <c r="O95" t="s">
        <v>328</v>
      </c>
      <c r="Q95">
        <v>1548597754.5</v>
      </c>
      <c r="R95">
        <f>AL95*Y95*(AJ95-AK95)/(100*AF95*(1000-Y95*AJ95))</f>
        <v>0</v>
      </c>
      <c r="S95">
        <f>AL95*Y95*(AI95-AH95*(1000-Y95*AK95)/(1000-Y95*AJ95))/(100*AF95)</f>
        <v>0</v>
      </c>
      <c r="T95">
        <f>(U95/V95*100)</f>
        <v>0</v>
      </c>
      <c r="U95">
        <f>AJ95*(AM95+AN95)/1000</f>
        <v>0</v>
      </c>
      <c r="V95">
        <f>0.61365*exp(17.502*AO95/(240.97+AO95))</f>
        <v>0</v>
      </c>
      <c r="W95">
        <v>104</v>
      </c>
      <c r="X95">
        <v>7</v>
      </c>
      <c r="Y95">
        <f>IF(W95*$H$11&gt;=AA95,1.0,(AA95/(AA95-W95*$H$11)))</f>
        <v>0</v>
      </c>
      <c r="Z95">
        <f>(Y95-1)*100</f>
        <v>0</v>
      </c>
      <c r="AA95">
        <f>MAX(0,($B$11+$C$11*AR95)/(1+$D$11*AR95)*AM95/(AO95+273)*$E$11)</f>
        <v>0</v>
      </c>
      <c r="AB95">
        <f>$B$9*AS95+$C$9*AT95</f>
        <v>0</v>
      </c>
      <c r="AC95">
        <f>AB95*AD95</f>
        <v>0</v>
      </c>
      <c r="AD95">
        <f>($B$9*$D$7+$C$9*$D$7)/($B$9+$C$9)</f>
        <v>0</v>
      </c>
      <c r="AE95">
        <f>($B$9*$K$7+$C$9*$K$7)/($B$9+$C$9)</f>
        <v>0</v>
      </c>
      <c r="AF95">
        <v>10</v>
      </c>
      <c r="AG95">
        <v>1548597754.5</v>
      </c>
      <c r="AH95">
        <v>403.071</v>
      </c>
      <c r="AI95">
        <v>400.407</v>
      </c>
      <c r="AJ95">
        <v>7.92778</v>
      </c>
      <c r="AK95">
        <v>6.03459</v>
      </c>
      <c r="AL95">
        <v>1387.9</v>
      </c>
      <c r="AM95">
        <v>97.9609</v>
      </c>
      <c r="AN95">
        <v>0.0260199</v>
      </c>
      <c r="AO95">
        <v>5.53056</v>
      </c>
      <c r="AP95">
        <v>5.0603</v>
      </c>
      <c r="AQ95">
        <v>999.9</v>
      </c>
      <c r="AR95">
        <v>10001.2</v>
      </c>
      <c r="AS95">
        <v>0</v>
      </c>
      <c r="AT95">
        <v>0.219127</v>
      </c>
      <c r="AU95">
        <v>0</v>
      </c>
      <c r="AV95" t="s">
        <v>204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405.160795081967</v>
      </c>
      <c r="BE95">
        <v>1.8537242293166</v>
      </c>
      <c r="BF95">
        <v>0.551183643469463</v>
      </c>
      <c r="BG95">
        <v>-1</v>
      </c>
      <c r="BH95">
        <v>0</v>
      </c>
      <c r="BI95">
        <v>0</v>
      </c>
      <c r="BJ95" t="s">
        <v>205</v>
      </c>
      <c r="BK95">
        <v>1.88472</v>
      </c>
      <c r="BL95">
        <v>1.88163</v>
      </c>
      <c r="BM95">
        <v>1.88321</v>
      </c>
      <c r="BN95">
        <v>1.88187</v>
      </c>
      <c r="BO95">
        <v>1.88371</v>
      </c>
      <c r="BP95">
        <v>1.88307</v>
      </c>
      <c r="BQ95">
        <v>1.88477</v>
      </c>
      <c r="BR95">
        <v>1.88229</v>
      </c>
      <c r="BS95" t="s">
        <v>206</v>
      </c>
      <c r="BT95" t="s">
        <v>17</v>
      </c>
      <c r="BU95" t="s">
        <v>17</v>
      </c>
      <c r="BV95" t="s">
        <v>17</v>
      </c>
      <c r="BW95" t="s">
        <v>207</v>
      </c>
      <c r="BX95" t="s">
        <v>208</v>
      </c>
      <c r="BY95" t="s">
        <v>209</v>
      </c>
      <c r="BZ95" t="s">
        <v>209</v>
      </c>
      <c r="CA95" t="s">
        <v>209</v>
      </c>
      <c r="CB95" t="s">
        <v>209</v>
      </c>
      <c r="CC95">
        <v>5</v>
      </c>
      <c r="CD95">
        <v>0</v>
      </c>
      <c r="CE95">
        <v>0</v>
      </c>
      <c r="CF95">
        <v>0</v>
      </c>
      <c r="CG95">
        <v>0</v>
      </c>
      <c r="CH95">
        <v>2</v>
      </c>
      <c r="CI95">
        <v>1316.3</v>
      </c>
      <c r="CJ95">
        <v>-0.0733803</v>
      </c>
      <c r="CK95">
        <v>6.43755</v>
      </c>
      <c r="CL95">
        <v>9.67841</v>
      </c>
      <c r="CM95">
        <v>29.9997</v>
      </c>
      <c r="CN95">
        <v>9.8446</v>
      </c>
      <c r="CO95">
        <v>9.86989</v>
      </c>
      <c r="CP95">
        <v>-1</v>
      </c>
      <c r="CQ95">
        <v>0.732269</v>
      </c>
      <c r="CR95">
        <v>100</v>
      </c>
      <c r="CS95">
        <v>-999.9</v>
      </c>
      <c r="CT95">
        <v>400</v>
      </c>
      <c r="CU95">
        <v>5.88729</v>
      </c>
      <c r="CV95">
        <v>103.893</v>
      </c>
      <c r="CW95">
        <v>103.284</v>
      </c>
    </row>
    <row r="96" spans="1:101">
      <c r="A96">
        <v>82</v>
      </c>
      <c r="B96">
        <v>1548597756.5</v>
      </c>
      <c r="C96">
        <v>293.599999904633</v>
      </c>
      <c r="D96" t="s">
        <v>371</v>
      </c>
      <c r="E96" t="s">
        <v>372</v>
      </c>
      <c r="F96">
        <f>J96+I96+M96*K96</f>
        <v>0</v>
      </c>
      <c r="G96">
        <f>(1000*AM96)/(L96*(AO96+273.15))</f>
        <v>0</v>
      </c>
      <c r="H96">
        <f>((G96*F96*(1-(AJ96/1000)))/(100*K96))*(BE96/60)</f>
        <v>0</v>
      </c>
      <c r="I96" t="s">
        <v>197</v>
      </c>
      <c r="J96" t="s">
        <v>198</v>
      </c>
      <c r="K96" t="s">
        <v>199</v>
      </c>
      <c r="L96" t="s">
        <v>200</v>
      </c>
      <c r="M96" t="s">
        <v>201</v>
      </c>
      <c r="N96" t="s">
        <v>202</v>
      </c>
      <c r="O96" t="s">
        <v>328</v>
      </c>
      <c r="Q96">
        <v>1548597756.5</v>
      </c>
      <c r="R96">
        <f>AL96*Y96*(AJ96-AK96)/(100*AF96*(1000-Y96*AJ96))</f>
        <v>0</v>
      </c>
      <c r="S96">
        <f>AL96*Y96*(AI96-AH96*(1000-Y96*AK96)/(1000-Y96*AJ96))/(100*AF96)</f>
        <v>0</v>
      </c>
      <c r="T96">
        <f>(U96/V96*100)</f>
        <v>0</v>
      </c>
      <c r="U96">
        <f>AJ96*(AM96+AN96)/1000</f>
        <v>0</v>
      </c>
      <c r="V96">
        <f>0.61365*exp(17.502*AO96/(240.97+AO96))</f>
        <v>0</v>
      </c>
      <c r="W96">
        <v>111</v>
      </c>
      <c r="X96">
        <v>8</v>
      </c>
      <c r="Y96">
        <f>IF(W96*$H$11&gt;=AA96,1.0,(AA96/(AA96-W96*$H$11)))</f>
        <v>0</v>
      </c>
      <c r="Z96">
        <f>(Y96-1)*100</f>
        <v>0</v>
      </c>
      <c r="AA96">
        <f>MAX(0,($B$11+$C$11*AR96)/(1+$D$11*AR96)*AM96/(AO96+273)*$E$11)</f>
        <v>0</v>
      </c>
      <c r="AB96">
        <f>$B$9*AS96+$C$9*AT96</f>
        <v>0</v>
      </c>
      <c r="AC96">
        <f>AB96*AD96</f>
        <v>0</v>
      </c>
      <c r="AD96">
        <f>($B$9*$D$7+$C$9*$D$7)/($B$9+$C$9)</f>
        <v>0</v>
      </c>
      <c r="AE96">
        <f>($B$9*$K$7+$C$9*$K$7)/($B$9+$C$9)</f>
        <v>0</v>
      </c>
      <c r="AF96">
        <v>10</v>
      </c>
      <c r="AG96">
        <v>1548597756.5</v>
      </c>
      <c r="AH96">
        <v>403.149</v>
      </c>
      <c r="AI96">
        <v>400.393</v>
      </c>
      <c r="AJ96">
        <v>7.93264</v>
      </c>
      <c r="AK96">
        <v>6.03027</v>
      </c>
      <c r="AL96">
        <v>1387.88</v>
      </c>
      <c r="AM96">
        <v>97.9614</v>
      </c>
      <c r="AN96">
        <v>0.0259446</v>
      </c>
      <c r="AO96">
        <v>5.51718</v>
      </c>
      <c r="AP96">
        <v>5.06468</v>
      </c>
      <c r="AQ96">
        <v>999.9</v>
      </c>
      <c r="AR96">
        <v>9998.12</v>
      </c>
      <c r="AS96">
        <v>0</v>
      </c>
      <c r="AT96">
        <v>0.219127</v>
      </c>
      <c r="AU96">
        <v>0</v>
      </c>
      <c r="AV96" t="s">
        <v>204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405.221024590164</v>
      </c>
      <c r="BE96">
        <v>1.92961162642383</v>
      </c>
      <c r="BF96">
        <v>0.572192339310669</v>
      </c>
      <c r="BG96">
        <v>-1</v>
      </c>
      <c r="BH96">
        <v>0</v>
      </c>
      <c r="BI96">
        <v>0</v>
      </c>
      <c r="BJ96" t="s">
        <v>205</v>
      </c>
      <c r="BK96">
        <v>1.88473</v>
      </c>
      <c r="BL96">
        <v>1.88162</v>
      </c>
      <c r="BM96">
        <v>1.88321</v>
      </c>
      <c r="BN96">
        <v>1.88187</v>
      </c>
      <c r="BO96">
        <v>1.88371</v>
      </c>
      <c r="BP96">
        <v>1.88308</v>
      </c>
      <c r="BQ96">
        <v>1.88477</v>
      </c>
      <c r="BR96">
        <v>1.8823</v>
      </c>
      <c r="BS96" t="s">
        <v>206</v>
      </c>
      <c r="BT96" t="s">
        <v>17</v>
      </c>
      <c r="BU96" t="s">
        <v>17</v>
      </c>
      <c r="BV96" t="s">
        <v>17</v>
      </c>
      <c r="BW96" t="s">
        <v>207</v>
      </c>
      <c r="BX96" t="s">
        <v>208</v>
      </c>
      <c r="BY96" t="s">
        <v>209</v>
      </c>
      <c r="BZ96" t="s">
        <v>209</v>
      </c>
      <c r="CA96" t="s">
        <v>209</v>
      </c>
      <c r="CB96" t="s">
        <v>209</v>
      </c>
      <c r="CC96">
        <v>5</v>
      </c>
      <c r="CD96">
        <v>0</v>
      </c>
      <c r="CE96">
        <v>0</v>
      </c>
      <c r="CF96">
        <v>0</v>
      </c>
      <c r="CG96">
        <v>0</v>
      </c>
      <c r="CH96">
        <v>2</v>
      </c>
      <c r="CI96">
        <v>1311.3</v>
      </c>
      <c r="CJ96">
        <v>-0.0776463</v>
      </c>
      <c r="CK96">
        <v>6.43762</v>
      </c>
      <c r="CL96">
        <v>9.67558</v>
      </c>
      <c r="CM96">
        <v>29.9998</v>
      </c>
      <c r="CN96">
        <v>9.84031</v>
      </c>
      <c r="CO96">
        <v>9.86653</v>
      </c>
      <c r="CP96">
        <v>-1</v>
      </c>
      <c r="CQ96">
        <v>1.46729</v>
      </c>
      <c r="CR96">
        <v>100</v>
      </c>
      <c r="CS96">
        <v>-999.9</v>
      </c>
      <c r="CT96">
        <v>400</v>
      </c>
      <c r="CU96">
        <v>5.82828</v>
      </c>
      <c r="CV96">
        <v>103.893</v>
      </c>
      <c r="CW96">
        <v>103.284</v>
      </c>
    </row>
    <row r="97" spans="1:101">
      <c r="A97">
        <v>83</v>
      </c>
      <c r="B97">
        <v>1548597758.5</v>
      </c>
      <c r="C97">
        <v>295.599999904633</v>
      </c>
      <c r="D97" t="s">
        <v>373</v>
      </c>
      <c r="E97" t="s">
        <v>374</v>
      </c>
      <c r="F97">
        <f>J97+I97+M97*K97</f>
        <v>0</v>
      </c>
      <c r="G97">
        <f>(1000*AM97)/(L97*(AO97+273.15))</f>
        <v>0</v>
      </c>
      <c r="H97">
        <f>((G97*F97*(1-(AJ97/1000)))/(100*K97))*(BE97/60)</f>
        <v>0</v>
      </c>
      <c r="I97" t="s">
        <v>197</v>
      </c>
      <c r="J97" t="s">
        <v>198</v>
      </c>
      <c r="K97" t="s">
        <v>199</v>
      </c>
      <c r="L97" t="s">
        <v>200</v>
      </c>
      <c r="M97" t="s">
        <v>201</v>
      </c>
      <c r="N97" t="s">
        <v>202</v>
      </c>
      <c r="O97" t="s">
        <v>328</v>
      </c>
      <c r="Q97">
        <v>1548597758.5</v>
      </c>
      <c r="R97">
        <f>AL97*Y97*(AJ97-AK97)/(100*AF97*(1000-Y97*AJ97))</f>
        <v>0</v>
      </c>
      <c r="S97">
        <f>AL97*Y97*(AI97-AH97*(1000-Y97*AK97)/(1000-Y97*AJ97))/(100*AF97)</f>
        <v>0</v>
      </c>
      <c r="T97">
        <f>(U97/V97*100)</f>
        <v>0</v>
      </c>
      <c r="U97">
        <f>AJ97*(AM97+AN97)/1000</f>
        <v>0</v>
      </c>
      <c r="V97">
        <f>0.61365*exp(17.502*AO97/(240.97+AO97))</f>
        <v>0</v>
      </c>
      <c r="W97">
        <v>112</v>
      </c>
      <c r="X97">
        <v>8</v>
      </c>
      <c r="Y97">
        <f>IF(W97*$H$11&gt;=AA97,1.0,(AA97/(AA97-W97*$H$11)))</f>
        <v>0</v>
      </c>
      <c r="Z97">
        <f>(Y97-1)*100</f>
        <v>0</v>
      </c>
      <c r="AA97">
        <f>MAX(0,($B$11+$C$11*AR97)/(1+$D$11*AR97)*AM97/(AO97+273)*$E$11)</f>
        <v>0</v>
      </c>
      <c r="AB97">
        <f>$B$9*AS97+$C$9*AT97</f>
        <v>0</v>
      </c>
      <c r="AC97">
        <f>AB97*AD97</f>
        <v>0</v>
      </c>
      <c r="AD97">
        <f>($B$9*$D$7+$C$9*$D$7)/($B$9+$C$9)</f>
        <v>0</v>
      </c>
      <c r="AE97">
        <f>($B$9*$K$7+$C$9*$K$7)/($B$9+$C$9)</f>
        <v>0</v>
      </c>
      <c r="AF97">
        <v>10</v>
      </c>
      <c r="AG97">
        <v>1548597758.5</v>
      </c>
      <c r="AH97">
        <v>403.207</v>
      </c>
      <c r="AI97">
        <v>400.378</v>
      </c>
      <c r="AJ97">
        <v>7.94034</v>
      </c>
      <c r="AK97">
        <v>6.025</v>
      </c>
      <c r="AL97">
        <v>1388.33</v>
      </c>
      <c r="AM97">
        <v>97.9613</v>
      </c>
      <c r="AN97">
        <v>0.0250394</v>
      </c>
      <c r="AO97">
        <v>5.51305</v>
      </c>
      <c r="AP97">
        <v>5.07743</v>
      </c>
      <c r="AQ97">
        <v>999.9</v>
      </c>
      <c r="AR97">
        <v>9998.12</v>
      </c>
      <c r="AS97">
        <v>0</v>
      </c>
      <c r="AT97">
        <v>0.219127</v>
      </c>
      <c r="AU97">
        <v>0</v>
      </c>
      <c r="AV97" t="s">
        <v>204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405.284450819672</v>
      </c>
      <c r="BE97">
        <v>1.99062735236477</v>
      </c>
      <c r="BF97">
        <v>0.589401670805664</v>
      </c>
      <c r="BG97">
        <v>-1</v>
      </c>
      <c r="BH97">
        <v>0</v>
      </c>
      <c r="BI97">
        <v>0</v>
      </c>
      <c r="BJ97" t="s">
        <v>205</v>
      </c>
      <c r="BK97">
        <v>1.88472</v>
      </c>
      <c r="BL97">
        <v>1.8816</v>
      </c>
      <c r="BM97">
        <v>1.88319</v>
      </c>
      <c r="BN97">
        <v>1.88187</v>
      </c>
      <c r="BO97">
        <v>1.88371</v>
      </c>
      <c r="BP97">
        <v>1.88308</v>
      </c>
      <c r="BQ97">
        <v>1.88477</v>
      </c>
      <c r="BR97">
        <v>1.88231</v>
      </c>
      <c r="BS97" t="s">
        <v>206</v>
      </c>
      <c r="BT97" t="s">
        <v>17</v>
      </c>
      <c r="BU97" t="s">
        <v>17</v>
      </c>
      <c r="BV97" t="s">
        <v>17</v>
      </c>
      <c r="BW97" t="s">
        <v>207</v>
      </c>
      <c r="BX97" t="s">
        <v>208</v>
      </c>
      <c r="BY97" t="s">
        <v>209</v>
      </c>
      <c r="BZ97" t="s">
        <v>209</v>
      </c>
      <c r="CA97" t="s">
        <v>209</v>
      </c>
      <c r="CB97" t="s">
        <v>209</v>
      </c>
      <c r="CC97">
        <v>5</v>
      </c>
      <c r="CD97">
        <v>0</v>
      </c>
      <c r="CE97">
        <v>0</v>
      </c>
      <c r="CF97">
        <v>0</v>
      </c>
      <c r="CG97">
        <v>0</v>
      </c>
      <c r="CH97">
        <v>2</v>
      </c>
      <c r="CI97">
        <v>1311.05</v>
      </c>
      <c r="CJ97">
        <v>-0.0797792</v>
      </c>
      <c r="CK97">
        <v>6.43773</v>
      </c>
      <c r="CL97">
        <v>9.67304</v>
      </c>
      <c r="CM97">
        <v>29.9998</v>
      </c>
      <c r="CN97">
        <v>9.83632</v>
      </c>
      <c r="CO97">
        <v>9.86339</v>
      </c>
      <c r="CP97">
        <v>-1</v>
      </c>
      <c r="CQ97">
        <v>2.70267</v>
      </c>
      <c r="CR97">
        <v>100</v>
      </c>
      <c r="CS97">
        <v>-999.9</v>
      </c>
      <c r="CT97">
        <v>400</v>
      </c>
      <c r="CU97">
        <v>5.77071</v>
      </c>
      <c r="CV97">
        <v>103.893</v>
      </c>
      <c r="CW97">
        <v>103.283</v>
      </c>
    </row>
    <row r="98" spans="1:101">
      <c r="A98">
        <v>84</v>
      </c>
      <c r="B98">
        <v>1548597760.5</v>
      </c>
      <c r="C98">
        <v>297.599999904633</v>
      </c>
      <c r="D98" t="s">
        <v>375</v>
      </c>
      <c r="E98" t="s">
        <v>376</v>
      </c>
      <c r="F98">
        <f>J98+I98+M98*K98</f>
        <v>0</v>
      </c>
      <c r="G98">
        <f>(1000*AM98)/(L98*(AO98+273.15))</f>
        <v>0</v>
      </c>
      <c r="H98">
        <f>((G98*F98*(1-(AJ98/1000)))/(100*K98))*(BE98/60)</f>
        <v>0</v>
      </c>
      <c r="I98" t="s">
        <v>197</v>
      </c>
      <c r="J98" t="s">
        <v>198</v>
      </c>
      <c r="K98" t="s">
        <v>199</v>
      </c>
      <c r="L98" t="s">
        <v>200</v>
      </c>
      <c r="M98" t="s">
        <v>201</v>
      </c>
      <c r="N98" t="s">
        <v>202</v>
      </c>
      <c r="O98" t="s">
        <v>328</v>
      </c>
      <c r="Q98">
        <v>1548597760.5</v>
      </c>
      <c r="R98">
        <f>AL98*Y98*(AJ98-AK98)/(100*AF98*(1000-Y98*AJ98))</f>
        <v>0</v>
      </c>
      <c r="S98">
        <f>AL98*Y98*(AI98-AH98*(1000-Y98*AK98)/(1000-Y98*AJ98))/(100*AF98)</f>
        <v>0</v>
      </c>
      <c r="T98">
        <f>(U98/V98*100)</f>
        <v>0</v>
      </c>
      <c r="U98">
        <f>AJ98*(AM98+AN98)/1000</f>
        <v>0</v>
      </c>
      <c r="V98">
        <f>0.61365*exp(17.502*AO98/(240.97+AO98))</f>
        <v>0</v>
      </c>
      <c r="W98">
        <v>103</v>
      </c>
      <c r="X98">
        <v>7</v>
      </c>
      <c r="Y98">
        <f>IF(W98*$H$11&gt;=AA98,1.0,(AA98/(AA98-W98*$H$11)))</f>
        <v>0</v>
      </c>
      <c r="Z98">
        <f>(Y98-1)*100</f>
        <v>0</v>
      </c>
      <c r="AA98">
        <f>MAX(0,($B$11+$C$11*AR98)/(1+$D$11*AR98)*AM98/(AO98+273)*$E$11)</f>
        <v>0</v>
      </c>
      <c r="AB98">
        <f>$B$9*AS98+$C$9*AT98</f>
        <v>0</v>
      </c>
      <c r="AC98">
        <f>AB98*AD98</f>
        <v>0</v>
      </c>
      <c r="AD98">
        <f>($B$9*$D$7+$C$9*$D$7)/($B$9+$C$9)</f>
        <v>0</v>
      </c>
      <c r="AE98">
        <f>($B$9*$K$7+$C$9*$K$7)/($B$9+$C$9)</f>
        <v>0</v>
      </c>
      <c r="AF98">
        <v>10</v>
      </c>
      <c r="AG98">
        <v>1548597760.5</v>
      </c>
      <c r="AH98">
        <v>403.282</v>
      </c>
      <c r="AI98">
        <v>400.358</v>
      </c>
      <c r="AJ98">
        <v>7.94446</v>
      </c>
      <c r="AK98">
        <v>6.01911</v>
      </c>
      <c r="AL98">
        <v>1387.8</v>
      </c>
      <c r="AM98">
        <v>97.9616</v>
      </c>
      <c r="AN98">
        <v>0.0244207</v>
      </c>
      <c r="AO98">
        <v>5.51743</v>
      </c>
      <c r="AP98">
        <v>5.09041</v>
      </c>
      <c r="AQ98">
        <v>999.9</v>
      </c>
      <c r="AR98">
        <v>9997.5</v>
      </c>
      <c r="AS98">
        <v>0</v>
      </c>
      <c r="AT98">
        <v>0.219127</v>
      </c>
      <c r="AU98">
        <v>0</v>
      </c>
      <c r="AV98" t="s">
        <v>204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405.348852459016</v>
      </c>
      <c r="BE98">
        <v>2.04746795496677</v>
      </c>
      <c r="BF98">
        <v>0.605230936443586</v>
      </c>
      <c r="BG98">
        <v>-1</v>
      </c>
      <c r="BH98">
        <v>0</v>
      </c>
      <c r="BI98">
        <v>0</v>
      </c>
      <c r="BJ98" t="s">
        <v>205</v>
      </c>
      <c r="BK98">
        <v>1.8847</v>
      </c>
      <c r="BL98">
        <v>1.88159</v>
      </c>
      <c r="BM98">
        <v>1.8832</v>
      </c>
      <c r="BN98">
        <v>1.88187</v>
      </c>
      <c r="BO98">
        <v>1.88372</v>
      </c>
      <c r="BP98">
        <v>1.88309</v>
      </c>
      <c r="BQ98">
        <v>1.88477</v>
      </c>
      <c r="BR98">
        <v>1.88232</v>
      </c>
      <c r="BS98" t="s">
        <v>206</v>
      </c>
      <c r="BT98" t="s">
        <v>17</v>
      </c>
      <c r="BU98" t="s">
        <v>17</v>
      </c>
      <c r="BV98" t="s">
        <v>17</v>
      </c>
      <c r="BW98" t="s">
        <v>207</v>
      </c>
      <c r="BX98" t="s">
        <v>208</v>
      </c>
      <c r="BY98" t="s">
        <v>209</v>
      </c>
      <c r="BZ98" t="s">
        <v>209</v>
      </c>
      <c r="CA98" t="s">
        <v>209</v>
      </c>
      <c r="CB98" t="s">
        <v>209</v>
      </c>
      <c r="CC98">
        <v>5</v>
      </c>
      <c r="CD98">
        <v>0</v>
      </c>
      <c r="CE98">
        <v>0</v>
      </c>
      <c r="CF98">
        <v>0</v>
      </c>
      <c r="CG98">
        <v>0</v>
      </c>
      <c r="CH98">
        <v>2</v>
      </c>
      <c r="CI98">
        <v>1317.37</v>
      </c>
      <c r="CJ98">
        <v>-0.0776463</v>
      </c>
      <c r="CK98">
        <v>6.43806</v>
      </c>
      <c r="CL98">
        <v>9.67078</v>
      </c>
      <c r="CM98">
        <v>29.9997</v>
      </c>
      <c r="CN98">
        <v>9.83206</v>
      </c>
      <c r="CO98">
        <v>9.86049</v>
      </c>
      <c r="CP98">
        <v>-1</v>
      </c>
      <c r="CQ98">
        <v>3.89491</v>
      </c>
      <c r="CR98">
        <v>100</v>
      </c>
      <c r="CS98">
        <v>-999.9</v>
      </c>
      <c r="CT98">
        <v>400</v>
      </c>
      <c r="CU98">
        <v>5.7153</v>
      </c>
      <c r="CV98">
        <v>103.894</v>
      </c>
      <c r="CW98">
        <v>103.284</v>
      </c>
    </row>
    <row r="99" spans="1:101">
      <c r="A99">
        <v>85</v>
      </c>
      <c r="B99">
        <v>1548597762.5</v>
      </c>
      <c r="C99">
        <v>299.599999904633</v>
      </c>
      <c r="D99" t="s">
        <v>377</v>
      </c>
      <c r="E99" t="s">
        <v>378</v>
      </c>
      <c r="F99">
        <f>J99+I99+M99*K99</f>
        <v>0</v>
      </c>
      <c r="G99">
        <f>(1000*AM99)/(L99*(AO99+273.15))</f>
        <v>0</v>
      </c>
      <c r="H99">
        <f>((G99*F99*(1-(AJ99/1000)))/(100*K99))*(BE99/60)</f>
        <v>0</v>
      </c>
      <c r="I99" t="s">
        <v>197</v>
      </c>
      <c r="J99" t="s">
        <v>198</v>
      </c>
      <c r="K99" t="s">
        <v>199</v>
      </c>
      <c r="L99" t="s">
        <v>200</v>
      </c>
      <c r="M99" t="s">
        <v>201</v>
      </c>
      <c r="N99" t="s">
        <v>202</v>
      </c>
      <c r="O99" t="s">
        <v>328</v>
      </c>
      <c r="Q99">
        <v>1548597762.5</v>
      </c>
      <c r="R99">
        <f>AL99*Y99*(AJ99-AK99)/(100*AF99*(1000-Y99*AJ99))</f>
        <v>0</v>
      </c>
      <c r="S99">
        <f>AL99*Y99*(AI99-AH99*(1000-Y99*AK99)/(1000-Y99*AJ99))/(100*AF99)</f>
        <v>0</v>
      </c>
      <c r="T99">
        <f>(U99/V99*100)</f>
        <v>0</v>
      </c>
      <c r="U99">
        <f>AJ99*(AM99+AN99)/1000</f>
        <v>0</v>
      </c>
      <c r="V99">
        <f>0.61365*exp(17.502*AO99/(240.97+AO99))</f>
        <v>0</v>
      </c>
      <c r="W99">
        <v>93</v>
      </c>
      <c r="X99">
        <v>7</v>
      </c>
      <c r="Y99">
        <f>IF(W99*$H$11&gt;=AA99,1.0,(AA99/(AA99-W99*$H$11)))</f>
        <v>0</v>
      </c>
      <c r="Z99">
        <f>(Y99-1)*100</f>
        <v>0</v>
      </c>
      <c r="AA99">
        <f>MAX(0,($B$11+$C$11*AR99)/(1+$D$11*AR99)*AM99/(AO99+273)*$E$11)</f>
        <v>0</v>
      </c>
      <c r="AB99">
        <f>$B$9*AS99+$C$9*AT99</f>
        <v>0</v>
      </c>
      <c r="AC99">
        <f>AB99*AD99</f>
        <v>0</v>
      </c>
      <c r="AD99">
        <f>($B$9*$D$7+$C$9*$D$7)/($B$9+$C$9)</f>
        <v>0</v>
      </c>
      <c r="AE99">
        <f>($B$9*$K$7+$C$9*$K$7)/($B$9+$C$9)</f>
        <v>0</v>
      </c>
      <c r="AF99">
        <v>10</v>
      </c>
      <c r="AG99">
        <v>1548597762.5</v>
      </c>
      <c r="AH99">
        <v>403.356</v>
      </c>
      <c r="AI99">
        <v>400.356</v>
      </c>
      <c r="AJ99">
        <v>7.94565</v>
      </c>
      <c r="AK99">
        <v>6.01407</v>
      </c>
      <c r="AL99">
        <v>1388.16</v>
      </c>
      <c r="AM99">
        <v>97.9627</v>
      </c>
      <c r="AN99">
        <v>0.0245178</v>
      </c>
      <c r="AO99">
        <v>5.51598</v>
      </c>
      <c r="AP99">
        <v>5.12264</v>
      </c>
      <c r="AQ99">
        <v>999.9</v>
      </c>
      <c r="AR99">
        <v>9997.5</v>
      </c>
      <c r="AS99">
        <v>0</v>
      </c>
      <c r="AT99">
        <v>0.219127</v>
      </c>
      <c r="AU99">
        <v>0</v>
      </c>
      <c r="AV99" t="s">
        <v>204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405.415057377049</v>
      </c>
      <c r="BE99">
        <v>2.09530561329192</v>
      </c>
      <c r="BF99">
        <v>0.618595067361204</v>
      </c>
      <c r="BG99">
        <v>-1</v>
      </c>
      <c r="BH99">
        <v>0</v>
      </c>
      <c r="BI99">
        <v>0</v>
      </c>
      <c r="BJ99" t="s">
        <v>205</v>
      </c>
      <c r="BK99">
        <v>1.8847</v>
      </c>
      <c r="BL99">
        <v>1.88159</v>
      </c>
      <c r="BM99">
        <v>1.88321</v>
      </c>
      <c r="BN99">
        <v>1.88187</v>
      </c>
      <c r="BO99">
        <v>1.88373</v>
      </c>
      <c r="BP99">
        <v>1.88308</v>
      </c>
      <c r="BQ99">
        <v>1.88477</v>
      </c>
      <c r="BR99">
        <v>1.88232</v>
      </c>
      <c r="BS99" t="s">
        <v>206</v>
      </c>
      <c r="BT99" t="s">
        <v>17</v>
      </c>
      <c r="BU99" t="s">
        <v>17</v>
      </c>
      <c r="BV99" t="s">
        <v>17</v>
      </c>
      <c r="BW99" t="s">
        <v>207</v>
      </c>
      <c r="BX99" t="s">
        <v>208</v>
      </c>
      <c r="BY99" t="s">
        <v>209</v>
      </c>
      <c r="BZ99" t="s">
        <v>209</v>
      </c>
      <c r="CA99" t="s">
        <v>209</v>
      </c>
      <c r="CB99" t="s">
        <v>209</v>
      </c>
      <c r="CC99">
        <v>5</v>
      </c>
      <c r="CD99">
        <v>0</v>
      </c>
      <c r="CE99">
        <v>0</v>
      </c>
      <c r="CF99">
        <v>0</v>
      </c>
      <c r="CG99">
        <v>0</v>
      </c>
      <c r="CH99">
        <v>2</v>
      </c>
      <c r="CI99">
        <v>1324.58</v>
      </c>
      <c r="CJ99">
        <v>-0.0712474</v>
      </c>
      <c r="CK99">
        <v>6.43851</v>
      </c>
      <c r="CL99">
        <v>9.66823</v>
      </c>
      <c r="CM99">
        <v>29.9997</v>
      </c>
      <c r="CN99">
        <v>9.82808</v>
      </c>
      <c r="CO99">
        <v>9.85736</v>
      </c>
      <c r="CP99">
        <v>-1</v>
      </c>
      <c r="CQ99">
        <v>5.34047</v>
      </c>
      <c r="CR99">
        <v>100</v>
      </c>
      <c r="CS99">
        <v>-999.9</v>
      </c>
      <c r="CT99">
        <v>400</v>
      </c>
      <c r="CU99">
        <v>5.65754</v>
      </c>
      <c r="CV99">
        <v>103.894</v>
      </c>
      <c r="CW99">
        <v>103.285</v>
      </c>
    </row>
    <row r="100" spans="1:101">
      <c r="A100">
        <v>86</v>
      </c>
      <c r="B100">
        <v>1548597764.5</v>
      </c>
      <c r="C100">
        <v>301.599999904633</v>
      </c>
      <c r="D100" t="s">
        <v>379</v>
      </c>
      <c r="E100" t="s">
        <v>380</v>
      </c>
      <c r="F100">
        <f>J100+I100+M100*K100</f>
        <v>0</v>
      </c>
      <c r="G100">
        <f>(1000*AM100)/(L100*(AO100+273.15))</f>
        <v>0</v>
      </c>
      <c r="H100">
        <f>((G100*F100*(1-(AJ100/1000)))/(100*K100))*(BE100/60)</f>
        <v>0</v>
      </c>
      <c r="I100" t="s">
        <v>197</v>
      </c>
      <c r="J100" t="s">
        <v>198</v>
      </c>
      <c r="K100" t="s">
        <v>199</v>
      </c>
      <c r="L100" t="s">
        <v>200</v>
      </c>
      <c r="M100" t="s">
        <v>201</v>
      </c>
      <c r="N100" t="s">
        <v>202</v>
      </c>
      <c r="O100" t="s">
        <v>328</v>
      </c>
      <c r="Q100">
        <v>1548597764.5</v>
      </c>
      <c r="R100">
        <f>AL100*Y100*(AJ100-AK100)/(100*AF100*(1000-Y100*AJ100))</f>
        <v>0</v>
      </c>
      <c r="S100">
        <f>AL100*Y100*(AI100-AH100*(1000-Y100*AK100)/(1000-Y100*AJ100))/(100*AF100)</f>
        <v>0</v>
      </c>
      <c r="T100">
        <f>(U100/V100*100)</f>
        <v>0</v>
      </c>
      <c r="U100">
        <f>AJ100*(AM100+AN100)/1000</f>
        <v>0</v>
      </c>
      <c r="V100">
        <f>0.61365*exp(17.502*AO100/(240.97+AO100))</f>
        <v>0</v>
      </c>
      <c r="W100">
        <v>98</v>
      </c>
      <c r="X100">
        <v>7</v>
      </c>
      <c r="Y100">
        <f>IF(W100*$H$11&gt;=AA100,1.0,(AA100/(AA100-W100*$H$11)))</f>
        <v>0</v>
      </c>
      <c r="Z100">
        <f>(Y100-1)*100</f>
        <v>0</v>
      </c>
      <c r="AA100">
        <f>MAX(0,($B$11+$C$11*AR100)/(1+$D$11*AR100)*AM100/(AO100+273)*$E$11)</f>
        <v>0</v>
      </c>
      <c r="AB100">
        <f>$B$9*AS100+$C$9*AT100</f>
        <v>0</v>
      </c>
      <c r="AC100">
        <f>AB100*AD100</f>
        <v>0</v>
      </c>
      <c r="AD100">
        <f>($B$9*$D$7+$C$9*$D$7)/($B$9+$C$9)</f>
        <v>0</v>
      </c>
      <c r="AE100">
        <f>($B$9*$K$7+$C$9*$K$7)/($B$9+$C$9)</f>
        <v>0</v>
      </c>
      <c r="AF100">
        <v>10</v>
      </c>
      <c r="AG100">
        <v>1548597764.5</v>
      </c>
      <c r="AH100">
        <v>403.44</v>
      </c>
      <c r="AI100">
        <v>400.372</v>
      </c>
      <c r="AJ100">
        <v>7.95078</v>
      </c>
      <c r="AK100">
        <v>6.00931</v>
      </c>
      <c r="AL100">
        <v>1388.72</v>
      </c>
      <c r="AM100">
        <v>97.9634</v>
      </c>
      <c r="AN100">
        <v>0.0244381</v>
      </c>
      <c r="AO100">
        <v>5.51134</v>
      </c>
      <c r="AP100">
        <v>5.14665</v>
      </c>
      <c r="AQ100">
        <v>999.9</v>
      </c>
      <c r="AR100">
        <v>10001.2</v>
      </c>
      <c r="AS100">
        <v>0</v>
      </c>
      <c r="AT100">
        <v>0.219127</v>
      </c>
      <c r="AU100">
        <v>0</v>
      </c>
      <c r="AV100" t="s">
        <v>204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405.482721311475</v>
      </c>
      <c r="BE100">
        <v>2.13807951199701</v>
      </c>
      <c r="BF100">
        <v>0.630568014327846</v>
      </c>
      <c r="BG100">
        <v>-1</v>
      </c>
      <c r="BH100">
        <v>0</v>
      </c>
      <c r="BI100">
        <v>0</v>
      </c>
      <c r="BJ100" t="s">
        <v>205</v>
      </c>
      <c r="BK100">
        <v>1.8847</v>
      </c>
      <c r="BL100">
        <v>1.88159</v>
      </c>
      <c r="BM100">
        <v>1.88321</v>
      </c>
      <c r="BN100">
        <v>1.88187</v>
      </c>
      <c r="BO100">
        <v>1.88372</v>
      </c>
      <c r="BP100">
        <v>1.88307</v>
      </c>
      <c r="BQ100">
        <v>1.88477</v>
      </c>
      <c r="BR100">
        <v>1.88232</v>
      </c>
      <c r="BS100" t="s">
        <v>206</v>
      </c>
      <c r="BT100" t="s">
        <v>17</v>
      </c>
      <c r="BU100" t="s">
        <v>17</v>
      </c>
      <c r="BV100" t="s">
        <v>17</v>
      </c>
      <c r="BW100" t="s">
        <v>207</v>
      </c>
      <c r="BX100" t="s">
        <v>208</v>
      </c>
      <c r="BY100" t="s">
        <v>209</v>
      </c>
      <c r="BZ100" t="s">
        <v>209</v>
      </c>
      <c r="CA100" t="s">
        <v>209</v>
      </c>
      <c r="CB100" t="s">
        <v>209</v>
      </c>
      <c r="CC100">
        <v>5</v>
      </c>
      <c r="CD100">
        <v>0</v>
      </c>
      <c r="CE100">
        <v>0</v>
      </c>
      <c r="CF100">
        <v>0</v>
      </c>
      <c r="CG100">
        <v>0</v>
      </c>
      <c r="CH100">
        <v>2</v>
      </c>
      <c r="CI100">
        <v>1321.35</v>
      </c>
      <c r="CJ100">
        <v>-0.0733804</v>
      </c>
      <c r="CK100">
        <v>6.4389</v>
      </c>
      <c r="CL100">
        <v>9.66539</v>
      </c>
      <c r="CM100">
        <v>29.9998</v>
      </c>
      <c r="CN100">
        <v>9.82409</v>
      </c>
      <c r="CO100">
        <v>9.85428</v>
      </c>
      <c r="CP100">
        <v>-1</v>
      </c>
      <c r="CQ100">
        <v>6.99049</v>
      </c>
      <c r="CR100">
        <v>100</v>
      </c>
      <c r="CS100">
        <v>-999.9</v>
      </c>
      <c r="CT100">
        <v>400</v>
      </c>
      <c r="CU100">
        <v>5.5987</v>
      </c>
      <c r="CV100">
        <v>103.894</v>
      </c>
      <c r="CW100">
        <v>103.286</v>
      </c>
    </row>
    <row r="101" spans="1:101">
      <c r="A101">
        <v>87</v>
      </c>
      <c r="B101">
        <v>1548597766.5</v>
      </c>
      <c r="C101">
        <v>303.599999904633</v>
      </c>
      <c r="D101" t="s">
        <v>381</v>
      </c>
      <c r="E101" t="s">
        <v>382</v>
      </c>
      <c r="F101">
        <f>J101+I101+M101*K101</f>
        <v>0</v>
      </c>
      <c r="G101">
        <f>(1000*AM101)/(L101*(AO101+273.15))</f>
        <v>0</v>
      </c>
      <c r="H101">
        <f>((G101*F101*(1-(AJ101/1000)))/(100*K101))*(BE101/60)</f>
        <v>0</v>
      </c>
      <c r="I101" t="s">
        <v>197</v>
      </c>
      <c r="J101" t="s">
        <v>198</v>
      </c>
      <c r="K101" t="s">
        <v>199</v>
      </c>
      <c r="L101" t="s">
        <v>200</v>
      </c>
      <c r="M101" t="s">
        <v>201</v>
      </c>
      <c r="N101" t="s">
        <v>202</v>
      </c>
      <c r="O101" t="s">
        <v>328</v>
      </c>
      <c r="Q101">
        <v>1548597766.5</v>
      </c>
      <c r="R101">
        <f>AL101*Y101*(AJ101-AK101)/(100*AF101*(1000-Y101*AJ101))</f>
        <v>0</v>
      </c>
      <c r="S101">
        <f>AL101*Y101*(AI101-AH101*(1000-Y101*AK101)/(1000-Y101*AJ101))/(100*AF101)</f>
        <v>0</v>
      </c>
      <c r="T101">
        <f>(U101/V101*100)</f>
        <v>0</v>
      </c>
      <c r="U101">
        <f>AJ101*(AM101+AN101)/1000</f>
        <v>0</v>
      </c>
      <c r="V101">
        <f>0.61365*exp(17.502*AO101/(240.97+AO101))</f>
        <v>0</v>
      </c>
      <c r="W101">
        <v>104</v>
      </c>
      <c r="X101">
        <v>7</v>
      </c>
      <c r="Y101">
        <f>IF(W101*$H$11&gt;=AA101,1.0,(AA101/(AA101-W101*$H$11)))</f>
        <v>0</v>
      </c>
      <c r="Z101">
        <f>(Y101-1)*100</f>
        <v>0</v>
      </c>
      <c r="AA101">
        <f>MAX(0,($B$11+$C$11*AR101)/(1+$D$11*AR101)*AM101/(AO101+273)*$E$11)</f>
        <v>0</v>
      </c>
      <c r="AB101">
        <f>$B$9*AS101+$C$9*AT101</f>
        <v>0</v>
      </c>
      <c r="AC101">
        <f>AB101*AD101</f>
        <v>0</v>
      </c>
      <c r="AD101">
        <f>($B$9*$D$7+$C$9*$D$7)/($B$9+$C$9)</f>
        <v>0</v>
      </c>
      <c r="AE101">
        <f>($B$9*$K$7+$C$9*$K$7)/($B$9+$C$9)</f>
        <v>0</v>
      </c>
      <c r="AF101">
        <v>10</v>
      </c>
      <c r="AG101">
        <v>1548597766.5</v>
      </c>
      <c r="AH101">
        <v>403.503</v>
      </c>
      <c r="AI101">
        <v>400.392</v>
      </c>
      <c r="AJ101">
        <v>7.95712</v>
      </c>
      <c r="AK101">
        <v>6.00379</v>
      </c>
      <c r="AL101">
        <v>1388.42</v>
      </c>
      <c r="AM101">
        <v>97.964</v>
      </c>
      <c r="AN101">
        <v>0.0243738</v>
      </c>
      <c r="AO101">
        <v>5.51401</v>
      </c>
      <c r="AP101">
        <v>5.15339</v>
      </c>
      <c r="AQ101">
        <v>999.9</v>
      </c>
      <c r="AR101">
        <v>10001.2</v>
      </c>
      <c r="AS101">
        <v>0</v>
      </c>
      <c r="AT101">
        <v>0.219127</v>
      </c>
      <c r="AU101">
        <v>0</v>
      </c>
      <c r="AV101" t="s">
        <v>204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405.551393442623</v>
      </c>
      <c r="BE101">
        <v>2.18431714917333</v>
      </c>
      <c r="BF101">
        <v>0.643447344036141</v>
      </c>
      <c r="BG101">
        <v>-1</v>
      </c>
      <c r="BH101">
        <v>0</v>
      </c>
      <c r="BI101">
        <v>0</v>
      </c>
      <c r="BJ101" t="s">
        <v>205</v>
      </c>
      <c r="BK101">
        <v>1.88468</v>
      </c>
      <c r="BL101">
        <v>1.88159</v>
      </c>
      <c r="BM101">
        <v>1.88322</v>
      </c>
      <c r="BN101">
        <v>1.88187</v>
      </c>
      <c r="BO101">
        <v>1.88374</v>
      </c>
      <c r="BP101">
        <v>1.88308</v>
      </c>
      <c r="BQ101">
        <v>1.88477</v>
      </c>
      <c r="BR101">
        <v>1.88231</v>
      </c>
      <c r="BS101" t="s">
        <v>206</v>
      </c>
      <c r="BT101" t="s">
        <v>17</v>
      </c>
      <c r="BU101" t="s">
        <v>17</v>
      </c>
      <c r="BV101" t="s">
        <v>17</v>
      </c>
      <c r="BW101" t="s">
        <v>207</v>
      </c>
      <c r="BX101" t="s">
        <v>208</v>
      </c>
      <c r="BY101" t="s">
        <v>209</v>
      </c>
      <c r="BZ101" t="s">
        <v>209</v>
      </c>
      <c r="CA101" t="s">
        <v>209</v>
      </c>
      <c r="CB101" t="s">
        <v>209</v>
      </c>
      <c r="CC101">
        <v>5</v>
      </c>
      <c r="CD101">
        <v>0</v>
      </c>
      <c r="CE101">
        <v>0</v>
      </c>
      <c r="CF101">
        <v>0</v>
      </c>
      <c r="CG101">
        <v>0</v>
      </c>
      <c r="CH101">
        <v>2</v>
      </c>
      <c r="CI101">
        <v>1316.68</v>
      </c>
      <c r="CJ101">
        <v>-0.0605826</v>
      </c>
      <c r="CK101">
        <v>6.43919</v>
      </c>
      <c r="CL101">
        <v>9.66283</v>
      </c>
      <c r="CM101">
        <v>29.9999</v>
      </c>
      <c r="CN101">
        <v>9.82009</v>
      </c>
      <c r="CO101">
        <v>9.85137</v>
      </c>
      <c r="CP101">
        <v>-1</v>
      </c>
      <c r="CQ101">
        <v>8.88507</v>
      </c>
      <c r="CR101">
        <v>100</v>
      </c>
      <c r="CS101">
        <v>-999.9</v>
      </c>
      <c r="CT101">
        <v>400</v>
      </c>
      <c r="CU101">
        <v>5.53648</v>
      </c>
      <c r="CV101">
        <v>103.894</v>
      </c>
      <c r="CW101">
        <v>103.285</v>
      </c>
    </row>
    <row r="102" spans="1:101">
      <c r="A102">
        <v>88</v>
      </c>
      <c r="B102">
        <v>1548597768.5</v>
      </c>
      <c r="C102">
        <v>305.599999904633</v>
      </c>
      <c r="D102" t="s">
        <v>383</v>
      </c>
      <c r="E102" t="s">
        <v>384</v>
      </c>
      <c r="F102">
        <f>J102+I102+M102*K102</f>
        <v>0</v>
      </c>
      <c r="G102">
        <f>(1000*AM102)/(L102*(AO102+273.15))</f>
        <v>0</v>
      </c>
      <c r="H102">
        <f>((G102*F102*(1-(AJ102/1000)))/(100*K102))*(BE102/60)</f>
        <v>0</v>
      </c>
      <c r="I102" t="s">
        <v>197</v>
      </c>
      <c r="J102" t="s">
        <v>198</v>
      </c>
      <c r="K102" t="s">
        <v>199</v>
      </c>
      <c r="L102" t="s">
        <v>200</v>
      </c>
      <c r="M102" t="s">
        <v>201</v>
      </c>
      <c r="N102" t="s">
        <v>202</v>
      </c>
      <c r="O102" t="s">
        <v>328</v>
      </c>
      <c r="Q102">
        <v>1548597768.5</v>
      </c>
      <c r="R102">
        <f>AL102*Y102*(AJ102-AK102)/(100*AF102*(1000-Y102*AJ102))</f>
        <v>0</v>
      </c>
      <c r="S102">
        <f>AL102*Y102*(AI102-AH102*(1000-Y102*AK102)/(1000-Y102*AJ102))/(100*AF102)</f>
        <v>0</v>
      </c>
      <c r="T102">
        <f>(U102/V102*100)</f>
        <v>0</v>
      </c>
      <c r="U102">
        <f>AJ102*(AM102+AN102)/1000</f>
        <v>0</v>
      </c>
      <c r="V102">
        <f>0.61365*exp(17.502*AO102/(240.97+AO102))</f>
        <v>0</v>
      </c>
      <c r="W102">
        <v>98</v>
      </c>
      <c r="X102">
        <v>7</v>
      </c>
      <c r="Y102">
        <f>IF(W102*$H$11&gt;=AA102,1.0,(AA102/(AA102-W102*$H$11)))</f>
        <v>0</v>
      </c>
      <c r="Z102">
        <f>(Y102-1)*100</f>
        <v>0</v>
      </c>
      <c r="AA102">
        <f>MAX(0,($B$11+$C$11*AR102)/(1+$D$11*AR102)*AM102/(AO102+273)*$E$11)</f>
        <v>0</v>
      </c>
      <c r="AB102">
        <f>$B$9*AS102+$C$9*AT102</f>
        <v>0</v>
      </c>
      <c r="AC102">
        <f>AB102*AD102</f>
        <v>0</v>
      </c>
      <c r="AD102">
        <f>($B$9*$D$7+$C$9*$D$7)/($B$9+$C$9)</f>
        <v>0</v>
      </c>
      <c r="AE102">
        <f>($B$9*$K$7+$C$9*$K$7)/($B$9+$C$9)</f>
        <v>0</v>
      </c>
      <c r="AF102">
        <v>10</v>
      </c>
      <c r="AG102">
        <v>1548597768.5</v>
      </c>
      <c r="AH102">
        <v>403.603</v>
      </c>
      <c r="AI102">
        <v>400.379</v>
      </c>
      <c r="AJ102">
        <v>7.96455</v>
      </c>
      <c r="AK102">
        <v>5.99909</v>
      </c>
      <c r="AL102">
        <v>1388.08</v>
      </c>
      <c r="AM102">
        <v>97.9631</v>
      </c>
      <c r="AN102">
        <v>0.0245144</v>
      </c>
      <c r="AO102">
        <v>5.51913</v>
      </c>
      <c r="AP102">
        <v>5.16985</v>
      </c>
      <c r="AQ102">
        <v>999.9</v>
      </c>
      <c r="AR102">
        <v>10001.2</v>
      </c>
      <c r="AS102">
        <v>0</v>
      </c>
      <c r="AT102">
        <v>0.219127</v>
      </c>
      <c r="AU102">
        <v>0</v>
      </c>
      <c r="AV102" t="s">
        <v>204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405.62212295082</v>
      </c>
      <c r="BE102">
        <v>2.21912781994649</v>
      </c>
      <c r="BF102">
        <v>0.653256477860497</v>
      </c>
      <c r="BG102">
        <v>-1</v>
      </c>
      <c r="BH102">
        <v>0</v>
      </c>
      <c r="BI102">
        <v>0</v>
      </c>
      <c r="BJ102" t="s">
        <v>205</v>
      </c>
      <c r="BK102">
        <v>1.88466</v>
      </c>
      <c r="BL102">
        <v>1.8816</v>
      </c>
      <c r="BM102">
        <v>1.88322</v>
      </c>
      <c r="BN102">
        <v>1.88187</v>
      </c>
      <c r="BO102">
        <v>1.88375</v>
      </c>
      <c r="BP102">
        <v>1.88309</v>
      </c>
      <c r="BQ102">
        <v>1.88477</v>
      </c>
      <c r="BR102">
        <v>1.88231</v>
      </c>
      <c r="BS102" t="s">
        <v>206</v>
      </c>
      <c r="BT102" t="s">
        <v>17</v>
      </c>
      <c r="BU102" t="s">
        <v>17</v>
      </c>
      <c r="BV102" t="s">
        <v>17</v>
      </c>
      <c r="BW102" t="s">
        <v>207</v>
      </c>
      <c r="BX102" t="s">
        <v>208</v>
      </c>
      <c r="BY102" t="s">
        <v>209</v>
      </c>
      <c r="BZ102" t="s">
        <v>209</v>
      </c>
      <c r="CA102" t="s">
        <v>209</v>
      </c>
      <c r="CB102" t="s">
        <v>209</v>
      </c>
      <c r="CC102">
        <v>5</v>
      </c>
      <c r="CD102">
        <v>0</v>
      </c>
      <c r="CE102">
        <v>0</v>
      </c>
      <c r="CF102">
        <v>0</v>
      </c>
      <c r="CG102">
        <v>0</v>
      </c>
      <c r="CH102">
        <v>2</v>
      </c>
      <c r="CI102">
        <v>1320.83</v>
      </c>
      <c r="CJ102">
        <v>-0.0563166</v>
      </c>
      <c r="CK102">
        <v>6.4397</v>
      </c>
      <c r="CL102">
        <v>9.66057</v>
      </c>
      <c r="CM102">
        <v>29.9998</v>
      </c>
      <c r="CN102">
        <v>9.81638</v>
      </c>
      <c r="CO102">
        <v>9.84852</v>
      </c>
      <c r="CP102">
        <v>-1</v>
      </c>
      <c r="CQ102">
        <v>11.0313</v>
      </c>
      <c r="CR102">
        <v>100</v>
      </c>
      <c r="CS102">
        <v>-999.9</v>
      </c>
      <c r="CT102">
        <v>400</v>
      </c>
      <c r="CU102">
        <v>5.47683</v>
      </c>
      <c r="CV102">
        <v>103.894</v>
      </c>
      <c r="CW102">
        <v>103.285</v>
      </c>
    </row>
    <row r="103" spans="1:101">
      <c r="A103">
        <v>89</v>
      </c>
      <c r="B103">
        <v>1548597770.5</v>
      </c>
      <c r="C103">
        <v>307.599999904633</v>
      </c>
      <c r="D103" t="s">
        <v>385</v>
      </c>
      <c r="E103" t="s">
        <v>386</v>
      </c>
      <c r="F103">
        <f>J103+I103+M103*K103</f>
        <v>0</v>
      </c>
      <c r="G103">
        <f>(1000*AM103)/(L103*(AO103+273.15))</f>
        <v>0</v>
      </c>
      <c r="H103">
        <f>((G103*F103*(1-(AJ103/1000)))/(100*K103))*(BE103/60)</f>
        <v>0</v>
      </c>
      <c r="I103" t="s">
        <v>197</v>
      </c>
      <c r="J103" t="s">
        <v>198</v>
      </c>
      <c r="K103" t="s">
        <v>199</v>
      </c>
      <c r="L103" t="s">
        <v>200</v>
      </c>
      <c r="M103" t="s">
        <v>201</v>
      </c>
      <c r="N103" t="s">
        <v>202</v>
      </c>
      <c r="O103" t="s">
        <v>328</v>
      </c>
      <c r="Q103">
        <v>1548597770.5</v>
      </c>
      <c r="R103">
        <f>AL103*Y103*(AJ103-AK103)/(100*AF103*(1000-Y103*AJ103))</f>
        <v>0</v>
      </c>
      <c r="S103">
        <f>AL103*Y103*(AI103-AH103*(1000-Y103*AK103)/(1000-Y103*AJ103))/(100*AF103)</f>
        <v>0</v>
      </c>
      <c r="T103">
        <f>(U103/V103*100)</f>
        <v>0</v>
      </c>
      <c r="U103">
        <f>AJ103*(AM103+AN103)/1000</f>
        <v>0</v>
      </c>
      <c r="V103">
        <f>0.61365*exp(17.502*AO103/(240.97+AO103))</f>
        <v>0</v>
      </c>
      <c r="W103">
        <v>94</v>
      </c>
      <c r="X103">
        <v>7</v>
      </c>
      <c r="Y103">
        <f>IF(W103*$H$11&gt;=AA103,1.0,(AA103/(AA103-W103*$H$11)))</f>
        <v>0</v>
      </c>
      <c r="Z103">
        <f>(Y103-1)*100</f>
        <v>0</v>
      </c>
      <c r="AA103">
        <f>MAX(0,($B$11+$C$11*AR103)/(1+$D$11*AR103)*AM103/(AO103+273)*$E$11)</f>
        <v>0</v>
      </c>
      <c r="AB103">
        <f>$B$9*AS103+$C$9*AT103</f>
        <v>0</v>
      </c>
      <c r="AC103">
        <f>AB103*AD103</f>
        <v>0</v>
      </c>
      <c r="AD103">
        <f>($B$9*$D$7+$C$9*$D$7)/($B$9+$C$9)</f>
        <v>0</v>
      </c>
      <c r="AE103">
        <f>($B$9*$K$7+$C$9*$K$7)/($B$9+$C$9)</f>
        <v>0</v>
      </c>
      <c r="AF103">
        <v>10</v>
      </c>
      <c r="AG103">
        <v>1548597770.5</v>
      </c>
      <c r="AH103">
        <v>403.705</v>
      </c>
      <c r="AI103">
        <v>400.387</v>
      </c>
      <c r="AJ103">
        <v>7.96933</v>
      </c>
      <c r="AK103">
        <v>5.99419</v>
      </c>
      <c r="AL103">
        <v>1387.49</v>
      </c>
      <c r="AM103">
        <v>97.9628</v>
      </c>
      <c r="AN103">
        <v>0.0245983</v>
      </c>
      <c r="AO103">
        <v>5.52279</v>
      </c>
      <c r="AP103">
        <v>5.18195</v>
      </c>
      <c r="AQ103">
        <v>999.9</v>
      </c>
      <c r="AR103">
        <v>10005</v>
      </c>
      <c r="AS103">
        <v>0</v>
      </c>
      <c r="AT103">
        <v>0.219127</v>
      </c>
      <c r="AU103">
        <v>0</v>
      </c>
      <c r="AV103" t="s">
        <v>204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405.695434426229</v>
      </c>
      <c r="BE103">
        <v>2.25111396763608</v>
      </c>
      <c r="BF103">
        <v>0.66246819889904</v>
      </c>
      <c r="BG103">
        <v>-1</v>
      </c>
      <c r="BH103">
        <v>0</v>
      </c>
      <c r="BI103">
        <v>0</v>
      </c>
      <c r="BJ103" t="s">
        <v>205</v>
      </c>
      <c r="BK103">
        <v>1.88467</v>
      </c>
      <c r="BL103">
        <v>1.8816</v>
      </c>
      <c r="BM103">
        <v>1.88322</v>
      </c>
      <c r="BN103">
        <v>1.88187</v>
      </c>
      <c r="BO103">
        <v>1.88374</v>
      </c>
      <c r="BP103">
        <v>1.88308</v>
      </c>
      <c r="BQ103">
        <v>1.88478</v>
      </c>
      <c r="BR103">
        <v>1.8823</v>
      </c>
      <c r="BS103" t="s">
        <v>206</v>
      </c>
      <c r="BT103" t="s">
        <v>17</v>
      </c>
      <c r="BU103" t="s">
        <v>17</v>
      </c>
      <c r="BV103" t="s">
        <v>17</v>
      </c>
      <c r="BW103" t="s">
        <v>207</v>
      </c>
      <c r="BX103" t="s">
        <v>208</v>
      </c>
      <c r="BY103" t="s">
        <v>209</v>
      </c>
      <c r="BZ103" t="s">
        <v>209</v>
      </c>
      <c r="CA103" t="s">
        <v>209</v>
      </c>
      <c r="CB103" t="s">
        <v>209</v>
      </c>
      <c r="CC103">
        <v>5</v>
      </c>
      <c r="CD103">
        <v>0</v>
      </c>
      <c r="CE103">
        <v>0</v>
      </c>
      <c r="CF103">
        <v>0</v>
      </c>
      <c r="CG103">
        <v>0</v>
      </c>
      <c r="CH103">
        <v>2</v>
      </c>
      <c r="CI103">
        <v>1323.3</v>
      </c>
      <c r="CJ103">
        <v>-0.0669815</v>
      </c>
      <c r="CK103">
        <v>6.4403</v>
      </c>
      <c r="CL103">
        <v>9.65831</v>
      </c>
      <c r="CM103">
        <v>29.9997</v>
      </c>
      <c r="CN103">
        <v>9.81239</v>
      </c>
      <c r="CO103">
        <v>9.84567</v>
      </c>
      <c r="CP103">
        <v>-1</v>
      </c>
      <c r="CQ103">
        <v>13.3643</v>
      </c>
      <c r="CR103">
        <v>100</v>
      </c>
      <c r="CS103">
        <v>-999.9</v>
      </c>
      <c r="CT103">
        <v>400</v>
      </c>
      <c r="CU103">
        <v>5.41763</v>
      </c>
      <c r="CV103">
        <v>103.894</v>
      </c>
      <c r="CW103">
        <v>103.285</v>
      </c>
    </row>
    <row r="104" spans="1:101">
      <c r="A104">
        <v>90</v>
      </c>
      <c r="B104">
        <v>1548597772.5</v>
      </c>
      <c r="C104">
        <v>309.599999904633</v>
      </c>
      <c r="D104" t="s">
        <v>387</v>
      </c>
      <c r="E104" t="s">
        <v>388</v>
      </c>
      <c r="F104">
        <f>J104+I104+M104*K104</f>
        <v>0</v>
      </c>
      <c r="G104">
        <f>(1000*AM104)/(L104*(AO104+273.15))</f>
        <v>0</v>
      </c>
      <c r="H104">
        <f>((G104*F104*(1-(AJ104/1000)))/(100*K104))*(BE104/60)</f>
        <v>0</v>
      </c>
      <c r="I104" t="s">
        <v>197</v>
      </c>
      <c r="J104" t="s">
        <v>198</v>
      </c>
      <c r="K104" t="s">
        <v>199</v>
      </c>
      <c r="L104" t="s">
        <v>200</v>
      </c>
      <c r="M104" t="s">
        <v>201</v>
      </c>
      <c r="N104" t="s">
        <v>202</v>
      </c>
      <c r="O104" t="s">
        <v>328</v>
      </c>
      <c r="Q104">
        <v>1548597772.5</v>
      </c>
      <c r="R104">
        <f>AL104*Y104*(AJ104-AK104)/(100*AF104*(1000-Y104*AJ104))</f>
        <v>0</v>
      </c>
      <c r="S104">
        <f>AL104*Y104*(AI104-AH104*(1000-Y104*AK104)/(1000-Y104*AJ104))/(100*AF104)</f>
        <v>0</v>
      </c>
      <c r="T104">
        <f>(U104/V104*100)</f>
        <v>0</v>
      </c>
      <c r="U104">
        <f>AJ104*(AM104+AN104)/1000</f>
        <v>0</v>
      </c>
      <c r="V104">
        <f>0.61365*exp(17.502*AO104/(240.97+AO104))</f>
        <v>0</v>
      </c>
      <c r="W104">
        <v>87</v>
      </c>
      <c r="X104">
        <v>6</v>
      </c>
      <c r="Y104">
        <f>IF(W104*$H$11&gt;=AA104,1.0,(AA104/(AA104-W104*$H$11)))</f>
        <v>0</v>
      </c>
      <c r="Z104">
        <f>(Y104-1)*100</f>
        <v>0</v>
      </c>
      <c r="AA104">
        <f>MAX(0,($B$11+$C$11*AR104)/(1+$D$11*AR104)*AM104/(AO104+273)*$E$11)</f>
        <v>0</v>
      </c>
      <c r="AB104">
        <f>$B$9*AS104+$C$9*AT104</f>
        <v>0</v>
      </c>
      <c r="AC104">
        <f>AB104*AD104</f>
        <v>0</v>
      </c>
      <c r="AD104">
        <f>($B$9*$D$7+$C$9*$D$7)/($B$9+$C$9)</f>
        <v>0</v>
      </c>
      <c r="AE104">
        <f>($B$9*$K$7+$C$9*$K$7)/($B$9+$C$9)</f>
        <v>0</v>
      </c>
      <c r="AF104">
        <v>10</v>
      </c>
      <c r="AG104">
        <v>1548597772.5</v>
      </c>
      <c r="AH104">
        <v>403.759</v>
      </c>
      <c r="AI104">
        <v>400.413</v>
      </c>
      <c r="AJ104">
        <v>7.97311</v>
      </c>
      <c r="AK104">
        <v>5.98874</v>
      </c>
      <c r="AL104">
        <v>1387.41</v>
      </c>
      <c r="AM104">
        <v>97.9633</v>
      </c>
      <c r="AN104">
        <v>0.0245194</v>
      </c>
      <c r="AO104">
        <v>5.52035</v>
      </c>
      <c r="AP104">
        <v>5.1968</v>
      </c>
      <c r="AQ104">
        <v>999.9</v>
      </c>
      <c r="AR104">
        <v>9997.5</v>
      </c>
      <c r="AS104">
        <v>0</v>
      </c>
      <c r="AT104">
        <v>0.219127</v>
      </c>
      <c r="AU104">
        <v>0</v>
      </c>
      <c r="AV104" t="s">
        <v>204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405.770196721311</v>
      </c>
      <c r="BE104">
        <v>2.28301882552759</v>
      </c>
      <c r="BF104">
        <v>0.671705068468031</v>
      </c>
      <c r="BG104">
        <v>-1</v>
      </c>
      <c r="BH104">
        <v>0</v>
      </c>
      <c r="BI104">
        <v>0</v>
      </c>
      <c r="BJ104" t="s">
        <v>205</v>
      </c>
      <c r="BK104">
        <v>1.88467</v>
      </c>
      <c r="BL104">
        <v>1.8816</v>
      </c>
      <c r="BM104">
        <v>1.88321</v>
      </c>
      <c r="BN104">
        <v>1.88187</v>
      </c>
      <c r="BO104">
        <v>1.88373</v>
      </c>
      <c r="BP104">
        <v>1.88308</v>
      </c>
      <c r="BQ104">
        <v>1.88477</v>
      </c>
      <c r="BR104">
        <v>1.8823</v>
      </c>
      <c r="BS104" t="s">
        <v>206</v>
      </c>
      <c r="BT104" t="s">
        <v>17</v>
      </c>
      <c r="BU104" t="s">
        <v>17</v>
      </c>
      <c r="BV104" t="s">
        <v>17</v>
      </c>
      <c r="BW104" t="s">
        <v>207</v>
      </c>
      <c r="BX104" t="s">
        <v>208</v>
      </c>
      <c r="BY104" t="s">
        <v>209</v>
      </c>
      <c r="BZ104" t="s">
        <v>209</v>
      </c>
      <c r="CA104" t="s">
        <v>209</v>
      </c>
      <c r="CB104" t="s">
        <v>209</v>
      </c>
      <c r="CC104">
        <v>5</v>
      </c>
      <c r="CD104">
        <v>0</v>
      </c>
      <c r="CE104">
        <v>0</v>
      </c>
      <c r="CF104">
        <v>0</v>
      </c>
      <c r="CG104">
        <v>0</v>
      </c>
      <c r="CH104">
        <v>2</v>
      </c>
      <c r="CI104">
        <v>1328.48</v>
      </c>
      <c r="CJ104">
        <v>-0.0712474</v>
      </c>
      <c r="CK104">
        <v>6.44088</v>
      </c>
      <c r="CL104">
        <v>9.65605</v>
      </c>
      <c r="CM104">
        <v>29.9998</v>
      </c>
      <c r="CN104">
        <v>9.80869</v>
      </c>
      <c r="CO104">
        <v>9.84305</v>
      </c>
      <c r="CP104">
        <v>-1</v>
      </c>
      <c r="CQ104">
        <v>15.9417</v>
      </c>
      <c r="CR104">
        <v>100</v>
      </c>
      <c r="CS104">
        <v>-999.9</v>
      </c>
      <c r="CT104">
        <v>400</v>
      </c>
      <c r="CU104">
        <v>5.35711</v>
      </c>
      <c r="CV104">
        <v>103.894</v>
      </c>
      <c r="CW104">
        <v>103.285</v>
      </c>
    </row>
    <row r="105" spans="1:101">
      <c r="A105">
        <v>91</v>
      </c>
      <c r="B105">
        <v>1548597774.5</v>
      </c>
      <c r="C105">
        <v>311.599999904633</v>
      </c>
      <c r="D105" t="s">
        <v>389</v>
      </c>
      <c r="E105" t="s">
        <v>390</v>
      </c>
      <c r="F105">
        <f>J105+I105+M105*K105</f>
        <v>0</v>
      </c>
      <c r="G105">
        <f>(1000*AM105)/(L105*(AO105+273.15))</f>
        <v>0</v>
      </c>
      <c r="H105">
        <f>((G105*F105*(1-(AJ105/1000)))/(100*K105))*(BE105/60)</f>
        <v>0</v>
      </c>
      <c r="I105" t="s">
        <v>197</v>
      </c>
      <c r="J105" t="s">
        <v>198</v>
      </c>
      <c r="K105" t="s">
        <v>199</v>
      </c>
      <c r="L105" t="s">
        <v>200</v>
      </c>
      <c r="M105" t="s">
        <v>201</v>
      </c>
      <c r="N105" t="s">
        <v>202</v>
      </c>
      <c r="O105" t="s">
        <v>328</v>
      </c>
      <c r="Q105">
        <v>1548597774.5</v>
      </c>
      <c r="R105">
        <f>AL105*Y105*(AJ105-AK105)/(100*AF105*(1000-Y105*AJ105))</f>
        <v>0</v>
      </c>
      <c r="S105">
        <f>AL105*Y105*(AI105-AH105*(1000-Y105*AK105)/(1000-Y105*AJ105))/(100*AF105)</f>
        <v>0</v>
      </c>
      <c r="T105">
        <f>(U105/V105*100)</f>
        <v>0</v>
      </c>
      <c r="U105">
        <f>AJ105*(AM105+AN105)/1000</f>
        <v>0</v>
      </c>
      <c r="V105">
        <f>0.61365*exp(17.502*AO105/(240.97+AO105))</f>
        <v>0</v>
      </c>
      <c r="W105">
        <v>88</v>
      </c>
      <c r="X105">
        <v>6</v>
      </c>
      <c r="Y105">
        <f>IF(W105*$H$11&gt;=AA105,1.0,(AA105/(AA105-W105*$H$11)))</f>
        <v>0</v>
      </c>
      <c r="Z105">
        <f>(Y105-1)*100</f>
        <v>0</v>
      </c>
      <c r="AA105">
        <f>MAX(0,($B$11+$C$11*AR105)/(1+$D$11*AR105)*AM105/(AO105+273)*$E$11)</f>
        <v>0</v>
      </c>
      <c r="AB105">
        <f>$B$9*AS105+$C$9*AT105</f>
        <v>0</v>
      </c>
      <c r="AC105">
        <f>AB105*AD105</f>
        <v>0</v>
      </c>
      <c r="AD105">
        <f>($B$9*$D$7+$C$9*$D$7)/($B$9+$C$9)</f>
        <v>0</v>
      </c>
      <c r="AE105">
        <f>($B$9*$K$7+$C$9*$K$7)/($B$9+$C$9)</f>
        <v>0</v>
      </c>
      <c r="AF105">
        <v>10</v>
      </c>
      <c r="AG105">
        <v>1548597774.5</v>
      </c>
      <c r="AH105">
        <v>403.816</v>
      </c>
      <c r="AI105">
        <v>400.387</v>
      </c>
      <c r="AJ105">
        <v>7.97692</v>
      </c>
      <c r="AK105">
        <v>5.98433</v>
      </c>
      <c r="AL105">
        <v>1387.48</v>
      </c>
      <c r="AM105">
        <v>97.9622</v>
      </c>
      <c r="AN105">
        <v>0.0246016</v>
      </c>
      <c r="AO105">
        <v>5.51694</v>
      </c>
      <c r="AP105">
        <v>5.23439</v>
      </c>
      <c r="AQ105">
        <v>999.9</v>
      </c>
      <c r="AR105">
        <v>9998.12</v>
      </c>
      <c r="AS105">
        <v>0</v>
      </c>
      <c r="AT105">
        <v>0.219127</v>
      </c>
      <c r="AU105">
        <v>0</v>
      </c>
      <c r="AV105" t="s">
        <v>204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405.846</v>
      </c>
      <c r="BE105">
        <v>2.30530729856817</v>
      </c>
      <c r="BF105">
        <v>0.678167649372731</v>
      </c>
      <c r="BG105">
        <v>-1</v>
      </c>
      <c r="BH105">
        <v>0</v>
      </c>
      <c r="BI105">
        <v>0</v>
      </c>
      <c r="BJ105" t="s">
        <v>205</v>
      </c>
      <c r="BK105">
        <v>1.88467</v>
      </c>
      <c r="BL105">
        <v>1.88161</v>
      </c>
      <c r="BM105">
        <v>1.88321</v>
      </c>
      <c r="BN105">
        <v>1.88187</v>
      </c>
      <c r="BO105">
        <v>1.88373</v>
      </c>
      <c r="BP105">
        <v>1.88308</v>
      </c>
      <c r="BQ105">
        <v>1.88477</v>
      </c>
      <c r="BR105">
        <v>1.8823</v>
      </c>
      <c r="BS105" t="s">
        <v>206</v>
      </c>
      <c r="BT105" t="s">
        <v>17</v>
      </c>
      <c r="BU105" t="s">
        <v>17</v>
      </c>
      <c r="BV105" t="s">
        <v>17</v>
      </c>
      <c r="BW105" t="s">
        <v>207</v>
      </c>
      <c r="BX105" t="s">
        <v>208</v>
      </c>
      <c r="BY105" t="s">
        <v>209</v>
      </c>
      <c r="BZ105" t="s">
        <v>209</v>
      </c>
      <c r="CA105" t="s">
        <v>209</v>
      </c>
      <c r="CB105" t="s">
        <v>209</v>
      </c>
      <c r="CC105">
        <v>5</v>
      </c>
      <c r="CD105">
        <v>0</v>
      </c>
      <c r="CE105">
        <v>0</v>
      </c>
      <c r="CF105">
        <v>0</v>
      </c>
      <c r="CG105">
        <v>0</v>
      </c>
      <c r="CH105">
        <v>2</v>
      </c>
      <c r="CI105">
        <v>1328.16</v>
      </c>
      <c r="CJ105">
        <v>-0.0776463</v>
      </c>
      <c r="CK105">
        <v>6.44159</v>
      </c>
      <c r="CL105">
        <v>9.65378</v>
      </c>
      <c r="CM105">
        <v>29.9999</v>
      </c>
      <c r="CN105">
        <v>9.80499</v>
      </c>
      <c r="CO105">
        <v>9.84025</v>
      </c>
      <c r="CP105">
        <v>-1</v>
      </c>
      <c r="CQ105">
        <v>18.7451</v>
      </c>
      <c r="CR105">
        <v>100</v>
      </c>
      <c r="CS105">
        <v>-999.9</v>
      </c>
      <c r="CT105">
        <v>400</v>
      </c>
      <c r="CU105">
        <v>5.29521</v>
      </c>
      <c r="CV105">
        <v>103.895</v>
      </c>
      <c r="CW105">
        <v>103.285</v>
      </c>
    </row>
    <row r="106" spans="1:101">
      <c r="A106">
        <v>92</v>
      </c>
      <c r="B106">
        <v>1548597776.5</v>
      </c>
      <c r="C106">
        <v>313.599999904633</v>
      </c>
      <c r="D106" t="s">
        <v>391</v>
      </c>
      <c r="E106" t="s">
        <v>392</v>
      </c>
      <c r="F106">
        <f>J106+I106+M106*K106</f>
        <v>0</v>
      </c>
      <c r="G106">
        <f>(1000*AM106)/(L106*(AO106+273.15))</f>
        <v>0</v>
      </c>
      <c r="H106">
        <f>((G106*F106*(1-(AJ106/1000)))/(100*K106))*(BE106/60)</f>
        <v>0</v>
      </c>
      <c r="I106" t="s">
        <v>197</v>
      </c>
      <c r="J106" t="s">
        <v>198</v>
      </c>
      <c r="K106" t="s">
        <v>199</v>
      </c>
      <c r="L106" t="s">
        <v>200</v>
      </c>
      <c r="M106" t="s">
        <v>201</v>
      </c>
      <c r="N106" t="s">
        <v>202</v>
      </c>
      <c r="O106" t="s">
        <v>328</v>
      </c>
      <c r="Q106">
        <v>1548597776.5</v>
      </c>
      <c r="R106">
        <f>AL106*Y106*(AJ106-AK106)/(100*AF106*(1000-Y106*AJ106))</f>
        <v>0</v>
      </c>
      <c r="S106">
        <f>AL106*Y106*(AI106-AH106*(1000-Y106*AK106)/(1000-Y106*AJ106))/(100*AF106)</f>
        <v>0</v>
      </c>
      <c r="T106">
        <f>(U106/V106*100)</f>
        <v>0</v>
      </c>
      <c r="U106">
        <f>AJ106*(AM106+AN106)/1000</f>
        <v>0</v>
      </c>
      <c r="V106">
        <f>0.61365*exp(17.502*AO106/(240.97+AO106))</f>
        <v>0</v>
      </c>
      <c r="W106">
        <v>91</v>
      </c>
      <c r="X106">
        <v>7</v>
      </c>
      <c r="Y106">
        <f>IF(W106*$H$11&gt;=AA106,1.0,(AA106/(AA106-W106*$H$11)))</f>
        <v>0</v>
      </c>
      <c r="Z106">
        <f>(Y106-1)*100</f>
        <v>0</v>
      </c>
      <c r="AA106">
        <f>MAX(0,($B$11+$C$11*AR106)/(1+$D$11*AR106)*AM106/(AO106+273)*$E$11)</f>
        <v>0</v>
      </c>
      <c r="AB106">
        <f>$B$9*AS106+$C$9*AT106</f>
        <v>0</v>
      </c>
      <c r="AC106">
        <f>AB106*AD106</f>
        <v>0</v>
      </c>
      <c r="AD106">
        <f>($B$9*$D$7+$C$9*$D$7)/($B$9+$C$9)</f>
        <v>0</v>
      </c>
      <c r="AE106">
        <f>($B$9*$K$7+$C$9*$K$7)/($B$9+$C$9)</f>
        <v>0</v>
      </c>
      <c r="AF106">
        <v>10</v>
      </c>
      <c r="AG106">
        <v>1548597776.5</v>
      </c>
      <c r="AH106">
        <v>403.877</v>
      </c>
      <c r="AI106">
        <v>400.377</v>
      </c>
      <c r="AJ106">
        <v>7.9799</v>
      </c>
      <c r="AK106">
        <v>5.97942</v>
      </c>
      <c r="AL106">
        <v>1387.05</v>
      </c>
      <c r="AM106">
        <v>97.9636</v>
      </c>
      <c r="AN106">
        <v>0.0245647</v>
      </c>
      <c r="AO106">
        <v>5.51646</v>
      </c>
      <c r="AP106">
        <v>5.27159</v>
      </c>
      <c r="AQ106">
        <v>999.9</v>
      </c>
      <c r="AR106">
        <v>9998.12</v>
      </c>
      <c r="AS106">
        <v>0</v>
      </c>
      <c r="AT106">
        <v>0.219127</v>
      </c>
      <c r="AU106">
        <v>0</v>
      </c>
      <c r="AV106" t="s">
        <v>204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405.922368852459</v>
      </c>
      <c r="BE106">
        <v>2.31788739049842</v>
      </c>
      <c r="BF106">
        <v>0.681817811356001</v>
      </c>
      <c r="BG106">
        <v>-1</v>
      </c>
      <c r="BH106">
        <v>0</v>
      </c>
      <c r="BI106">
        <v>0</v>
      </c>
      <c r="BJ106" t="s">
        <v>205</v>
      </c>
      <c r="BK106">
        <v>1.88469</v>
      </c>
      <c r="BL106">
        <v>1.88162</v>
      </c>
      <c r="BM106">
        <v>1.8832</v>
      </c>
      <c r="BN106">
        <v>1.88187</v>
      </c>
      <c r="BO106">
        <v>1.88372</v>
      </c>
      <c r="BP106">
        <v>1.88308</v>
      </c>
      <c r="BQ106">
        <v>1.88479</v>
      </c>
      <c r="BR106">
        <v>1.8823</v>
      </c>
      <c r="BS106" t="s">
        <v>206</v>
      </c>
      <c r="BT106" t="s">
        <v>17</v>
      </c>
      <c r="BU106" t="s">
        <v>17</v>
      </c>
      <c r="BV106" t="s">
        <v>17</v>
      </c>
      <c r="BW106" t="s">
        <v>207</v>
      </c>
      <c r="BX106" t="s">
        <v>208</v>
      </c>
      <c r="BY106" t="s">
        <v>209</v>
      </c>
      <c r="BZ106" t="s">
        <v>209</v>
      </c>
      <c r="CA106" t="s">
        <v>209</v>
      </c>
      <c r="CB106" t="s">
        <v>209</v>
      </c>
      <c r="CC106">
        <v>5</v>
      </c>
      <c r="CD106">
        <v>0</v>
      </c>
      <c r="CE106">
        <v>0</v>
      </c>
      <c r="CF106">
        <v>0</v>
      </c>
      <c r="CG106">
        <v>0</v>
      </c>
      <c r="CH106">
        <v>2</v>
      </c>
      <c r="CI106">
        <v>1325.34</v>
      </c>
      <c r="CJ106">
        <v>-0.0797793</v>
      </c>
      <c r="CK106">
        <v>6.44214</v>
      </c>
      <c r="CL106">
        <v>9.65206</v>
      </c>
      <c r="CM106">
        <v>29.9999</v>
      </c>
      <c r="CN106">
        <v>9.80128</v>
      </c>
      <c r="CO106">
        <v>9.8374</v>
      </c>
      <c r="CP106">
        <v>-1</v>
      </c>
      <c r="CQ106">
        <v>21.7786</v>
      </c>
      <c r="CR106">
        <v>100</v>
      </c>
      <c r="CS106">
        <v>-999.9</v>
      </c>
      <c r="CT106">
        <v>400</v>
      </c>
      <c r="CU106">
        <v>5.23584</v>
      </c>
      <c r="CV106">
        <v>103.895</v>
      </c>
      <c r="CW106">
        <v>103.284</v>
      </c>
    </row>
    <row r="107" spans="1:101">
      <c r="A107">
        <v>93</v>
      </c>
      <c r="B107">
        <v>1548597778.5</v>
      </c>
      <c r="C107">
        <v>315.599999904633</v>
      </c>
      <c r="D107" t="s">
        <v>393</v>
      </c>
      <c r="E107" t="s">
        <v>394</v>
      </c>
      <c r="F107">
        <f>J107+I107+M107*K107</f>
        <v>0</v>
      </c>
      <c r="G107">
        <f>(1000*AM107)/(L107*(AO107+273.15))</f>
        <v>0</v>
      </c>
      <c r="H107">
        <f>((G107*F107*(1-(AJ107/1000)))/(100*K107))*(BE107/60)</f>
        <v>0</v>
      </c>
      <c r="I107" t="s">
        <v>197</v>
      </c>
      <c r="J107" t="s">
        <v>198</v>
      </c>
      <c r="K107" t="s">
        <v>199</v>
      </c>
      <c r="L107" t="s">
        <v>200</v>
      </c>
      <c r="M107" t="s">
        <v>201</v>
      </c>
      <c r="N107" t="s">
        <v>202</v>
      </c>
      <c r="O107" t="s">
        <v>328</v>
      </c>
      <c r="Q107">
        <v>1548597778.5</v>
      </c>
      <c r="R107">
        <f>AL107*Y107*(AJ107-AK107)/(100*AF107*(1000-Y107*AJ107))</f>
        <v>0</v>
      </c>
      <c r="S107">
        <f>AL107*Y107*(AI107-AH107*(1000-Y107*AK107)/(1000-Y107*AJ107))/(100*AF107)</f>
        <v>0</v>
      </c>
      <c r="T107">
        <f>(U107/V107*100)</f>
        <v>0</v>
      </c>
      <c r="U107">
        <f>AJ107*(AM107+AN107)/1000</f>
        <v>0</v>
      </c>
      <c r="V107">
        <f>0.61365*exp(17.502*AO107/(240.97+AO107))</f>
        <v>0</v>
      </c>
      <c r="W107">
        <v>96</v>
      </c>
      <c r="X107">
        <v>7</v>
      </c>
      <c r="Y107">
        <f>IF(W107*$H$11&gt;=AA107,1.0,(AA107/(AA107-W107*$H$11)))</f>
        <v>0</v>
      </c>
      <c r="Z107">
        <f>(Y107-1)*100</f>
        <v>0</v>
      </c>
      <c r="AA107">
        <f>MAX(0,($B$11+$C$11*AR107)/(1+$D$11*AR107)*AM107/(AO107+273)*$E$11)</f>
        <v>0</v>
      </c>
      <c r="AB107">
        <f>$B$9*AS107+$C$9*AT107</f>
        <v>0</v>
      </c>
      <c r="AC107">
        <f>AB107*AD107</f>
        <v>0</v>
      </c>
      <c r="AD107">
        <f>($B$9*$D$7+$C$9*$D$7)/($B$9+$C$9)</f>
        <v>0</v>
      </c>
      <c r="AE107">
        <f>($B$9*$K$7+$C$9*$K$7)/($B$9+$C$9)</f>
        <v>0</v>
      </c>
      <c r="AF107">
        <v>10</v>
      </c>
      <c r="AG107">
        <v>1548597778.5</v>
      </c>
      <c r="AH107">
        <v>403.952</v>
      </c>
      <c r="AI107">
        <v>400.344</v>
      </c>
      <c r="AJ107">
        <v>7.98461</v>
      </c>
      <c r="AK107">
        <v>5.97378</v>
      </c>
      <c r="AL107">
        <v>1386.68</v>
      </c>
      <c r="AM107">
        <v>97.9655</v>
      </c>
      <c r="AN107">
        <v>0.0243384</v>
      </c>
      <c r="AO107">
        <v>5.51816</v>
      </c>
      <c r="AP107">
        <v>5.28751</v>
      </c>
      <c r="AQ107">
        <v>999.9</v>
      </c>
      <c r="AR107">
        <v>9997.5</v>
      </c>
      <c r="AS107">
        <v>0</v>
      </c>
      <c r="AT107">
        <v>0.219127</v>
      </c>
      <c r="AU107">
        <v>0</v>
      </c>
      <c r="AV107" t="s">
        <v>204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405.997286885246</v>
      </c>
      <c r="BE107">
        <v>2.32834562042965</v>
      </c>
      <c r="BF107">
        <v>0.684778562742684</v>
      </c>
      <c r="BG107">
        <v>-1</v>
      </c>
      <c r="BH107">
        <v>0</v>
      </c>
      <c r="BI107">
        <v>0</v>
      </c>
      <c r="BJ107" t="s">
        <v>205</v>
      </c>
      <c r="BK107">
        <v>1.88469</v>
      </c>
      <c r="BL107">
        <v>1.88162</v>
      </c>
      <c r="BM107">
        <v>1.88321</v>
      </c>
      <c r="BN107">
        <v>1.88187</v>
      </c>
      <c r="BO107">
        <v>1.88372</v>
      </c>
      <c r="BP107">
        <v>1.88309</v>
      </c>
      <c r="BQ107">
        <v>1.88479</v>
      </c>
      <c r="BR107">
        <v>1.8823</v>
      </c>
      <c r="BS107" t="s">
        <v>206</v>
      </c>
      <c r="BT107" t="s">
        <v>17</v>
      </c>
      <c r="BU107" t="s">
        <v>17</v>
      </c>
      <c r="BV107" t="s">
        <v>17</v>
      </c>
      <c r="BW107" t="s">
        <v>207</v>
      </c>
      <c r="BX107" t="s">
        <v>208</v>
      </c>
      <c r="BY107" t="s">
        <v>209</v>
      </c>
      <c r="BZ107" t="s">
        <v>209</v>
      </c>
      <c r="CA107" t="s">
        <v>209</v>
      </c>
      <c r="CB107" t="s">
        <v>209</v>
      </c>
      <c r="CC107">
        <v>5</v>
      </c>
      <c r="CD107">
        <v>0</v>
      </c>
      <c r="CE107">
        <v>0</v>
      </c>
      <c r="CF107">
        <v>0</v>
      </c>
      <c r="CG107">
        <v>0</v>
      </c>
      <c r="CH107">
        <v>2</v>
      </c>
      <c r="CI107">
        <v>1321.62</v>
      </c>
      <c r="CJ107">
        <v>-0.0755133</v>
      </c>
      <c r="CK107">
        <v>6.4429</v>
      </c>
      <c r="CL107">
        <v>9.65038</v>
      </c>
      <c r="CM107">
        <v>29.9999</v>
      </c>
      <c r="CN107">
        <v>9.79756</v>
      </c>
      <c r="CO107">
        <v>9.83507</v>
      </c>
      <c r="CP107">
        <v>-1</v>
      </c>
      <c r="CQ107">
        <v>25.0288</v>
      </c>
      <c r="CR107">
        <v>100</v>
      </c>
      <c r="CS107">
        <v>-999.9</v>
      </c>
      <c r="CT107">
        <v>400</v>
      </c>
      <c r="CU107">
        <v>5.17582</v>
      </c>
      <c r="CV107">
        <v>103.895</v>
      </c>
      <c r="CW107">
        <v>103.284</v>
      </c>
    </row>
    <row r="108" spans="1:101">
      <c r="A108">
        <v>94</v>
      </c>
      <c r="B108">
        <v>1548597780.5</v>
      </c>
      <c r="C108">
        <v>317.599999904633</v>
      </c>
      <c r="D108" t="s">
        <v>395</v>
      </c>
      <c r="E108" t="s">
        <v>396</v>
      </c>
      <c r="F108">
        <f>J108+I108+M108*K108</f>
        <v>0</v>
      </c>
      <c r="G108">
        <f>(1000*AM108)/(L108*(AO108+273.15))</f>
        <v>0</v>
      </c>
      <c r="H108">
        <f>((G108*F108*(1-(AJ108/1000)))/(100*K108))*(BE108/60)</f>
        <v>0</v>
      </c>
      <c r="I108" t="s">
        <v>197</v>
      </c>
      <c r="J108" t="s">
        <v>198</v>
      </c>
      <c r="K108" t="s">
        <v>199</v>
      </c>
      <c r="L108" t="s">
        <v>200</v>
      </c>
      <c r="M108" t="s">
        <v>201</v>
      </c>
      <c r="N108" t="s">
        <v>202</v>
      </c>
      <c r="O108" t="s">
        <v>328</v>
      </c>
      <c r="Q108">
        <v>1548597780.5</v>
      </c>
      <c r="R108">
        <f>AL108*Y108*(AJ108-AK108)/(100*AF108*(1000-Y108*AJ108))</f>
        <v>0</v>
      </c>
      <c r="S108">
        <f>AL108*Y108*(AI108-AH108*(1000-Y108*AK108)/(1000-Y108*AJ108))/(100*AF108)</f>
        <v>0</v>
      </c>
      <c r="T108">
        <f>(U108/V108*100)</f>
        <v>0</v>
      </c>
      <c r="U108">
        <f>AJ108*(AM108+AN108)/1000</f>
        <v>0</v>
      </c>
      <c r="V108">
        <f>0.61365*exp(17.502*AO108/(240.97+AO108))</f>
        <v>0</v>
      </c>
      <c r="W108">
        <v>107</v>
      </c>
      <c r="X108">
        <v>8</v>
      </c>
      <c r="Y108">
        <f>IF(W108*$H$11&gt;=AA108,1.0,(AA108/(AA108-W108*$H$11)))</f>
        <v>0</v>
      </c>
      <c r="Z108">
        <f>(Y108-1)*100</f>
        <v>0</v>
      </c>
      <c r="AA108">
        <f>MAX(0,($B$11+$C$11*AR108)/(1+$D$11*AR108)*AM108/(AO108+273)*$E$11)</f>
        <v>0</v>
      </c>
      <c r="AB108">
        <f>$B$9*AS108+$C$9*AT108</f>
        <v>0</v>
      </c>
      <c r="AC108">
        <f>AB108*AD108</f>
        <v>0</v>
      </c>
      <c r="AD108">
        <f>($B$9*$D$7+$C$9*$D$7)/($B$9+$C$9)</f>
        <v>0</v>
      </c>
      <c r="AE108">
        <f>($B$9*$K$7+$C$9*$K$7)/($B$9+$C$9)</f>
        <v>0</v>
      </c>
      <c r="AF108">
        <v>10</v>
      </c>
      <c r="AG108">
        <v>1548597780.5</v>
      </c>
      <c r="AH108">
        <v>404.011</v>
      </c>
      <c r="AI108">
        <v>400.343</v>
      </c>
      <c r="AJ108">
        <v>7.98671</v>
      </c>
      <c r="AK108">
        <v>5.969</v>
      </c>
      <c r="AL108">
        <v>1385.91</v>
      </c>
      <c r="AM108">
        <v>97.9662</v>
      </c>
      <c r="AN108">
        <v>0.0240373</v>
      </c>
      <c r="AO108">
        <v>5.51839</v>
      </c>
      <c r="AP108">
        <v>5.27966</v>
      </c>
      <c r="AQ108">
        <v>999.9</v>
      </c>
      <c r="AR108">
        <v>10001.2</v>
      </c>
      <c r="AS108">
        <v>0</v>
      </c>
      <c r="AT108">
        <v>0.219127</v>
      </c>
      <c r="AU108">
        <v>0</v>
      </c>
      <c r="AV108" t="s">
        <v>204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406.072098360656</v>
      </c>
      <c r="BE108">
        <v>2.34148641369903</v>
      </c>
      <c r="BF108">
        <v>0.688479381810115</v>
      </c>
      <c r="BG108">
        <v>-1</v>
      </c>
      <c r="BH108">
        <v>0</v>
      </c>
      <c r="BI108">
        <v>0</v>
      </c>
      <c r="BJ108" t="s">
        <v>205</v>
      </c>
      <c r="BK108">
        <v>1.88469</v>
      </c>
      <c r="BL108">
        <v>1.88162</v>
      </c>
      <c r="BM108">
        <v>1.8832</v>
      </c>
      <c r="BN108">
        <v>1.88188</v>
      </c>
      <c r="BO108">
        <v>1.88373</v>
      </c>
      <c r="BP108">
        <v>1.88309</v>
      </c>
      <c r="BQ108">
        <v>1.8848</v>
      </c>
      <c r="BR108">
        <v>1.8823</v>
      </c>
      <c r="BS108" t="s">
        <v>206</v>
      </c>
      <c r="BT108" t="s">
        <v>17</v>
      </c>
      <c r="BU108" t="s">
        <v>17</v>
      </c>
      <c r="BV108" t="s">
        <v>17</v>
      </c>
      <c r="BW108" t="s">
        <v>207</v>
      </c>
      <c r="BX108" t="s">
        <v>208</v>
      </c>
      <c r="BY108" t="s">
        <v>209</v>
      </c>
      <c r="BZ108" t="s">
        <v>209</v>
      </c>
      <c r="CA108" t="s">
        <v>209</v>
      </c>
      <c r="CB108" t="s">
        <v>209</v>
      </c>
      <c r="CC108">
        <v>5</v>
      </c>
      <c r="CD108">
        <v>0</v>
      </c>
      <c r="CE108">
        <v>0</v>
      </c>
      <c r="CF108">
        <v>0</v>
      </c>
      <c r="CG108">
        <v>0</v>
      </c>
      <c r="CH108">
        <v>2</v>
      </c>
      <c r="CI108">
        <v>1312.63</v>
      </c>
      <c r="CJ108">
        <v>-0.0797793</v>
      </c>
      <c r="CK108">
        <v>6.44367</v>
      </c>
      <c r="CL108">
        <v>9.64812</v>
      </c>
      <c r="CM108">
        <v>29.9999</v>
      </c>
      <c r="CN108">
        <v>9.79387</v>
      </c>
      <c r="CO108">
        <v>9.8328</v>
      </c>
      <c r="CP108">
        <v>-1</v>
      </c>
      <c r="CQ108">
        <v>28.4957</v>
      </c>
      <c r="CR108">
        <v>100</v>
      </c>
      <c r="CS108">
        <v>-999.9</v>
      </c>
      <c r="CT108">
        <v>400</v>
      </c>
      <c r="CU108">
        <v>5.11673</v>
      </c>
      <c r="CV108">
        <v>103.895</v>
      </c>
      <c r="CW108">
        <v>103.285</v>
      </c>
    </row>
    <row r="109" spans="1:101">
      <c r="A109">
        <v>95</v>
      </c>
      <c r="B109">
        <v>1548597782.5</v>
      </c>
      <c r="C109">
        <v>319.599999904633</v>
      </c>
      <c r="D109" t="s">
        <v>397</v>
      </c>
      <c r="E109" t="s">
        <v>398</v>
      </c>
      <c r="F109">
        <f>J109+I109+M109*K109</f>
        <v>0</v>
      </c>
      <c r="G109">
        <f>(1000*AM109)/(L109*(AO109+273.15))</f>
        <v>0</v>
      </c>
      <c r="H109">
        <f>((G109*F109*(1-(AJ109/1000)))/(100*K109))*(BE109/60)</f>
        <v>0</v>
      </c>
      <c r="I109" t="s">
        <v>197</v>
      </c>
      <c r="J109" t="s">
        <v>198</v>
      </c>
      <c r="K109" t="s">
        <v>199</v>
      </c>
      <c r="L109" t="s">
        <v>200</v>
      </c>
      <c r="M109" t="s">
        <v>201</v>
      </c>
      <c r="N109" t="s">
        <v>202</v>
      </c>
      <c r="O109" t="s">
        <v>328</v>
      </c>
      <c r="Q109">
        <v>1548597782.5</v>
      </c>
      <c r="R109">
        <f>AL109*Y109*(AJ109-AK109)/(100*AF109*(1000-Y109*AJ109))</f>
        <v>0</v>
      </c>
      <c r="S109">
        <f>AL109*Y109*(AI109-AH109*(1000-Y109*AK109)/(1000-Y109*AJ109))/(100*AF109)</f>
        <v>0</v>
      </c>
      <c r="T109">
        <f>(U109/V109*100)</f>
        <v>0</v>
      </c>
      <c r="U109">
        <f>AJ109*(AM109+AN109)/1000</f>
        <v>0</v>
      </c>
      <c r="V109">
        <f>0.61365*exp(17.502*AO109/(240.97+AO109))</f>
        <v>0</v>
      </c>
      <c r="W109">
        <v>100</v>
      </c>
      <c r="X109">
        <v>7</v>
      </c>
      <c r="Y109">
        <f>IF(W109*$H$11&gt;=AA109,1.0,(AA109/(AA109-W109*$H$11)))</f>
        <v>0</v>
      </c>
      <c r="Z109">
        <f>(Y109-1)*100</f>
        <v>0</v>
      </c>
      <c r="AA109">
        <f>MAX(0,($B$11+$C$11*AR109)/(1+$D$11*AR109)*AM109/(AO109+273)*$E$11)</f>
        <v>0</v>
      </c>
      <c r="AB109">
        <f>$B$9*AS109+$C$9*AT109</f>
        <v>0</v>
      </c>
      <c r="AC109">
        <f>AB109*AD109</f>
        <v>0</v>
      </c>
      <c r="AD109">
        <f>($B$9*$D$7+$C$9*$D$7)/($B$9+$C$9)</f>
        <v>0</v>
      </c>
      <c r="AE109">
        <f>($B$9*$K$7+$C$9*$K$7)/($B$9+$C$9)</f>
        <v>0</v>
      </c>
      <c r="AF109">
        <v>10</v>
      </c>
      <c r="AG109">
        <v>1548597782.5</v>
      </c>
      <c r="AH109">
        <v>404.065</v>
      </c>
      <c r="AI109">
        <v>400.373</v>
      </c>
      <c r="AJ109">
        <v>7.98841</v>
      </c>
      <c r="AK109">
        <v>5.9641</v>
      </c>
      <c r="AL109">
        <v>1385.35</v>
      </c>
      <c r="AM109">
        <v>97.9657</v>
      </c>
      <c r="AN109">
        <v>0.0238423</v>
      </c>
      <c r="AO109">
        <v>5.51233</v>
      </c>
      <c r="AP109">
        <v>5.29526</v>
      </c>
      <c r="AQ109">
        <v>999.9</v>
      </c>
      <c r="AR109">
        <v>9997.5</v>
      </c>
      <c r="AS109">
        <v>0</v>
      </c>
      <c r="AT109">
        <v>0.219127</v>
      </c>
      <c r="AU109">
        <v>0</v>
      </c>
      <c r="AV109" t="s">
        <v>204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406.146967213115</v>
      </c>
      <c r="BE109">
        <v>2.35205012209993</v>
      </c>
      <c r="BF109">
        <v>0.691437797949472</v>
      </c>
      <c r="BG109">
        <v>-1</v>
      </c>
      <c r="BH109">
        <v>0</v>
      </c>
      <c r="BI109">
        <v>0</v>
      </c>
      <c r="BJ109" t="s">
        <v>205</v>
      </c>
      <c r="BK109">
        <v>1.88469</v>
      </c>
      <c r="BL109">
        <v>1.88161</v>
      </c>
      <c r="BM109">
        <v>1.88319</v>
      </c>
      <c r="BN109">
        <v>1.88188</v>
      </c>
      <c r="BO109">
        <v>1.88374</v>
      </c>
      <c r="BP109">
        <v>1.88309</v>
      </c>
      <c r="BQ109">
        <v>1.8848</v>
      </c>
      <c r="BR109">
        <v>1.88232</v>
      </c>
      <c r="BS109" t="s">
        <v>206</v>
      </c>
      <c r="BT109" t="s">
        <v>17</v>
      </c>
      <c r="BU109" t="s">
        <v>17</v>
      </c>
      <c r="BV109" t="s">
        <v>17</v>
      </c>
      <c r="BW109" t="s">
        <v>207</v>
      </c>
      <c r="BX109" t="s">
        <v>208</v>
      </c>
      <c r="BY109" t="s">
        <v>209</v>
      </c>
      <c r="BZ109" t="s">
        <v>209</v>
      </c>
      <c r="CA109" t="s">
        <v>209</v>
      </c>
      <c r="CB109" t="s">
        <v>209</v>
      </c>
      <c r="CC109">
        <v>5</v>
      </c>
      <c r="CD109">
        <v>0</v>
      </c>
      <c r="CE109">
        <v>0</v>
      </c>
      <c r="CF109">
        <v>0</v>
      </c>
      <c r="CG109">
        <v>0</v>
      </c>
      <c r="CH109">
        <v>2</v>
      </c>
      <c r="CI109">
        <v>1317.32</v>
      </c>
      <c r="CJ109">
        <v>-0.0904441</v>
      </c>
      <c r="CK109">
        <v>6.44436</v>
      </c>
      <c r="CL109">
        <v>9.64616</v>
      </c>
      <c r="CM109">
        <v>29.9998</v>
      </c>
      <c r="CN109">
        <v>9.79046</v>
      </c>
      <c r="CO109">
        <v>9.83052</v>
      </c>
      <c r="CP109">
        <v>-1</v>
      </c>
      <c r="CQ109">
        <v>32.2322</v>
      </c>
      <c r="CR109">
        <v>100</v>
      </c>
      <c r="CS109">
        <v>-999.9</v>
      </c>
      <c r="CT109">
        <v>400</v>
      </c>
      <c r="CU109">
        <v>5.05038</v>
      </c>
      <c r="CV109">
        <v>103.896</v>
      </c>
      <c r="CW109">
        <v>103.285</v>
      </c>
    </row>
    <row r="110" spans="1:101">
      <c r="A110">
        <v>96</v>
      </c>
      <c r="B110">
        <v>1548597784.5</v>
      </c>
      <c r="C110">
        <v>321.599999904633</v>
      </c>
      <c r="D110" t="s">
        <v>399</v>
      </c>
      <c r="E110" t="s">
        <v>400</v>
      </c>
      <c r="F110">
        <f>J110+I110+M110*K110</f>
        <v>0</v>
      </c>
      <c r="G110">
        <f>(1000*AM110)/(L110*(AO110+273.15))</f>
        <v>0</v>
      </c>
      <c r="H110">
        <f>((G110*F110*(1-(AJ110/1000)))/(100*K110))*(BE110/60)</f>
        <v>0</v>
      </c>
      <c r="I110" t="s">
        <v>197</v>
      </c>
      <c r="J110" t="s">
        <v>198</v>
      </c>
      <c r="K110" t="s">
        <v>199</v>
      </c>
      <c r="L110" t="s">
        <v>200</v>
      </c>
      <c r="M110" t="s">
        <v>201</v>
      </c>
      <c r="N110" t="s">
        <v>202</v>
      </c>
      <c r="O110" t="s">
        <v>328</v>
      </c>
      <c r="Q110">
        <v>1548597784.5</v>
      </c>
      <c r="R110">
        <f>AL110*Y110*(AJ110-AK110)/(100*AF110*(1000-Y110*AJ110))</f>
        <v>0</v>
      </c>
      <c r="S110">
        <f>AL110*Y110*(AI110-AH110*(1000-Y110*AK110)/(1000-Y110*AJ110))/(100*AF110)</f>
        <v>0</v>
      </c>
      <c r="T110">
        <f>(U110/V110*100)</f>
        <v>0</v>
      </c>
      <c r="U110">
        <f>AJ110*(AM110+AN110)/1000</f>
        <v>0</v>
      </c>
      <c r="V110">
        <f>0.61365*exp(17.502*AO110/(240.97+AO110))</f>
        <v>0</v>
      </c>
      <c r="W110">
        <v>99</v>
      </c>
      <c r="X110">
        <v>7</v>
      </c>
      <c r="Y110">
        <f>IF(W110*$H$11&gt;=AA110,1.0,(AA110/(AA110-W110*$H$11)))</f>
        <v>0</v>
      </c>
      <c r="Z110">
        <f>(Y110-1)*100</f>
        <v>0</v>
      </c>
      <c r="AA110">
        <f>MAX(0,($B$11+$C$11*AR110)/(1+$D$11*AR110)*AM110/(AO110+273)*$E$11)</f>
        <v>0</v>
      </c>
      <c r="AB110">
        <f>$B$9*AS110+$C$9*AT110</f>
        <v>0</v>
      </c>
      <c r="AC110">
        <f>AB110*AD110</f>
        <v>0</v>
      </c>
      <c r="AD110">
        <f>($B$9*$D$7+$C$9*$D$7)/($B$9+$C$9)</f>
        <v>0</v>
      </c>
      <c r="AE110">
        <f>($B$9*$K$7+$C$9*$K$7)/($B$9+$C$9)</f>
        <v>0</v>
      </c>
      <c r="AF110">
        <v>10</v>
      </c>
      <c r="AG110">
        <v>1548597784.5</v>
      </c>
      <c r="AH110">
        <v>404.13</v>
      </c>
      <c r="AI110">
        <v>400.361</v>
      </c>
      <c r="AJ110">
        <v>7.99405</v>
      </c>
      <c r="AK110">
        <v>5.9586</v>
      </c>
      <c r="AL110">
        <v>1385.14</v>
      </c>
      <c r="AM110">
        <v>97.9657</v>
      </c>
      <c r="AN110">
        <v>0.0239548</v>
      </c>
      <c r="AO110">
        <v>5.51038</v>
      </c>
      <c r="AP110">
        <v>5.33523</v>
      </c>
      <c r="AQ110">
        <v>999.9</v>
      </c>
      <c r="AR110">
        <v>10001.2</v>
      </c>
      <c r="AS110">
        <v>0</v>
      </c>
      <c r="AT110">
        <v>0.219127</v>
      </c>
      <c r="AU110">
        <v>0</v>
      </c>
      <c r="AV110" t="s">
        <v>204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406.221893442623</v>
      </c>
      <c r="BE110">
        <v>2.35111707383149</v>
      </c>
      <c r="BF110">
        <v>0.691179839558951</v>
      </c>
      <c r="BG110">
        <v>-1</v>
      </c>
      <c r="BH110">
        <v>0</v>
      </c>
      <c r="BI110">
        <v>0</v>
      </c>
      <c r="BJ110" t="s">
        <v>205</v>
      </c>
      <c r="BK110">
        <v>1.88469</v>
      </c>
      <c r="BL110">
        <v>1.8816</v>
      </c>
      <c r="BM110">
        <v>1.8832</v>
      </c>
      <c r="BN110">
        <v>1.88188</v>
      </c>
      <c r="BO110">
        <v>1.88372</v>
      </c>
      <c r="BP110">
        <v>1.88308</v>
      </c>
      <c r="BQ110">
        <v>1.88478</v>
      </c>
      <c r="BR110">
        <v>1.88231</v>
      </c>
      <c r="BS110" t="s">
        <v>206</v>
      </c>
      <c r="BT110" t="s">
        <v>17</v>
      </c>
      <c r="BU110" t="s">
        <v>17</v>
      </c>
      <c r="BV110" t="s">
        <v>17</v>
      </c>
      <c r="BW110" t="s">
        <v>207</v>
      </c>
      <c r="BX110" t="s">
        <v>208</v>
      </c>
      <c r="BY110" t="s">
        <v>209</v>
      </c>
      <c r="BZ110" t="s">
        <v>209</v>
      </c>
      <c r="CA110" t="s">
        <v>209</v>
      </c>
      <c r="CB110" t="s">
        <v>209</v>
      </c>
      <c r="CC110">
        <v>5</v>
      </c>
      <c r="CD110">
        <v>0</v>
      </c>
      <c r="CE110">
        <v>0</v>
      </c>
      <c r="CF110">
        <v>0</v>
      </c>
      <c r="CG110">
        <v>0</v>
      </c>
      <c r="CH110">
        <v>2</v>
      </c>
      <c r="CI110">
        <v>1318.13</v>
      </c>
      <c r="CJ110">
        <v>-0.0883112</v>
      </c>
      <c r="CK110">
        <v>6.44531</v>
      </c>
      <c r="CL110">
        <v>9.64446</v>
      </c>
      <c r="CM110">
        <v>29.9998</v>
      </c>
      <c r="CN110">
        <v>9.78703</v>
      </c>
      <c r="CO110">
        <v>9.82825</v>
      </c>
      <c r="CP110">
        <v>-1</v>
      </c>
      <c r="CQ110">
        <v>36.1802</v>
      </c>
      <c r="CR110">
        <v>100</v>
      </c>
      <c r="CS110">
        <v>-999.9</v>
      </c>
      <c r="CT110">
        <v>400</v>
      </c>
      <c r="CU110">
        <v>4.98945</v>
      </c>
      <c r="CV110">
        <v>103.896</v>
      </c>
      <c r="CW110">
        <v>103.286</v>
      </c>
    </row>
    <row r="111" spans="1:101">
      <c r="A111">
        <v>97</v>
      </c>
      <c r="B111">
        <v>1548597786.5</v>
      </c>
      <c r="C111">
        <v>323.599999904633</v>
      </c>
      <c r="D111" t="s">
        <v>401</v>
      </c>
      <c r="E111" t="s">
        <v>402</v>
      </c>
      <c r="F111">
        <f>J111+I111+M111*K111</f>
        <v>0</v>
      </c>
      <c r="G111">
        <f>(1000*AM111)/(L111*(AO111+273.15))</f>
        <v>0</v>
      </c>
      <c r="H111">
        <f>((G111*F111*(1-(AJ111/1000)))/(100*K111))*(BE111/60)</f>
        <v>0</v>
      </c>
      <c r="I111" t="s">
        <v>197</v>
      </c>
      <c r="J111" t="s">
        <v>198</v>
      </c>
      <c r="K111" t="s">
        <v>199</v>
      </c>
      <c r="L111" t="s">
        <v>200</v>
      </c>
      <c r="M111" t="s">
        <v>201</v>
      </c>
      <c r="N111" t="s">
        <v>202</v>
      </c>
      <c r="O111" t="s">
        <v>328</v>
      </c>
      <c r="Q111">
        <v>1548597786.5</v>
      </c>
      <c r="R111">
        <f>AL111*Y111*(AJ111-AK111)/(100*AF111*(1000-Y111*AJ111))</f>
        <v>0</v>
      </c>
      <c r="S111">
        <f>AL111*Y111*(AI111-AH111*(1000-Y111*AK111)/(1000-Y111*AJ111))/(100*AF111)</f>
        <v>0</v>
      </c>
      <c r="T111">
        <f>(U111/V111*100)</f>
        <v>0</v>
      </c>
      <c r="U111">
        <f>AJ111*(AM111+AN111)/1000</f>
        <v>0</v>
      </c>
      <c r="V111">
        <f>0.61365*exp(17.502*AO111/(240.97+AO111))</f>
        <v>0</v>
      </c>
      <c r="W111">
        <v>95</v>
      </c>
      <c r="X111">
        <v>7</v>
      </c>
      <c r="Y111">
        <f>IF(W111*$H$11&gt;=AA111,1.0,(AA111/(AA111-W111*$H$11)))</f>
        <v>0</v>
      </c>
      <c r="Z111">
        <f>(Y111-1)*100</f>
        <v>0</v>
      </c>
      <c r="AA111">
        <f>MAX(0,($B$11+$C$11*AR111)/(1+$D$11*AR111)*AM111/(AO111+273)*$E$11)</f>
        <v>0</v>
      </c>
      <c r="AB111">
        <f>$B$9*AS111+$C$9*AT111</f>
        <v>0</v>
      </c>
      <c r="AC111">
        <f>AB111*AD111</f>
        <v>0</v>
      </c>
      <c r="AD111">
        <f>($B$9*$D$7+$C$9*$D$7)/($B$9+$C$9)</f>
        <v>0</v>
      </c>
      <c r="AE111">
        <f>($B$9*$K$7+$C$9*$K$7)/($B$9+$C$9)</f>
        <v>0</v>
      </c>
      <c r="AF111">
        <v>10</v>
      </c>
      <c r="AG111">
        <v>1548597786.5</v>
      </c>
      <c r="AH111">
        <v>404.169</v>
      </c>
      <c r="AI111">
        <v>400.344</v>
      </c>
      <c r="AJ111">
        <v>7.99861</v>
      </c>
      <c r="AK111">
        <v>5.95324</v>
      </c>
      <c r="AL111">
        <v>1384.97</v>
      </c>
      <c r="AM111">
        <v>97.9653</v>
      </c>
      <c r="AN111">
        <v>0.0239967</v>
      </c>
      <c r="AO111">
        <v>5.5145</v>
      </c>
      <c r="AP111">
        <v>5.3438</v>
      </c>
      <c r="AQ111">
        <v>999.9</v>
      </c>
      <c r="AR111">
        <v>10005</v>
      </c>
      <c r="AS111">
        <v>0</v>
      </c>
      <c r="AT111">
        <v>0.219127</v>
      </c>
      <c r="AU111">
        <v>0</v>
      </c>
      <c r="AV111" t="s">
        <v>204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406.29612295082</v>
      </c>
      <c r="BE111">
        <v>2.3466845988877</v>
      </c>
      <c r="BF111">
        <v>0.68994828242708</v>
      </c>
      <c r="BG111">
        <v>-1</v>
      </c>
      <c r="BH111">
        <v>0</v>
      </c>
      <c r="BI111">
        <v>0</v>
      </c>
      <c r="BJ111" t="s">
        <v>205</v>
      </c>
      <c r="BK111">
        <v>1.88468</v>
      </c>
      <c r="BL111">
        <v>1.88161</v>
      </c>
      <c r="BM111">
        <v>1.88321</v>
      </c>
      <c r="BN111">
        <v>1.88189</v>
      </c>
      <c r="BO111">
        <v>1.88372</v>
      </c>
      <c r="BP111">
        <v>1.88308</v>
      </c>
      <c r="BQ111">
        <v>1.88478</v>
      </c>
      <c r="BR111">
        <v>1.88231</v>
      </c>
      <c r="BS111" t="s">
        <v>206</v>
      </c>
      <c r="BT111" t="s">
        <v>17</v>
      </c>
      <c r="BU111" t="s">
        <v>17</v>
      </c>
      <c r="BV111" t="s">
        <v>17</v>
      </c>
      <c r="BW111" t="s">
        <v>207</v>
      </c>
      <c r="BX111" t="s">
        <v>208</v>
      </c>
      <c r="BY111" t="s">
        <v>209</v>
      </c>
      <c r="BZ111" t="s">
        <v>209</v>
      </c>
      <c r="CA111" t="s">
        <v>209</v>
      </c>
      <c r="CB111" t="s">
        <v>209</v>
      </c>
      <c r="CC111">
        <v>5</v>
      </c>
      <c r="CD111">
        <v>0</v>
      </c>
      <c r="CE111">
        <v>0</v>
      </c>
      <c r="CF111">
        <v>0</v>
      </c>
      <c r="CG111">
        <v>0</v>
      </c>
      <c r="CH111">
        <v>2</v>
      </c>
      <c r="CI111">
        <v>1320.77</v>
      </c>
      <c r="CJ111">
        <v>-0.0883112</v>
      </c>
      <c r="CK111">
        <v>6.44623</v>
      </c>
      <c r="CL111">
        <v>9.64274</v>
      </c>
      <c r="CM111">
        <v>29.9998</v>
      </c>
      <c r="CN111">
        <v>9.78362</v>
      </c>
      <c r="CO111">
        <v>9.82598</v>
      </c>
      <c r="CP111">
        <v>-1</v>
      </c>
      <c r="CQ111">
        <v>40.3691</v>
      </c>
      <c r="CR111">
        <v>100</v>
      </c>
      <c r="CS111">
        <v>-999.9</v>
      </c>
      <c r="CT111">
        <v>400</v>
      </c>
      <c r="CU111">
        <v>4.92892</v>
      </c>
      <c r="CV111">
        <v>103.895</v>
      </c>
      <c r="CW111">
        <v>103.286</v>
      </c>
    </row>
    <row r="112" spans="1:101">
      <c r="A112">
        <v>98</v>
      </c>
      <c r="B112">
        <v>1548597788.5</v>
      </c>
      <c r="C112">
        <v>325.599999904633</v>
      </c>
      <c r="D112" t="s">
        <v>403</v>
      </c>
      <c r="E112" t="s">
        <v>404</v>
      </c>
      <c r="F112">
        <f>J112+I112+M112*K112</f>
        <v>0</v>
      </c>
      <c r="G112">
        <f>(1000*AM112)/(L112*(AO112+273.15))</f>
        <v>0</v>
      </c>
      <c r="H112">
        <f>((G112*F112*(1-(AJ112/1000)))/(100*K112))*(BE112/60)</f>
        <v>0</v>
      </c>
      <c r="I112" t="s">
        <v>197</v>
      </c>
      <c r="J112" t="s">
        <v>198</v>
      </c>
      <c r="K112" t="s">
        <v>199</v>
      </c>
      <c r="L112" t="s">
        <v>200</v>
      </c>
      <c r="M112" t="s">
        <v>201</v>
      </c>
      <c r="N112" t="s">
        <v>202</v>
      </c>
      <c r="O112" t="s">
        <v>328</v>
      </c>
      <c r="Q112">
        <v>1548597788.5</v>
      </c>
      <c r="R112">
        <f>AL112*Y112*(AJ112-AK112)/(100*AF112*(1000-Y112*AJ112))</f>
        <v>0</v>
      </c>
      <c r="S112">
        <f>AL112*Y112*(AI112-AH112*(1000-Y112*AK112)/(1000-Y112*AJ112))/(100*AF112)</f>
        <v>0</v>
      </c>
      <c r="T112">
        <f>(U112/V112*100)</f>
        <v>0</v>
      </c>
      <c r="U112">
        <f>AJ112*(AM112+AN112)/1000</f>
        <v>0</v>
      </c>
      <c r="V112">
        <f>0.61365*exp(17.502*AO112/(240.97+AO112))</f>
        <v>0</v>
      </c>
      <c r="W112">
        <v>102</v>
      </c>
      <c r="X112">
        <v>7</v>
      </c>
      <c r="Y112">
        <f>IF(W112*$H$11&gt;=AA112,1.0,(AA112/(AA112-W112*$H$11)))</f>
        <v>0</v>
      </c>
      <c r="Z112">
        <f>(Y112-1)*100</f>
        <v>0</v>
      </c>
      <c r="AA112">
        <f>MAX(0,($B$11+$C$11*AR112)/(1+$D$11*AR112)*AM112/(AO112+273)*$E$11)</f>
        <v>0</v>
      </c>
      <c r="AB112">
        <f>$B$9*AS112+$C$9*AT112</f>
        <v>0</v>
      </c>
      <c r="AC112">
        <f>AB112*AD112</f>
        <v>0</v>
      </c>
      <c r="AD112">
        <f>($B$9*$D$7+$C$9*$D$7)/($B$9+$C$9)</f>
        <v>0</v>
      </c>
      <c r="AE112">
        <f>($B$9*$K$7+$C$9*$K$7)/($B$9+$C$9)</f>
        <v>0</v>
      </c>
      <c r="AF112">
        <v>10</v>
      </c>
      <c r="AG112">
        <v>1548597788.5</v>
      </c>
      <c r="AH112">
        <v>404.233</v>
      </c>
      <c r="AI112">
        <v>400.349</v>
      </c>
      <c r="AJ112">
        <v>7.99934</v>
      </c>
      <c r="AK112">
        <v>5.94869</v>
      </c>
      <c r="AL112">
        <v>1384.63</v>
      </c>
      <c r="AM112">
        <v>97.963</v>
      </c>
      <c r="AN112">
        <v>0.0241636</v>
      </c>
      <c r="AO112">
        <v>5.51791</v>
      </c>
      <c r="AP112">
        <v>5.32948</v>
      </c>
      <c r="AQ112">
        <v>999.9</v>
      </c>
      <c r="AR112">
        <v>10005</v>
      </c>
      <c r="AS112">
        <v>0</v>
      </c>
      <c r="AT112">
        <v>0.219127</v>
      </c>
      <c r="AU112">
        <v>0</v>
      </c>
      <c r="AV112" t="s">
        <v>204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406.368418032787</v>
      </c>
      <c r="BE112">
        <v>2.34589707918481</v>
      </c>
      <c r="BF112">
        <v>0.689735216957118</v>
      </c>
      <c r="BG112">
        <v>-1</v>
      </c>
      <c r="BH112">
        <v>0</v>
      </c>
      <c r="BI112">
        <v>0</v>
      </c>
      <c r="BJ112" t="s">
        <v>205</v>
      </c>
      <c r="BK112">
        <v>1.88468</v>
      </c>
      <c r="BL112">
        <v>1.88163</v>
      </c>
      <c r="BM112">
        <v>1.88321</v>
      </c>
      <c r="BN112">
        <v>1.88188</v>
      </c>
      <c r="BO112">
        <v>1.88372</v>
      </c>
      <c r="BP112">
        <v>1.88308</v>
      </c>
      <c r="BQ112">
        <v>1.88478</v>
      </c>
      <c r="BR112">
        <v>1.88231</v>
      </c>
      <c r="BS112" t="s">
        <v>206</v>
      </c>
      <c r="BT112" t="s">
        <v>17</v>
      </c>
      <c r="BU112" t="s">
        <v>17</v>
      </c>
      <c r="BV112" t="s">
        <v>17</v>
      </c>
      <c r="BW112" t="s">
        <v>207</v>
      </c>
      <c r="BX112" t="s">
        <v>208</v>
      </c>
      <c r="BY112" t="s">
        <v>209</v>
      </c>
      <c r="BZ112" t="s">
        <v>209</v>
      </c>
      <c r="CA112" t="s">
        <v>209</v>
      </c>
      <c r="CB112" t="s">
        <v>209</v>
      </c>
      <c r="CC112">
        <v>5</v>
      </c>
      <c r="CD112">
        <v>0</v>
      </c>
      <c r="CE112">
        <v>0</v>
      </c>
      <c r="CF112">
        <v>0</v>
      </c>
      <c r="CG112">
        <v>0</v>
      </c>
      <c r="CH112">
        <v>2</v>
      </c>
      <c r="CI112">
        <v>1315.74</v>
      </c>
      <c r="CJ112">
        <v>-0.0861782</v>
      </c>
      <c r="CK112">
        <v>6.44721</v>
      </c>
      <c r="CL112">
        <v>9.64104</v>
      </c>
      <c r="CM112">
        <v>29.9999</v>
      </c>
      <c r="CN112">
        <v>9.78021</v>
      </c>
      <c r="CO112">
        <v>9.8237</v>
      </c>
      <c r="CP112">
        <v>-1</v>
      </c>
      <c r="CQ112">
        <v>44.7856</v>
      </c>
      <c r="CR112">
        <v>100</v>
      </c>
      <c r="CS112">
        <v>-999.9</v>
      </c>
      <c r="CT112">
        <v>400</v>
      </c>
      <c r="CU112">
        <v>4.86699</v>
      </c>
      <c r="CV112">
        <v>103.896</v>
      </c>
      <c r="CW112">
        <v>103.286</v>
      </c>
    </row>
    <row r="113" spans="1:101">
      <c r="A113">
        <v>99</v>
      </c>
      <c r="B113">
        <v>1548597790.5</v>
      </c>
      <c r="C113">
        <v>327.599999904633</v>
      </c>
      <c r="D113" t="s">
        <v>405</v>
      </c>
      <c r="E113" t="s">
        <v>406</v>
      </c>
      <c r="F113">
        <f>J113+I113+M113*K113</f>
        <v>0</v>
      </c>
      <c r="G113">
        <f>(1000*AM113)/(L113*(AO113+273.15))</f>
        <v>0</v>
      </c>
      <c r="H113">
        <f>((G113*F113*(1-(AJ113/1000)))/(100*K113))*(BE113/60)</f>
        <v>0</v>
      </c>
      <c r="I113" t="s">
        <v>197</v>
      </c>
      <c r="J113" t="s">
        <v>198</v>
      </c>
      <c r="K113" t="s">
        <v>199</v>
      </c>
      <c r="L113" t="s">
        <v>200</v>
      </c>
      <c r="M113" t="s">
        <v>201</v>
      </c>
      <c r="N113" t="s">
        <v>202</v>
      </c>
      <c r="O113" t="s">
        <v>328</v>
      </c>
      <c r="Q113">
        <v>1548597790.5</v>
      </c>
      <c r="R113">
        <f>AL113*Y113*(AJ113-AK113)/(100*AF113*(1000-Y113*AJ113))</f>
        <v>0</v>
      </c>
      <c r="S113">
        <f>AL113*Y113*(AI113-AH113*(1000-Y113*AK113)/(1000-Y113*AJ113))/(100*AF113)</f>
        <v>0</v>
      </c>
      <c r="T113">
        <f>(U113/V113*100)</f>
        <v>0</v>
      </c>
      <c r="U113">
        <f>AJ113*(AM113+AN113)/1000</f>
        <v>0</v>
      </c>
      <c r="V113">
        <f>0.61365*exp(17.502*AO113/(240.97+AO113))</f>
        <v>0</v>
      </c>
      <c r="W113">
        <v>111</v>
      </c>
      <c r="X113">
        <v>8</v>
      </c>
      <c r="Y113">
        <f>IF(W113*$H$11&gt;=AA113,1.0,(AA113/(AA113-W113*$H$11)))</f>
        <v>0</v>
      </c>
      <c r="Z113">
        <f>(Y113-1)*100</f>
        <v>0</v>
      </c>
      <c r="AA113">
        <f>MAX(0,($B$11+$C$11*AR113)/(1+$D$11*AR113)*AM113/(AO113+273)*$E$11)</f>
        <v>0</v>
      </c>
      <c r="AB113">
        <f>$B$9*AS113+$C$9*AT113</f>
        <v>0</v>
      </c>
      <c r="AC113">
        <f>AB113*AD113</f>
        <v>0</v>
      </c>
      <c r="AD113">
        <f>($B$9*$D$7+$C$9*$D$7)/($B$9+$C$9)</f>
        <v>0</v>
      </c>
      <c r="AE113">
        <f>($B$9*$K$7+$C$9*$K$7)/($B$9+$C$9)</f>
        <v>0</v>
      </c>
      <c r="AF113">
        <v>10</v>
      </c>
      <c r="AG113">
        <v>1548597790.5</v>
      </c>
      <c r="AH113">
        <v>404.299</v>
      </c>
      <c r="AI113">
        <v>400.34</v>
      </c>
      <c r="AJ113">
        <v>8.00153</v>
      </c>
      <c r="AK113">
        <v>5.94494</v>
      </c>
      <c r="AL113">
        <v>1383.96</v>
      </c>
      <c r="AM113">
        <v>97.9635</v>
      </c>
      <c r="AN113">
        <v>0.0245272</v>
      </c>
      <c r="AO113">
        <v>5.51573</v>
      </c>
      <c r="AP113">
        <v>5.32492</v>
      </c>
      <c r="AQ113">
        <v>999.9</v>
      </c>
      <c r="AR113">
        <v>9997.5</v>
      </c>
      <c r="AS113">
        <v>0</v>
      </c>
      <c r="AT113">
        <v>0.219127</v>
      </c>
      <c r="AU113">
        <v>0</v>
      </c>
      <c r="AV113" t="s">
        <v>204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406.44212295082</v>
      </c>
      <c r="BE113">
        <v>2.33739852819203</v>
      </c>
      <c r="BF113">
        <v>0.687381018948706</v>
      </c>
      <c r="BG113">
        <v>-1</v>
      </c>
      <c r="BH113">
        <v>0</v>
      </c>
      <c r="BI113">
        <v>0</v>
      </c>
      <c r="BJ113" t="s">
        <v>205</v>
      </c>
      <c r="BK113">
        <v>1.88469</v>
      </c>
      <c r="BL113">
        <v>1.88162</v>
      </c>
      <c r="BM113">
        <v>1.88321</v>
      </c>
      <c r="BN113">
        <v>1.88187</v>
      </c>
      <c r="BO113">
        <v>1.88372</v>
      </c>
      <c r="BP113">
        <v>1.88308</v>
      </c>
      <c r="BQ113">
        <v>1.88478</v>
      </c>
      <c r="BR113">
        <v>1.88231</v>
      </c>
      <c r="BS113" t="s">
        <v>206</v>
      </c>
      <c r="BT113" t="s">
        <v>17</v>
      </c>
      <c r="BU113" t="s">
        <v>17</v>
      </c>
      <c r="BV113" t="s">
        <v>17</v>
      </c>
      <c r="BW113" t="s">
        <v>207</v>
      </c>
      <c r="BX113" t="s">
        <v>208</v>
      </c>
      <c r="BY113" t="s">
        <v>209</v>
      </c>
      <c r="BZ113" t="s">
        <v>209</v>
      </c>
      <c r="CA113" t="s">
        <v>209</v>
      </c>
      <c r="CB113" t="s">
        <v>209</v>
      </c>
      <c r="CC113">
        <v>5</v>
      </c>
      <c r="CD113">
        <v>0</v>
      </c>
      <c r="CE113">
        <v>0</v>
      </c>
      <c r="CF113">
        <v>0</v>
      </c>
      <c r="CG113">
        <v>0</v>
      </c>
      <c r="CH113">
        <v>2</v>
      </c>
      <c r="CI113">
        <v>1307.93</v>
      </c>
      <c r="CJ113">
        <v>-0.0840452</v>
      </c>
      <c r="CK113">
        <v>6.44819</v>
      </c>
      <c r="CL113">
        <v>9.63964</v>
      </c>
      <c r="CM113">
        <v>29.9999</v>
      </c>
      <c r="CN113">
        <v>9.77708</v>
      </c>
      <c r="CO113">
        <v>9.82141</v>
      </c>
      <c r="CP113">
        <v>-1</v>
      </c>
      <c r="CQ113">
        <v>49.4622</v>
      </c>
      <c r="CR113">
        <v>100</v>
      </c>
      <c r="CS113">
        <v>-999.9</v>
      </c>
      <c r="CT113">
        <v>400</v>
      </c>
      <c r="CU113">
        <v>4.80414</v>
      </c>
      <c r="CV113">
        <v>103.896</v>
      </c>
      <c r="CW113">
        <v>103.287</v>
      </c>
    </row>
    <row r="114" spans="1:101">
      <c r="A114">
        <v>100</v>
      </c>
      <c r="B114">
        <v>1548597792.5</v>
      </c>
      <c r="C114">
        <v>329.599999904633</v>
      </c>
      <c r="D114" t="s">
        <v>407</v>
      </c>
      <c r="E114" t="s">
        <v>408</v>
      </c>
      <c r="F114">
        <f>J114+I114+M114*K114</f>
        <v>0</v>
      </c>
      <c r="G114">
        <f>(1000*AM114)/(L114*(AO114+273.15))</f>
        <v>0</v>
      </c>
      <c r="H114">
        <f>((G114*F114*(1-(AJ114/1000)))/(100*K114))*(BE114/60)</f>
        <v>0</v>
      </c>
      <c r="I114" t="s">
        <v>197</v>
      </c>
      <c r="J114" t="s">
        <v>198</v>
      </c>
      <c r="K114" t="s">
        <v>199</v>
      </c>
      <c r="L114" t="s">
        <v>200</v>
      </c>
      <c r="M114" t="s">
        <v>201</v>
      </c>
      <c r="N114" t="s">
        <v>202</v>
      </c>
      <c r="O114" t="s">
        <v>328</v>
      </c>
      <c r="Q114">
        <v>1548597792.5</v>
      </c>
      <c r="R114">
        <f>AL114*Y114*(AJ114-AK114)/(100*AF114*(1000-Y114*AJ114))</f>
        <v>0</v>
      </c>
      <c r="S114">
        <f>AL114*Y114*(AI114-AH114*(1000-Y114*AK114)/(1000-Y114*AJ114))/(100*AF114)</f>
        <v>0</v>
      </c>
      <c r="T114">
        <f>(U114/V114*100)</f>
        <v>0</v>
      </c>
      <c r="U114">
        <f>AJ114*(AM114+AN114)/1000</f>
        <v>0</v>
      </c>
      <c r="V114">
        <f>0.61365*exp(17.502*AO114/(240.97+AO114))</f>
        <v>0</v>
      </c>
      <c r="W114">
        <v>103</v>
      </c>
      <c r="X114">
        <v>7</v>
      </c>
      <c r="Y114">
        <f>IF(W114*$H$11&gt;=AA114,1.0,(AA114/(AA114-W114*$H$11)))</f>
        <v>0</v>
      </c>
      <c r="Z114">
        <f>(Y114-1)*100</f>
        <v>0</v>
      </c>
      <c r="AA114">
        <f>MAX(0,($B$11+$C$11*AR114)/(1+$D$11*AR114)*AM114/(AO114+273)*$E$11)</f>
        <v>0</v>
      </c>
      <c r="AB114">
        <f>$B$9*AS114+$C$9*AT114</f>
        <v>0</v>
      </c>
      <c r="AC114">
        <f>AB114*AD114</f>
        <v>0</v>
      </c>
      <c r="AD114">
        <f>($B$9*$D$7+$C$9*$D$7)/($B$9+$C$9)</f>
        <v>0</v>
      </c>
      <c r="AE114">
        <f>($B$9*$K$7+$C$9*$K$7)/($B$9+$C$9)</f>
        <v>0</v>
      </c>
      <c r="AF114">
        <v>10</v>
      </c>
      <c r="AG114">
        <v>1548597792.5</v>
      </c>
      <c r="AH114">
        <v>404.32</v>
      </c>
      <c r="AI114">
        <v>400.334</v>
      </c>
      <c r="AJ114">
        <v>8.00354</v>
      </c>
      <c r="AK114">
        <v>5.93947</v>
      </c>
      <c r="AL114">
        <v>1383.56</v>
      </c>
      <c r="AM114">
        <v>97.9644</v>
      </c>
      <c r="AN114">
        <v>0.0242808</v>
      </c>
      <c r="AO114">
        <v>5.51234</v>
      </c>
      <c r="AP114">
        <v>5.32269</v>
      </c>
      <c r="AQ114">
        <v>999.9</v>
      </c>
      <c r="AR114">
        <v>9997.5</v>
      </c>
      <c r="AS114">
        <v>0</v>
      </c>
      <c r="AT114">
        <v>0.219127</v>
      </c>
      <c r="AU114">
        <v>0</v>
      </c>
      <c r="AV114" t="s">
        <v>204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406.516319672131</v>
      </c>
      <c r="BE114">
        <v>2.31706101030661</v>
      </c>
      <c r="BF114">
        <v>0.681687771257383</v>
      </c>
      <c r="BG114">
        <v>-1</v>
      </c>
      <c r="BH114">
        <v>0</v>
      </c>
      <c r="BI114">
        <v>0</v>
      </c>
      <c r="BJ114" t="s">
        <v>205</v>
      </c>
      <c r="BK114">
        <v>1.8847</v>
      </c>
      <c r="BL114">
        <v>1.8816</v>
      </c>
      <c r="BM114">
        <v>1.88322</v>
      </c>
      <c r="BN114">
        <v>1.88188</v>
      </c>
      <c r="BO114">
        <v>1.88372</v>
      </c>
      <c r="BP114">
        <v>1.88308</v>
      </c>
      <c r="BQ114">
        <v>1.88478</v>
      </c>
      <c r="BR114">
        <v>1.88232</v>
      </c>
      <c r="BS114" t="s">
        <v>206</v>
      </c>
      <c r="BT114" t="s">
        <v>17</v>
      </c>
      <c r="BU114" t="s">
        <v>17</v>
      </c>
      <c r="BV114" t="s">
        <v>17</v>
      </c>
      <c r="BW114" t="s">
        <v>207</v>
      </c>
      <c r="BX114" t="s">
        <v>208</v>
      </c>
      <c r="BY114" t="s">
        <v>209</v>
      </c>
      <c r="BZ114" t="s">
        <v>209</v>
      </c>
      <c r="CA114" t="s">
        <v>209</v>
      </c>
      <c r="CB114" t="s">
        <v>209</v>
      </c>
      <c r="CC114">
        <v>5</v>
      </c>
      <c r="CD114">
        <v>0</v>
      </c>
      <c r="CE114">
        <v>0</v>
      </c>
      <c r="CF114">
        <v>0</v>
      </c>
      <c r="CG114">
        <v>0</v>
      </c>
      <c r="CH114">
        <v>2</v>
      </c>
      <c r="CI114">
        <v>1314.08</v>
      </c>
      <c r="CJ114">
        <v>-0.0883112</v>
      </c>
      <c r="CK114">
        <v>6.44907</v>
      </c>
      <c r="CL114">
        <v>9.6382</v>
      </c>
      <c r="CM114">
        <v>29.9999</v>
      </c>
      <c r="CN114">
        <v>9.77395</v>
      </c>
      <c r="CO114">
        <v>9.81913</v>
      </c>
      <c r="CP114">
        <v>-1</v>
      </c>
      <c r="CQ114">
        <v>54.2972</v>
      </c>
      <c r="CR114">
        <v>100</v>
      </c>
      <c r="CS114">
        <v>-999.9</v>
      </c>
      <c r="CT114">
        <v>400</v>
      </c>
      <c r="CU114">
        <v>4.74591</v>
      </c>
      <c r="CV114">
        <v>103.896</v>
      </c>
      <c r="CW114">
        <v>103.287</v>
      </c>
    </row>
    <row r="115" spans="1:101">
      <c r="A115">
        <v>101</v>
      </c>
      <c r="B115">
        <v>1548597794.5</v>
      </c>
      <c r="C115">
        <v>331.599999904633</v>
      </c>
      <c r="D115" t="s">
        <v>409</v>
      </c>
      <c r="E115" t="s">
        <v>410</v>
      </c>
      <c r="F115">
        <f>J115+I115+M115*K115</f>
        <v>0</v>
      </c>
      <c r="G115">
        <f>(1000*AM115)/(L115*(AO115+273.15))</f>
        <v>0</v>
      </c>
      <c r="H115">
        <f>((G115*F115*(1-(AJ115/1000)))/(100*K115))*(BE115/60)</f>
        <v>0</v>
      </c>
      <c r="I115" t="s">
        <v>197</v>
      </c>
      <c r="J115" t="s">
        <v>198</v>
      </c>
      <c r="K115" t="s">
        <v>199</v>
      </c>
      <c r="L115" t="s">
        <v>200</v>
      </c>
      <c r="M115" t="s">
        <v>201</v>
      </c>
      <c r="N115" t="s">
        <v>202</v>
      </c>
      <c r="O115" t="s">
        <v>328</v>
      </c>
      <c r="Q115">
        <v>1548597794.5</v>
      </c>
      <c r="R115">
        <f>AL115*Y115*(AJ115-AK115)/(100*AF115*(1000-Y115*AJ115))</f>
        <v>0</v>
      </c>
      <c r="S115">
        <f>AL115*Y115*(AI115-AH115*(1000-Y115*AK115)/(1000-Y115*AJ115))/(100*AF115)</f>
        <v>0</v>
      </c>
      <c r="T115">
        <f>(U115/V115*100)</f>
        <v>0</v>
      </c>
      <c r="U115">
        <f>AJ115*(AM115+AN115)/1000</f>
        <v>0</v>
      </c>
      <c r="V115">
        <f>0.61365*exp(17.502*AO115/(240.97+AO115))</f>
        <v>0</v>
      </c>
      <c r="W115">
        <v>91</v>
      </c>
      <c r="X115">
        <v>7</v>
      </c>
      <c r="Y115">
        <f>IF(W115*$H$11&gt;=AA115,1.0,(AA115/(AA115-W115*$H$11)))</f>
        <v>0</v>
      </c>
      <c r="Z115">
        <f>(Y115-1)*100</f>
        <v>0</v>
      </c>
      <c r="AA115">
        <f>MAX(0,($B$11+$C$11*AR115)/(1+$D$11*AR115)*AM115/(AO115+273)*$E$11)</f>
        <v>0</v>
      </c>
      <c r="AB115">
        <f>$B$9*AS115+$C$9*AT115</f>
        <v>0</v>
      </c>
      <c r="AC115">
        <f>AB115*AD115</f>
        <v>0</v>
      </c>
      <c r="AD115">
        <f>($B$9*$D$7+$C$9*$D$7)/($B$9+$C$9)</f>
        <v>0</v>
      </c>
      <c r="AE115">
        <f>($B$9*$K$7+$C$9*$K$7)/($B$9+$C$9)</f>
        <v>0</v>
      </c>
      <c r="AF115">
        <v>10</v>
      </c>
      <c r="AG115">
        <v>1548597794.5</v>
      </c>
      <c r="AH115">
        <v>404.365</v>
      </c>
      <c r="AI115">
        <v>400.322</v>
      </c>
      <c r="AJ115">
        <v>8.00314</v>
      </c>
      <c r="AK115">
        <v>5.93414</v>
      </c>
      <c r="AL115">
        <v>1383.11</v>
      </c>
      <c r="AM115">
        <v>97.9651</v>
      </c>
      <c r="AN115">
        <v>0.0238616</v>
      </c>
      <c r="AO115">
        <v>5.51112</v>
      </c>
      <c r="AP115">
        <v>5.31701</v>
      </c>
      <c r="AQ115">
        <v>999.9</v>
      </c>
      <c r="AR115">
        <v>10001.2</v>
      </c>
      <c r="AS115">
        <v>0</v>
      </c>
      <c r="AT115">
        <v>0.219127</v>
      </c>
      <c r="AU115">
        <v>0</v>
      </c>
      <c r="AV115" t="s">
        <v>204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406.588614754098</v>
      </c>
      <c r="BE115">
        <v>2.28858578882505</v>
      </c>
      <c r="BF115">
        <v>0.673842850857058</v>
      </c>
      <c r="BG115">
        <v>-1</v>
      </c>
      <c r="BH115">
        <v>0</v>
      </c>
      <c r="BI115">
        <v>0</v>
      </c>
      <c r="BJ115" t="s">
        <v>205</v>
      </c>
      <c r="BK115">
        <v>1.88469</v>
      </c>
      <c r="BL115">
        <v>1.88159</v>
      </c>
      <c r="BM115">
        <v>1.88322</v>
      </c>
      <c r="BN115">
        <v>1.88189</v>
      </c>
      <c r="BO115">
        <v>1.88374</v>
      </c>
      <c r="BP115">
        <v>1.88308</v>
      </c>
      <c r="BQ115">
        <v>1.88478</v>
      </c>
      <c r="BR115">
        <v>1.88232</v>
      </c>
      <c r="BS115" t="s">
        <v>206</v>
      </c>
      <c r="BT115" t="s">
        <v>17</v>
      </c>
      <c r="BU115" t="s">
        <v>17</v>
      </c>
      <c r="BV115" t="s">
        <v>17</v>
      </c>
      <c r="BW115" t="s">
        <v>207</v>
      </c>
      <c r="BX115" t="s">
        <v>208</v>
      </c>
      <c r="BY115" t="s">
        <v>209</v>
      </c>
      <c r="BZ115" t="s">
        <v>209</v>
      </c>
      <c r="CA115" t="s">
        <v>209</v>
      </c>
      <c r="CB115" t="s">
        <v>209</v>
      </c>
      <c r="CC115">
        <v>5</v>
      </c>
      <c r="CD115">
        <v>0</v>
      </c>
      <c r="CE115">
        <v>0</v>
      </c>
      <c r="CF115">
        <v>0</v>
      </c>
      <c r="CG115">
        <v>0</v>
      </c>
      <c r="CH115">
        <v>2</v>
      </c>
      <c r="CI115">
        <v>1322.43</v>
      </c>
      <c r="CJ115">
        <v>-0.098976</v>
      </c>
      <c r="CK115">
        <v>6.45006</v>
      </c>
      <c r="CL115">
        <v>9.63678</v>
      </c>
      <c r="CM115">
        <v>29.9999</v>
      </c>
      <c r="CN115">
        <v>9.77053</v>
      </c>
      <c r="CO115">
        <v>9.81686</v>
      </c>
      <c r="CP115">
        <v>-1</v>
      </c>
      <c r="CQ115">
        <v>59.4177</v>
      </c>
      <c r="CR115">
        <v>100</v>
      </c>
      <c r="CS115">
        <v>-999.9</v>
      </c>
      <c r="CT115">
        <v>400</v>
      </c>
      <c r="CU115">
        <v>4.68602</v>
      </c>
      <c r="CV115">
        <v>103.896</v>
      </c>
      <c r="CW115">
        <v>103.287</v>
      </c>
    </row>
    <row r="116" spans="1:101">
      <c r="A116">
        <v>102</v>
      </c>
      <c r="B116">
        <v>1548597796.5</v>
      </c>
      <c r="C116">
        <v>333.599999904633</v>
      </c>
      <c r="D116" t="s">
        <v>411</v>
      </c>
      <c r="E116" t="s">
        <v>412</v>
      </c>
      <c r="F116">
        <f>J116+I116+M116*K116</f>
        <v>0</v>
      </c>
      <c r="G116">
        <f>(1000*AM116)/(L116*(AO116+273.15))</f>
        <v>0</v>
      </c>
      <c r="H116">
        <f>((G116*F116*(1-(AJ116/1000)))/(100*K116))*(BE116/60)</f>
        <v>0</v>
      </c>
      <c r="I116" t="s">
        <v>197</v>
      </c>
      <c r="J116" t="s">
        <v>198</v>
      </c>
      <c r="K116" t="s">
        <v>199</v>
      </c>
      <c r="L116" t="s">
        <v>200</v>
      </c>
      <c r="M116" t="s">
        <v>201</v>
      </c>
      <c r="N116" t="s">
        <v>202</v>
      </c>
      <c r="O116" t="s">
        <v>328</v>
      </c>
      <c r="Q116">
        <v>1548597796.5</v>
      </c>
      <c r="R116">
        <f>AL116*Y116*(AJ116-AK116)/(100*AF116*(1000-Y116*AJ116))</f>
        <v>0</v>
      </c>
      <c r="S116">
        <f>AL116*Y116*(AI116-AH116*(1000-Y116*AK116)/(1000-Y116*AJ116))/(100*AF116)</f>
        <v>0</v>
      </c>
      <c r="T116">
        <f>(U116/V116*100)</f>
        <v>0</v>
      </c>
      <c r="U116">
        <f>AJ116*(AM116+AN116)/1000</f>
        <v>0</v>
      </c>
      <c r="V116">
        <f>0.61365*exp(17.502*AO116/(240.97+AO116))</f>
        <v>0</v>
      </c>
      <c r="W116">
        <v>87</v>
      </c>
      <c r="X116">
        <v>6</v>
      </c>
      <c r="Y116">
        <f>IF(W116*$H$11&gt;=AA116,1.0,(AA116/(AA116-W116*$H$11)))</f>
        <v>0</v>
      </c>
      <c r="Z116">
        <f>(Y116-1)*100</f>
        <v>0</v>
      </c>
      <c r="AA116">
        <f>MAX(0,($B$11+$C$11*AR116)/(1+$D$11*AR116)*AM116/(AO116+273)*$E$11)</f>
        <v>0</v>
      </c>
      <c r="AB116">
        <f>$B$9*AS116+$C$9*AT116</f>
        <v>0</v>
      </c>
      <c r="AC116">
        <f>AB116*AD116</f>
        <v>0</v>
      </c>
      <c r="AD116">
        <f>($B$9*$D$7+$C$9*$D$7)/($B$9+$C$9)</f>
        <v>0</v>
      </c>
      <c r="AE116">
        <f>($B$9*$K$7+$C$9*$K$7)/($B$9+$C$9)</f>
        <v>0</v>
      </c>
      <c r="AF116">
        <v>10</v>
      </c>
      <c r="AG116">
        <v>1548597796.5</v>
      </c>
      <c r="AH116">
        <v>404.424</v>
      </c>
      <c r="AI116">
        <v>400.288</v>
      </c>
      <c r="AJ116">
        <v>8.00185</v>
      </c>
      <c r="AK116">
        <v>5.93012</v>
      </c>
      <c r="AL116">
        <v>1382.88</v>
      </c>
      <c r="AM116">
        <v>97.966</v>
      </c>
      <c r="AN116">
        <v>0.0237363</v>
      </c>
      <c r="AO116">
        <v>5.507</v>
      </c>
      <c r="AP116">
        <v>5.31723</v>
      </c>
      <c r="AQ116">
        <v>999.9</v>
      </c>
      <c r="AR116">
        <v>9997.5</v>
      </c>
      <c r="AS116">
        <v>0</v>
      </c>
      <c r="AT116">
        <v>0.219127</v>
      </c>
      <c r="AU116">
        <v>0</v>
      </c>
      <c r="AV116" t="s">
        <v>204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406.660942622951</v>
      </c>
      <c r="BE116">
        <v>2.25397219624544</v>
      </c>
      <c r="BF116">
        <v>0.664171729955294</v>
      </c>
      <c r="BG116">
        <v>-1</v>
      </c>
      <c r="BH116">
        <v>0</v>
      </c>
      <c r="BI116">
        <v>0</v>
      </c>
      <c r="BJ116" t="s">
        <v>205</v>
      </c>
      <c r="BK116">
        <v>1.88467</v>
      </c>
      <c r="BL116">
        <v>1.88159</v>
      </c>
      <c r="BM116">
        <v>1.88321</v>
      </c>
      <c r="BN116">
        <v>1.88188</v>
      </c>
      <c r="BO116">
        <v>1.88376</v>
      </c>
      <c r="BP116">
        <v>1.88308</v>
      </c>
      <c r="BQ116">
        <v>1.88478</v>
      </c>
      <c r="BR116">
        <v>1.88231</v>
      </c>
      <c r="BS116" t="s">
        <v>206</v>
      </c>
      <c r="BT116" t="s">
        <v>17</v>
      </c>
      <c r="BU116" t="s">
        <v>17</v>
      </c>
      <c r="BV116" t="s">
        <v>17</v>
      </c>
      <c r="BW116" t="s">
        <v>207</v>
      </c>
      <c r="BX116" t="s">
        <v>208</v>
      </c>
      <c r="BY116" t="s">
        <v>209</v>
      </c>
      <c r="BZ116" t="s">
        <v>209</v>
      </c>
      <c r="CA116" t="s">
        <v>209</v>
      </c>
      <c r="CB116" t="s">
        <v>209</v>
      </c>
      <c r="CC116">
        <v>5</v>
      </c>
      <c r="CD116">
        <v>0</v>
      </c>
      <c r="CE116">
        <v>0</v>
      </c>
      <c r="CF116">
        <v>0</v>
      </c>
      <c r="CG116">
        <v>0</v>
      </c>
      <c r="CH116">
        <v>2</v>
      </c>
      <c r="CI116">
        <v>1325.49</v>
      </c>
      <c r="CJ116">
        <v>-0.101109</v>
      </c>
      <c r="CK116">
        <v>6.45116</v>
      </c>
      <c r="CL116">
        <v>9.63567</v>
      </c>
      <c r="CM116">
        <v>29.9999</v>
      </c>
      <c r="CN116">
        <v>9.7674</v>
      </c>
      <c r="CO116">
        <v>9.8151</v>
      </c>
      <c r="CP116">
        <v>-1</v>
      </c>
      <c r="CQ116">
        <v>64.7161</v>
      </c>
      <c r="CR116">
        <v>100</v>
      </c>
      <c r="CS116">
        <v>-999.9</v>
      </c>
      <c r="CT116">
        <v>400</v>
      </c>
      <c r="CU116">
        <v>4.6251</v>
      </c>
      <c r="CV116">
        <v>103.896</v>
      </c>
      <c r="CW116">
        <v>103.285</v>
      </c>
    </row>
    <row r="117" spans="1:101">
      <c r="A117">
        <v>103</v>
      </c>
      <c r="B117">
        <v>1548597798.5</v>
      </c>
      <c r="C117">
        <v>335.599999904633</v>
      </c>
      <c r="D117" t="s">
        <v>413</v>
      </c>
      <c r="E117" t="s">
        <v>414</v>
      </c>
      <c r="F117">
        <f>J117+I117+M117*K117</f>
        <v>0</v>
      </c>
      <c r="G117">
        <f>(1000*AM117)/(L117*(AO117+273.15))</f>
        <v>0</v>
      </c>
      <c r="H117">
        <f>((G117*F117*(1-(AJ117/1000)))/(100*K117))*(BE117/60)</f>
        <v>0</v>
      </c>
      <c r="I117" t="s">
        <v>197</v>
      </c>
      <c r="J117" t="s">
        <v>198</v>
      </c>
      <c r="K117" t="s">
        <v>199</v>
      </c>
      <c r="L117" t="s">
        <v>200</v>
      </c>
      <c r="M117" t="s">
        <v>201</v>
      </c>
      <c r="N117" t="s">
        <v>202</v>
      </c>
      <c r="O117" t="s">
        <v>328</v>
      </c>
      <c r="Q117">
        <v>1548597798.5</v>
      </c>
      <c r="R117">
        <f>AL117*Y117*(AJ117-AK117)/(100*AF117*(1000-Y117*AJ117))</f>
        <v>0</v>
      </c>
      <c r="S117">
        <f>AL117*Y117*(AI117-AH117*(1000-Y117*AK117)/(1000-Y117*AJ117))/(100*AF117)</f>
        <v>0</v>
      </c>
      <c r="T117">
        <f>(U117/V117*100)</f>
        <v>0</v>
      </c>
      <c r="U117">
        <f>AJ117*(AM117+AN117)/1000</f>
        <v>0</v>
      </c>
      <c r="V117">
        <f>0.61365*exp(17.502*AO117/(240.97+AO117))</f>
        <v>0</v>
      </c>
      <c r="W117">
        <v>90</v>
      </c>
      <c r="X117">
        <v>7</v>
      </c>
      <c r="Y117">
        <f>IF(W117*$H$11&gt;=AA117,1.0,(AA117/(AA117-W117*$H$11)))</f>
        <v>0</v>
      </c>
      <c r="Z117">
        <f>(Y117-1)*100</f>
        <v>0</v>
      </c>
      <c r="AA117">
        <f>MAX(0,($B$11+$C$11*AR117)/(1+$D$11*AR117)*AM117/(AO117+273)*$E$11)</f>
        <v>0</v>
      </c>
      <c r="AB117">
        <f>$B$9*AS117+$C$9*AT117</f>
        <v>0</v>
      </c>
      <c r="AC117">
        <f>AB117*AD117</f>
        <v>0</v>
      </c>
      <c r="AD117">
        <f>($B$9*$D$7+$C$9*$D$7)/($B$9+$C$9)</f>
        <v>0</v>
      </c>
      <c r="AE117">
        <f>($B$9*$K$7+$C$9*$K$7)/($B$9+$C$9)</f>
        <v>0</v>
      </c>
      <c r="AF117">
        <v>10</v>
      </c>
      <c r="AG117">
        <v>1548597798.5</v>
      </c>
      <c r="AH117">
        <v>404.446</v>
      </c>
      <c r="AI117">
        <v>400.31</v>
      </c>
      <c r="AJ117">
        <v>8.00275</v>
      </c>
      <c r="AK117">
        <v>5.92468</v>
      </c>
      <c r="AL117">
        <v>1382.32</v>
      </c>
      <c r="AM117">
        <v>97.9654</v>
      </c>
      <c r="AN117">
        <v>0.0239069</v>
      </c>
      <c r="AO117">
        <v>5.50819</v>
      </c>
      <c r="AP117">
        <v>5.33047</v>
      </c>
      <c r="AQ117">
        <v>999.9</v>
      </c>
      <c r="AR117">
        <v>10001.2</v>
      </c>
      <c r="AS117">
        <v>0</v>
      </c>
      <c r="AT117">
        <v>0.219127</v>
      </c>
      <c r="AU117">
        <v>0</v>
      </c>
      <c r="AV117" t="s">
        <v>204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406.734049180328</v>
      </c>
      <c r="BE117">
        <v>2.20769133668844</v>
      </c>
      <c r="BF117">
        <v>0.650873471782203</v>
      </c>
      <c r="BG117">
        <v>-1</v>
      </c>
      <c r="BH117">
        <v>0</v>
      </c>
      <c r="BI117">
        <v>0</v>
      </c>
      <c r="BJ117" t="s">
        <v>205</v>
      </c>
      <c r="BK117">
        <v>1.88466</v>
      </c>
      <c r="BL117">
        <v>1.8816</v>
      </c>
      <c r="BM117">
        <v>1.88322</v>
      </c>
      <c r="BN117">
        <v>1.88187</v>
      </c>
      <c r="BO117">
        <v>1.88374</v>
      </c>
      <c r="BP117">
        <v>1.88309</v>
      </c>
      <c r="BQ117">
        <v>1.88479</v>
      </c>
      <c r="BR117">
        <v>1.88231</v>
      </c>
      <c r="BS117" t="s">
        <v>206</v>
      </c>
      <c r="BT117" t="s">
        <v>17</v>
      </c>
      <c r="BU117" t="s">
        <v>17</v>
      </c>
      <c r="BV117" t="s">
        <v>17</v>
      </c>
      <c r="BW117" t="s">
        <v>207</v>
      </c>
      <c r="BX117" t="s">
        <v>208</v>
      </c>
      <c r="BY117" t="s">
        <v>209</v>
      </c>
      <c r="BZ117" t="s">
        <v>209</v>
      </c>
      <c r="CA117" t="s">
        <v>209</v>
      </c>
      <c r="CB117" t="s">
        <v>209</v>
      </c>
      <c r="CC117">
        <v>5</v>
      </c>
      <c r="CD117">
        <v>0</v>
      </c>
      <c r="CE117">
        <v>0</v>
      </c>
      <c r="CF117">
        <v>0</v>
      </c>
      <c r="CG117">
        <v>0</v>
      </c>
      <c r="CH117">
        <v>2</v>
      </c>
      <c r="CI117">
        <v>1322.3</v>
      </c>
      <c r="CJ117">
        <v>-0.0968431</v>
      </c>
      <c r="CK117">
        <v>6.45232</v>
      </c>
      <c r="CL117">
        <v>9.63425</v>
      </c>
      <c r="CM117">
        <v>29.9999</v>
      </c>
      <c r="CN117">
        <v>9.76456</v>
      </c>
      <c r="CO117">
        <v>9.81339</v>
      </c>
      <c r="CP117">
        <v>-1</v>
      </c>
      <c r="CQ117">
        <v>70.2996</v>
      </c>
      <c r="CR117">
        <v>100</v>
      </c>
      <c r="CS117">
        <v>-999.9</v>
      </c>
      <c r="CT117">
        <v>400</v>
      </c>
      <c r="CU117">
        <v>4.56357</v>
      </c>
      <c r="CV117">
        <v>103.896</v>
      </c>
      <c r="CW117">
        <v>103.285</v>
      </c>
    </row>
    <row r="118" spans="1:101">
      <c r="A118">
        <v>104</v>
      </c>
      <c r="B118">
        <v>1548597800.5</v>
      </c>
      <c r="C118">
        <v>337.599999904633</v>
      </c>
      <c r="D118" t="s">
        <v>415</v>
      </c>
      <c r="E118" t="s">
        <v>416</v>
      </c>
      <c r="F118">
        <f>J118+I118+M118*K118</f>
        <v>0</v>
      </c>
      <c r="G118">
        <f>(1000*AM118)/(L118*(AO118+273.15))</f>
        <v>0</v>
      </c>
      <c r="H118">
        <f>((G118*F118*(1-(AJ118/1000)))/(100*K118))*(BE118/60)</f>
        <v>0</v>
      </c>
      <c r="I118" t="s">
        <v>197</v>
      </c>
      <c r="J118" t="s">
        <v>198</v>
      </c>
      <c r="K118" t="s">
        <v>199</v>
      </c>
      <c r="L118" t="s">
        <v>200</v>
      </c>
      <c r="M118" t="s">
        <v>201</v>
      </c>
      <c r="N118" t="s">
        <v>202</v>
      </c>
      <c r="O118" t="s">
        <v>328</v>
      </c>
      <c r="Q118">
        <v>1548597800.5</v>
      </c>
      <c r="R118">
        <f>AL118*Y118*(AJ118-AK118)/(100*AF118*(1000-Y118*AJ118))</f>
        <v>0</v>
      </c>
      <c r="S118">
        <f>AL118*Y118*(AI118-AH118*(1000-Y118*AK118)/(1000-Y118*AJ118))/(100*AF118)</f>
        <v>0</v>
      </c>
      <c r="T118">
        <f>(U118/V118*100)</f>
        <v>0</v>
      </c>
      <c r="U118">
        <f>AJ118*(AM118+AN118)/1000</f>
        <v>0</v>
      </c>
      <c r="V118">
        <f>0.61365*exp(17.502*AO118/(240.97+AO118))</f>
        <v>0</v>
      </c>
      <c r="W118">
        <v>94</v>
      </c>
      <c r="X118">
        <v>7</v>
      </c>
      <c r="Y118">
        <f>IF(W118*$H$11&gt;=AA118,1.0,(AA118/(AA118-W118*$H$11)))</f>
        <v>0</v>
      </c>
      <c r="Z118">
        <f>(Y118-1)*100</f>
        <v>0</v>
      </c>
      <c r="AA118">
        <f>MAX(0,($B$11+$C$11*AR118)/(1+$D$11*AR118)*AM118/(AO118+273)*$E$11)</f>
        <v>0</v>
      </c>
      <c r="AB118">
        <f>$B$9*AS118+$C$9*AT118</f>
        <v>0</v>
      </c>
      <c r="AC118">
        <f>AB118*AD118</f>
        <v>0</v>
      </c>
      <c r="AD118">
        <f>($B$9*$D$7+$C$9*$D$7)/($B$9+$C$9)</f>
        <v>0</v>
      </c>
      <c r="AE118">
        <f>($B$9*$K$7+$C$9*$K$7)/($B$9+$C$9)</f>
        <v>0</v>
      </c>
      <c r="AF118">
        <v>10</v>
      </c>
      <c r="AG118">
        <v>1548597800.5</v>
      </c>
      <c r="AH118">
        <v>404.534</v>
      </c>
      <c r="AI118">
        <v>400.342</v>
      </c>
      <c r="AJ118">
        <v>8.00409</v>
      </c>
      <c r="AK118">
        <v>5.92006</v>
      </c>
      <c r="AL118">
        <v>1381.59</v>
      </c>
      <c r="AM118">
        <v>97.965</v>
      </c>
      <c r="AN118">
        <v>0.0242368</v>
      </c>
      <c r="AO118">
        <v>5.51305</v>
      </c>
      <c r="AP118">
        <v>5.34544</v>
      </c>
      <c r="AQ118">
        <v>999.9</v>
      </c>
      <c r="AR118">
        <v>10001.2</v>
      </c>
      <c r="AS118">
        <v>0</v>
      </c>
      <c r="AT118">
        <v>0.219127</v>
      </c>
      <c r="AU118">
        <v>0</v>
      </c>
      <c r="AV118" t="s">
        <v>204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406.806598360656</v>
      </c>
      <c r="BE118">
        <v>2.14706302602928</v>
      </c>
      <c r="BF118">
        <v>0.633169591917093</v>
      </c>
      <c r="BG118">
        <v>-1</v>
      </c>
      <c r="BH118">
        <v>0</v>
      </c>
      <c r="BI118">
        <v>0</v>
      </c>
      <c r="BJ118" t="s">
        <v>205</v>
      </c>
      <c r="BK118">
        <v>1.88469</v>
      </c>
      <c r="BL118">
        <v>1.88162</v>
      </c>
      <c r="BM118">
        <v>1.88323</v>
      </c>
      <c r="BN118">
        <v>1.88188</v>
      </c>
      <c r="BO118">
        <v>1.88374</v>
      </c>
      <c r="BP118">
        <v>1.88309</v>
      </c>
      <c r="BQ118">
        <v>1.88479</v>
      </c>
      <c r="BR118">
        <v>1.88231</v>
      </c>
      <c r="BS118" t="s">
        <v>206</v>
      </c>
      <c r="BT118" t="s">
        <v>17</v>
      </c>
      <c r="BU118" t="s">
        <v>17</v>
      </c>
      <c r="BV118" t="s">
        <v>17</v>
      </c>
      <c r="BW118" t="s">
        <v>207</v>
      </c>
      <c r="BX118" t="s">
        <v>208</v>
      </c>
      <c r="BY118" t="s">
        <v>209</v>
      </c>
      <c r="BZ118" t="s">
        <v>209</v>
      </c>
      <c r="CA118" t="s">
        <v>209</v>
      </c>
      <c r="CB118" t="s">
        <v>209</v>
      </c>
      <c r="CC118">
        <v>5</v>
      </c>
      <c r="CD118">
        <v>0</v>
      </c>
      <c r="CE118">
        <v>0</v>
      </c>
      <c r="CF118">
        <v>0</v>
      </c>
      <c r="CG118">
        <v>0</v>
      </c>
      <c r="CH118">
        <v>2</v>
      </c>
      <c r="CI118">
        <v>1318.78</v>
      </c>
      <c r="CJ118">
        <v>-0.103242</v>
      </c>
      <c r="CK118">
        <v>6.45343</v>
      </c>
      <c r="CL118">
        <v>9.63283</v>
      </c>
      <c r="CM118">
        <v>29.9999</v>
      </c>
      <c r="CN118">
        <v>9.7617</v>
      </c>
      <c r="CO118">
        <v>9.81169</v>
      </c>
      <c r="CP118">
        <v>-1</v>
      </c>
      <c r="CQ118">
        <v>76.0875</v>
      </c>
      <c r="CR118">
        <v>100</v>
      </c>
      <c r="CS118">
        <v>-999.9</v>
      </c>
      <c r="CT118">
        <v>400</v>
      </c>
      <c r="CU118">
        <v>4.50289</v>
      </c>
      <c r="CV118">
        <v>103.897</v>
      </c>
      <c r="CW118">
        <v>103.286</v>
      </c>
    </row>
    <row r="119" spans="1:101">
      <c r="A119">
        <v>105</v>
      </c>
      <c r="B119">
        <v>1548597802.5</v>
      </c>
      <c r="C119">
        <v>339.599999904633</v>
      </c>
      <c r="D119" t="s">
        <v>417</v>
      </c>
      <c r="E119" t="s">
        <v>418</v>
      </c>
      <c r="F119">
        <f>J119+I119+M119*K119</f>
        <v>0</v>
      </c>
      <c r="G119">
        <f>(1000*AM119)/(L119*(AO119+273.15))</f>
        <v>0</v>
      </c>
      <c r="H119">
        <f>((G119*F119*(1-(AJ119/1000)))/(100*K119))*(BE119/60)</f>
        <v>0</v>
      </c>
      <c r="I119" t="s">
        <v>197</v>
      </c>
      <c r="J119" t="s">
        <v>198</v>
      </c>
      <c r="K119" t="s">
        <v>199</v>
      </c>
      <c r="L119" t="s">
        <v>200</v>
      </c>
      <c r="M119" t="s">
        <v>201</v>
      </c>
      <c r="N119" t="s">
        <v>202</v>
      </c>
      <c r="O119" t="s">
        <v>328</v>
      </c>
      <c r="Q119">
        <v>1548597802.5</v>
      </c>
      <c r="R119">
        <f>AL119*Y119*(AJ119-AK119)/(100*AF119*(1000-Y119*AJ119))</f>
        <v>0</v>
      </c>
      <c r="S119">
        <f>AL119*Y119*(AI119-AH119*(1000-Y119*AK119)/(1000-Y119*AJ119))/(100*AF119)</f>
        <v>0</v>
      </c>
      <c r="T119">
        <f>(U119/V119*100)</f>
        <v>0</v>
      </c>
      <c r="U119">
        <f>AJ119*(AM119+AN119)/1000</f>
        <v>0</v>
      </c>
      <c r="V119">
        <f>0.61365*exp(17.502*AO119/(240.97+AO119))</f>
        <v>0</v>
      </c>
      <c r="W119">
        <v>100</v>
      </c>
      <c r="X119">
        <v>7</v>
      </c>
      <c r="Y119">
        <f>IF(W119*$H$11&gt;=AA119,1.0,(AA119/(AA119-W119*$H$11)))</f>
        <v>0</v>
      </c>
      <c r="Z119">
        <f>(Y119-1)*100</f>
        <v>0</v>
      </c>
      <c r="AA119">
        <f>MAX(0,($B$11+$C$11*AR119)/(1+$D$11*AR119)*AM119/(AO119+273)*$E$11)</f>
        <v>0</v>
      </c>
      <c r="AB119">
        <f>$B$9*AS119+$C$9*AT119</f>
        <v>0</v>
      </c>
      <c r="AC119">
        <f>AB119*AD119</f>
        <v>0</v>
      </c>
      <c r="AD119">
        <f>($B$9*$D$7+$C$9*$D$7)/($B$9+$C$9)</f>
        <v>0</v>
      </c>
      <c r="AE119">
        <f>($B$9*$K$7+$C$9*$K$7)/($B$9+$C$9)</f>
        <v>0</v>
      </c>
      <c r="AF119">
        <v>10</v>
      </c>
      <c r="AG119">
        <v>1548597802.5</v>
      </c>
      <c r="AH119">
        <v>404.59</v>
      </c>
      <c r="AI119">
        <v>400.333</v>
      </c>
      <c r="AJ119">
        <v>8.00318</v>
      </c>
      <c r="AK119">
        <v>5.9153</v>
      </c>
      <c r="AL119">
        <v>1381.24</v>
      </c>
      <c r="AM119">
        <v>97.9655</v>
      </c>
      <c r="AN119">
        <v>0.0243311</v>
      </c>
      <c r="AO119">
        <v>5.51281</v>
      </c>
      <c r="AP119">
        <v>5.34993</v>
      </c>
      <c r="AQ119">
        <v>999.9</v>
      </c>
      <c r="AR119">
        <v>10005</v>
      </c>
      <c r="AS119">
        <v>0</v>
      </c>
      <c r="AT119">
        <v>0.219127</v>
      </c>
      <c r="AU119">
        <v>0</v>
      </c>
      <c r="AV119" t="s">
        <v>204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406.878</v>
      </c>
      <c r="BE119">
        <v>2.09514818865845</v>
      </c>
      <c r="BF119">
        <v>0.617839612589906</v>
      </c>
      <c r="BG119">
        <v>-1</v>
      </c>
      <c r="BH119">
        <v>0</v>
      </c>
      <c r="BI119">
        <v>0</v>
      </c>
      <c r="BJ119" t="s">
        <v>205</v>
      </c>
      <c r="BK119">
        <v>1.88473</v>
      </c>
      <c r="BL119">
        <v>1.88163</v>
      </c>
      <c r="BM119">
        <v>1.88323</v>
      </c>
      <c r="BN119">
        <v>1.88188</v>
      </c>
      <c r="BO119">
        <v>1.88374</v>
      </c>
      <c r="BP119">
        <v>1.88307</v>
      </c>
      <c r="BQ119">
        <v>1.88479</v>
      </c>
      <c r="BR119">
        <v>1.88231</v>
      </c>
      <c r="BS119" t="s">
        <v>206</v>
      </c>
      <c r="BT119" t="s">
        <v>17</v>
      </c>
      <c r="BU119" t="s">
        <v>17</v>
      </c>
      <c r="BV119" t="s">
        <v>17</v>
      </c>
      <c r="BW119" t="s">
        <v>207</v>
      </c>
      <c r="BX119" t="s">
        <v>208</v>
      </c>
      <c r="BY119" t="s">
        <v>209</v>
      </c>
      <c r="BZ119" t="s">
        <v>209</v>
      </c>
      <c r="CA119" t="s">
        <v>209</v>
      </c>
      <c r="CB119" t="s">
        <v>209</v>
      </c>
      <c r="CC119">
        <v>5</v>
      </c>
      <c r="CD119">
        <v>0</v>
      </c>
      <c r="CE119">
        <v>0</v>
      </c>
      <c r="CF119">
        <v>0</v>
      </c>
      <c r="CG119">
        <v>0</v>
      </c>
      <c r="CH119">
        <v>2</v>
      </c>
      <c r="CI119">
        <v>1314.42</v>
      </c>
      <c r="CJ119">
        <v>-0.105375</v>
      </c>
      <c r="CK119">
        <v>6.45455</v>
      </c>
      <c r="CL119">
        <v>9.63169</v>
      </c>
      <c r="CM119">
        <v>30</v>
      </c>
      <c r="CN119">
        <v>9.75886</v>
      </c>
      <c r="CO119">
        <v>9.80998</v>
      </c>
      <c r="CP119">
        <v>-1</v>
      </c>
      <c r="CQ119">
        <v>82.0761</v>
      </c>
      <c r="CR119">
        <v>100</v>
      </c>
      <c r="CS119">
        <v>-999.9</v>
      </c>
      <c r="CT119">
        <v>400</v>
      </c>
      <c r="CU119">
        <v>4.44419</v>
      </c>
      <c r="CV119">
        <v>103.897</v>
      </c>
      <c r="CW119">
        <v>103.287</v>
      </c>
    </row>
    <row r="120" spans="1:101">
      <c r="A120">
        <v>106</v>
      </c>
      <c r="B120">
        <v>1548597804.5</v>
      </c>
      <c r="C120">
        <v>341.599999904633</v>
      </c>
      <c r="D120" t="s">
        <v>419</v>
      </c>
      <c r="E120" t="s">
        <v>420</v>
      </c>
      <c r="F120">
        <f>J120+I120+M120*K120</f>
        <v>0</v>
      </c>
      <c r="G120">
        <f>(1000*AM120)/(L120*(AO120+273.15))</f>
        <v>0</v>
      </c>
      <c r="H120">
        <f>((G120*F120*(1-(AJ120/1000)))/(100*K120))*(BE120/60)</f>
        <v>0</v>
      </c>
      <c r="I120" t="s">
        <v>197</v>
      </c>
      <c r="J120" t="s">
        <v>198</v>
      </c>
      <c r="K120" t="s">
        <v>199</v>
      </c>
      <c r="L120" t="s">
        <v>200</v>
      </c>
      <c r="M120" t="s">
        <v>201</v>
      </c>
      <c r="N120" t="s">
        <v>202</v>
      </c>
      <c r="O120" t="s">
        <v>328</v>
      </c>
      <c r="Q120">
        <v>1548597804.5</v>
      </c>
      <c r="R120">
        <f>AL120*Y120*(AJ120-AK120)/(100*AF120*(1000-Y120*AJ120))</f>
        <v>0</v>
      </c>
      <c r="S120">
        <f>AL120*Y120*(AI120-AH120*(1000-Y120*AK120)/(1000-Y120*AJ120))/(100*AF120)</f>
        <v>0</v>
      </c>
      <c r="T120">
        <f>(U120/V120*100)</f>
        <v>0</v>
      </c>
      <c r="U120">
        <f>AJ120*(AM120+AN120)/1000</f>
        <v>0</v>
      </c>
      <c r="V120">
        <f>0.61365*exp(17.502*AO120/(240.97+AO120))</f>
        <v>0</v>
      </c>
      <c r="W120">
        <v>104</v>
      </c>
      <c r="X120">
        <v>8</v>
      </c>
      <c r="Y120">
        <f>IF(W120*$H$11&gt;=AA120,1.0,(AA120/(AA120-W120*$H$11)))</f>
        <v>0</v>
      </c>
      <c r="Z120">
        <f>(Y120-1)*100</f>
        <v>0</v>
      </c>
      <c r="AA120">
        <f>MAX(0,($B$11+$C$11*AR120)/(1+$D$11*AR120)*AM120/(AO120+273)*$E$11)</f>
        <v>0</v>
      </c>
      <c r="AB120">
        <f>$B$9*AS120+$C$9*AT120</f>
        <v>0</v>
      </c>
      <c r="AC120">
        <f>AB120*AD120</f>
        <v>0</v>
      </c>
      <c r="AD120">
        <f>($B$9*$D$7+$C$9*$D$7)/($B$9+$C$9)</f>
        <v>0</v>
      </c>
      <c r="AE120">
        <f>($B$9*$K$7+$C$9*$K$7)/($B$9+$C$9)</f>
        <v>0</v>
      </c>
      <c r="AF120">
        <v>10</v>
      </c>
      <c r="AG120">
        <v>1548597804.5</v>
      </c>
      <c r="AH120">
        <v>404.597</v>
      </c>
      <c r="AI120">
        <v>400.368</v>
      </c>
      <c r="AJ120">
        <v>8.0035</v>
      </c>
      <c r="AK120">
        <v>5.91062</v>
      </c>
      <c r="AL120">
        <v>1380.71</v>
      </c>
      <c r="AM120">
        <v>97.9655</v>
      </c>
      <c r="AN120">
        <v>0.024298</v>
      </c>
      <c r="AO120">
        <v>5.51185</v>
      </c>
      <c r="AP120">
        <v>5.33731</v>
      </c>
      <c r="AQ120">
        <v>999.9</v>
      </c>
      <c r="AR120">
        <v>10001.2</v>
      </c>
      <c r="AS120">
        <v>0</v>
      </c>
      <c r="AT120">
        <v>0.219127</v>
      </c>
      <c r="AU120">
        <v>0</v>
      </c>
      <c r="AV120" t="s">
        <v>204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406.946483606557</v>
      </c>
      <c r="BE120">
        <v>2.05655853361137</v>
      </c>
      <c r="BF120">
        <v>0.606670410879064</v>
      </c>
      <c r="BG120">
        <v>-1</v>
      </c>
      <c r="BH120">
        <v>0</v>
      </c>
      <c r="BI120">
        <v>0</v>
      </c>
      <c r="BJ120" t="s">
        <v>205</v>
      </c>
      <c r="BK120">
        <v>1.88472</v>
      </c>
      <c r="BL120">
        <v>1.88163</v>
      </c>
      <c r="BM120">
        <v>1.88321</v>
      </c>
      <c r="BN120">
        <v>1.88188</v>
      </c>
      <c r="BO120">
        <v>1.88373</v>
      </c>
      <c r="BP120">
        <v>1.88307</v>
      </c>
      <c r="BQ120">
        <v>1.88479</v>
      </c>
      <c r="BR120">
        <v>1.88232</v>
      </c>
      <c r="BS120" t="s">
        <v>206</v>
      </c>
      <c r="BT120" t="s">
        <v>17</v>
      </c>
      <c r="BU120" t="s">
        <v>17</v>
      </c>
      <c r="BV120" t="s">
        <v>17</v>
      </c>
      <c r="BW120" t="s">
        <v>207</v>
      </c>
      <c r="BX120" t="s">
        <v>208</v>
      </c>
      <c r="BY120" t="s">
        <v>209</v>
      </c>
      <c r="BZ120" t="s">
        <v>209</v>
      </c>
      <c r="CA120" t="s">
        <v>209</v>
      </c>
      <c r="CB120" t="s">
        <v>209</v>
      </c>
      <c r="CC120">
        <v>5</v>
      </c>
      <c r="CD120">
        <v>0</v>
      </c>
      <c r="CE120">
        <v>0</v>
      </c>
      <c r="CF120">
        <v>0</v>
      </c>
      <c r="CG120">
        <v>0</v>
      </c>
      <c r="CH120">
        <v>2</v>
      </c>
      <c r="CI120">
        <v>1311.04</v>
      </c>
      <c r="CJ120">
        <v>-0.105375</v>
      </c>
      <c r="CK120">
        <v>6.45574</v>
      </c>
      <c r="CL120">
        <v>9.63084</v>
      </c>
      <c r="CM120">
        <v>30</v>
      </c>
      <c r="CN120">
        <v>9.75602</v>
      </c>
      <c r="CO120">
        <v>9.80828</v>
      </c>
      <c r="CP120">
        <v>-1</v>
      </c>
      <c r="CQ120">
        <v>88.3167</v>
      </c>
      <c r="CR120">
        <v>100</v>
      </c>
      <c r="CS120">
        <v>-999.9</v>
      </c>
      <c r="CT120">
        <v>400</v>
      </c>
      <c r="CU120">
        <v>4.38379</v>
      </c>
      <c r="CV120">
        <v>103.897</v>
      </c>
      <c r="CW120">
        <v>103.287</v>
      </c>
    </row>
    <row r="121" spans="1:101">
      <c r="A121">
        <v>107</v>
      </c>
      <c r="B121">
        <v>1548597806.5</v>
      </c>
      <c r="C121">
        <v>343.599999904633</v>
      </c>
      <c r="D121" t="s">
        <v>421</v>
      </c>
      <c r="E121" t="s">
        <v>422</v>
      </c>
      <c r="F121">
        <f>J121+I121+M121*K121</f>
        <v>0</v>
      </c>
      <c r="G121">
        <f>(1000*AM121)/(L121*(AO121+273.15))</f>
        <v>0</v>
      </c>
      <c r="H121">
        <f>((G121*F121*(1-(AJ121/1000)))/(100*K121))*(BE121/60)</f>
        <v>0</v>
      </c>
      <c r="I121" t="s">
        <v>197</v>
      </c>
      <c r="J121" t="s">
        <v>198</v>
      </c>
      <c r="K121" t="s">
        <v>199</v>
      </c>
      <c r="L121" t="s">
        <v>200</v>
      </c>
      <c r="M121" t="s">
        <v>201</v>
      </c>
      <c r="N121" t="s">
        <v>202</v>
      </c>
      <c r="O121" t="s">
        <v>328</v>
      </c>
      <c r="Q121">
        <v>1548597806.5</v>
      </c>
      <c r="R121">
        <f>AL121*Y121*(AJ121-AK121)/(100*AF121*(1000-Y121*AJ121))</f>
        <v>0</v>
      </c>
      <c r="S121">
        <f>AL121*Y121*(AI121-AH121*(1000-Y121*AK121)/(1000-Y121*AJ121))/(100*AF121)</f>
        <v>0</v>
      </c>
      <c r="T121">
        <f>(U121/V121*100)</f>
        <v>0</v>
      </c>
      <c r="U121">
        <f>AJ121*(AM121+AN121)/1000</f>
        <v>0</v>
      </c>
      <c r="V121">
        <f>0.61365*exp(17.502*AO121/(240.97+AO121))</f>
        <v>0</v>
      </c>
      <c r="W121">
        <v>91</v>
      </c>
      <c r="X121">
        <v>7</v>
      </c>
      <c r="Y121">
        <f>IF(W121*$H$11&gt;=AA121,1.0,(AA121/(AA121-W121*$H$11)))</f>
        <v>0</v>
      </c>
      <c r="Z121">
        <f>(Y121-1)*100</f>
        <v>0</v>
      </c>
      <c r="AA121">
        <f>MAX(0,($B$11+$C$11*AR121)/(1+$D$11*AR121)*AM121/(AO121+273)*$E$11)</f>
        <v>0</v>
      </c>
      <c r="AB121">
        <f>$B$9*AS121+$C$9*AT121</f>
        <v>0</v>
      </c>
      <c r="AC121">
        <f>AB121*AD121</f>
        <v>0</v>
      </c>
      <c r="AD121">
        <f>($B$9*$D$7+$C$9*$D$7)/($B$9+$C$9)</f>
        <v>0</v>
      </c>
      <c r="AE121">
        <f>($B$9*$K$7+$C$9*$K$7)/($B$9+$C$9)</f>
        <v>0</v>
      </c>
      <c r="AF121">
        <v>10</v>
      </c>
      <c r="AG121">
        <v>1548597806.5</v>
      </c>
      <c r="AH121">
        <v>404.669</v>
      </c>
      <c r="AI121">
        <v>400.38</v>
      </c>
      <c r="AJ121">
        <v>8.00362</v>
      </c>
      <c r="AK121">
        <v>5.90666</v>
      </c>
      <c r="AL121">
        <v>1380.03</v>
      </c>
      <c r="AM121">
        <v>97.964</v>
      </c>
      <c r="AN121">
        <v>0.0241769</v>
      </c>
      <c r="AO121">
        <v>5.51305</v>
      </c>
      <c r="AP121">
        <v>5.34301</v>
      </c>
      <c r="AQ121">
        <v>999.9</v>
      </c>
      <c r="AR121">
        <v>9993.75</v>
      </c>
      <c r="AS121">
        <v>0</v>
      </c>
      <c r="AT121">
        <v>0.219127</v>
      </c>
      <c r="AU121">
        <v>0</v>
      </c>
      <c r="AV121" t="s">
        <v>204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407.013024590164</v>
      </c>
      <c r="BE121">
        <v>2.01265490498015</v>
      </c>
      <c r="BF121">
        <v>0.594096813646975</v>
      </c>
      <c r="BG121">
        <v>-1</v>
      </c>
      <c r="BH121">
        <v>0</v>
      </c>
      <c r="BI121">
        <v>0</v>
      </c>
      <c r="BJ121" t="s">
        <v>205</v>
      </c>
      <c r="BK121">
        <v>1.88469</v>
      </c>
      <c r="BL121">
        <v>1.88163</v>
      </c>
      <c r="BM121">
        <v>1.8832</v>
      </c>
      <c r="BN121">
        <v>1.88188</v>
      </c>
      <c r="BO121">
        <v>1.88374</v>
      </c>
      <c r="BP121">
        <v>1.88307</v>
      </c>
      <c r="BQ121">
        <v>1.88478</v>
      </c>
      <c r="BR121">
        <v>1.88232</v>
      </c>
      <c r="BS121" t="s">
        <v>206</v>
      </c>
      <c r="BT121" t="s">
        <v>17</v>
      </c>
      <c r="BU121" t="s">
        <v>17</v>
      </c>
      <c r="BV121" t="s">
        <v>17</v>
      </c>
      <c r="BW121" t="s">
        <v>207</v>
      </c>
      <c r="BX121" t="s">
        <v>208</v>
      </c>
      <c r="BY121" t="s">
        <v>209</v>
      </c>
      <c r="BZ121" t="s">
        <v>209</v>
      </c>
      <c r="CA121" t="s">
        <v>209</v>
      </c>
      <c r="CB121" t="s">
        <v>209</v>
      </c>
      <c r="CC121">
        <v>5</v>
      </c>
      <c r="CD121">
        <v>0</v>
      </c>
      <c r="CE121">
        <v>0</v>
      </c>
      <c r="CF121">
        <v>0</v>
      </c>
      <c r="CG121">
        <v>0</v>
      </c>
      <c r="CH121">
        <v>2</v>
      </c>
      <c r="CI121">
        <v>1319.96</v>
      </c>
      <c r="CJ121">
        <v>-0.103242</v>
      </c>
      <c r="CK121">
        <v>6.45667</v>
      </c>
      <c r="CL121">
        <v>9.63</v>
      </c>
      <c r="CM121">
        <v>30</v>
      </c>
      <c r="CN121">
        <v>9.75318</v>
      </c>
      <c r="CO121">
        <v>9.80679</v>
      </c>
      <c r="CP121">
        <v>-1</v>
      </c>
      <c r="CQ121">
        <v>94.7639</v>
      </c>
      <c r="CR121">
        <v>100</v>
      </c>
      <c r="CS121">
        <v>-999.9</v>
      </c>
      <c r="CT121">
        <v>400</v>
      </c>
      <c r="CU121">
        <v>4.32411</v>
      </c>
      <c r="CV121">
        <v>103.897</v>
      </c>
      <c r="CW121">
        <v>103.287</v>
      </c>
    </row>
    <row r="122" spans="1:101">
      <c r="A122">
        <v>108</v>
      </c>
      <c r="B122">
        <v>1548597808.5</v>
      </c>
      <c r="C122">
        <v>345.599999904633</v>
      </c>
      <c r="D122" t="s">
        <v>423</v>
      </c>
      <c r="E122" t="s">
        <v>424</v>
      </c>
      <c r="F122">
        <f>J122+I122+M122*K122</f>
        <v>0</v>
      </c>
      <c r="G122">
        <f>(1000*AM122)/(L122*(AO122+273.15))</f>
        <v>0</v>
      </c>
      <c r="H122">
        <f>((G122*F122*(1-(AJ122/1000)))/(100*K122))*(BE122/60)</f>
        <v>0</v>
      </c>
      <c r="I122" t="s">
        <v>197</v>
      </c>
      <c r="J122" t="s">
        <v>198</v>
      </c>
      <c r="K122" t="s">
        <v>199</v>
      </c>
      <c r="L122" t="s">
        <v>200</v>
      </c>
      <c r="M122" t="s">
        <v>201</v>
      </c>
      <c r="N122" t="s">
        <v>202</v>
      </c>
      <c r="O122" t="s">
        <v>328</v>
      </c>
      <c r="Q122">
        <v>1548597808.5</v>
      </c>
      <c r="R122">
        <f>AL122*Y122*(AJ122-AK122)/(100*AF122*(1000-Y122*AJ122))</f>
        <v>0</v>
      </c>
      <c r="S122">
        <f>AL122*Y122*(AI122-AH122*(1000-Y122*AK122)/(1000-Y122*AJ122))/(100*AF122)</f>
        <v>0</v>
      </c>
      <c r="T122">
        <f>(U122/V122*100)</f>
        <v>0</v>
      </c>
      <c r="U122">
        <f>AJ122*(AM122+AN122)/1000</f>
        <v>0</v>
      </c>
      <c r="V122">
        <f>0.61365*exp(17.502*AO122/(240.97+AO122))</f>
        <v>0</v>
      </c>
      <c r="W122">
        <v>77</v>
      </c>
      <c r="X122">
        <v>6</v>
      </c>
      <c r="Y122">
        <f>IF(W122*$H$11&gt;=AA122,1.0,(AA122/(AA122-W122*$H$11)))</f>
        <v>0</v>
      </c>
      <c r="Z122">
        <f>(Y122-1)*100</f>
        <v>0</v>
      </c>
      <c r="AA122">
        <f>MAX(0,($B$11+$C$11*AR122)/(1+$D$11*AR122)*AM122/(AO122+273)*$E$11)</f>
        <v>0</v>
      </c>
      <c r="AB122">
        <f>$B$9*AS122+$C$9*AT122</f>
        <v>0</v>
      </c>
      <c r="AC122">
        <f>AB122*AD122</f>
        <v>0</v>
      </c>
      <c r="AD122">
        <f>($B$9*$D$7+$C$9*$D$7)/($B$9+$C$9)</f>
        <v>0</v>
      </c>
      <c r="AE122">
        <f>($B$9*$K$7+$C$9*$K$7)/($B$9+$C$9)</f>
        <v>0</v>
      </c>
      <c r="AF122">
        <v>10</v>
      </c>
      <c r="AG122">
        <v>1548597808.5</v>
      </c>
      <c r="AH122">
        <v>404.76</v>
      </c>
      <c r="AI122">
        <v>400.348</v>
      </c>
      <c r="AJ122">
        <v>8.00294</v>
      </c>
      <c r="AK122">
        <v>5.90159</v>
      </c>
      <c r="AL122">
        <v>1380.25</v>
      </c>
      <c r="AM122">
        <v>97.9631</v>
      </c>
      <c r="AN122">
        <v>0.0242527</v>
      </c>
      <c r="AO122">
        <v>5.51014</v>
      </c>
      <c r="AP122">
        <v>5.35375</v>
      </c>
      <c r="AQ122">
        <v>999.9</v>
      </c>
      <c r="AR122">
        <v>9997.5</v>
      </c>
      <c r="AS122">
        <v>0</v>
      </c>
      <c r="AT122">
        <v>0.219127</v>
      </c>
      <c r="AU122">
        <v>0</v>
      </c>
      <c r="AV122" t="s">
        <v>204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407.080032786885</v>
      </c>
      <c r="BE122">
        <v>1.96470542361569</v>
      </c>
      <c r="BF122">
        <v>0.579953784682577</v>
      </c>
      <c r="BG122">
        <v>-1</v>
      </c>
      <c r="BH122">
        <v>0</v>
      </c>
      <c r="BI122">
        <v>0</v>
      </c>
      <c r="BJ122" t="s">
        <v>205</v>
      </c>
      <c r="BK122">
        <v>1.8847</v>
      </c>
      <c r="BL122">
        <v>1.88164</v>
      </c>
      <c r="BM122">
        <v>1.88321</v>
      </c>
      <c r="BN122">
        <v>1.88187</v>
      </c>
      <c r="BO122">
        <v>1.88376</v>
      </c>
      <c r="BP122">
        <v>1.88308</v>
      </c>
      <c r="BQ122">
        <v>1.88479</v>
      </c>
      <c r="BR122">
        <v>1.88231</v>
      </c>
      <c r="BS122" t="s">
        <v>206</v>
      </c>
      <c r="BT122" t="s">
        <v>17</v>
      </c>
      <c r="BU122" t="s">
        <v>17</v>
      </c>
      <c r="BV122" t="s">
        <v>17</v>
      </c>
      <c r="BW122" t="s">
        <v>207</v>
      </c>
      <c r="BX122" t="s">
        <v>208</v>
      </c>
      <c r="BY122" t="s">
        <v>209</v>
      </c>
      <c r="BZ122" t="s">
        <v>209</v>
      </c>
      <c r="CA122" t="s">
        <v>209</v>
      </c>
      <c r="CB122" t="s">
        <v>209</v>
      </c>
      <c r="CC122">
        <v>5</v>
      </c>
      <c r="CD122">
        <v>0</v>
      </c>
      <c r="CE122">
        <v>0</v>
      </c>
      <c r="CF122">
        <v>0</v>
      </c>
      <c r="CG122">
        <v>0</v>
      </c>
      <c r="CH122">
        <v>2</v>
      </c>
      <c r="CI122">
        <v>1331.01</v>
      </c>
      <c r="CJ122">
        <v>-0.0989761</v>
      </c>
      <c r="CK122">
        <v>6.45717</v>
      </c>
      <c r="CL122">
        <v>9.62888</v>
      </c>
      <c r="CM122">
        <v>30</v>
      </c>
      <c r="CN122">
        <v>9.75062</v>
      </c>
      <c r="CO122">
        <v>9.80514</v>
      </c>
      <c r="CP122">
        <v>-1</v>
      </c>
      <c r="CQ122">
        <v>100</v>
      </c>
      <c r="CR122">
        <v>100</v>
      </c>
      <c r="CS122">
        <v>-999.9</v>
      </c>
      <c r="CT122">
        <v>400</v>
      </c>
      <c r="CU122">
        <v>4.26306</v>
      </c>
      <c r="CV122">
        <v>103.898</v>
      </c>
      <c r="CW122">
        <v>103.285</v>
      </c>
    </row>
    <row r="123" spans="1:101">
      <c r="A123">
        <v>109</v>
      </c>
      <c r="B123">
        <v>1548597810.5</v>
      </c>
      <c r="C123">
        <v>347.599999904633</v>
      </c>
      <c r="D123" t="s">
        <v>425</v>
      </c>
      <c r="E123" t="s">
        <v>426</v>
      </c>
      <c r="F123">
        <f>J123+I123+M123*K123</f>
        <v>0</v>
      </c>
      <c r="G123">
        <f>(1000*AM123)/(L123*(AO123+273.15))</f>
        <v>0</v>
      </c>
      <c r="H123">
        <f>((G123*F123*(1-(AJ123/1000)))/(100*K123))*(BE123/60)</f>
        <v>0</v>
      </c>
      <c r="I123" t="s">
        <v>197</v>
      </c>
      <c r="J123" t="s">
        <v>198</v>
      </c>
      <c r="K123" t="s">
        <v>199</v>
      </c>
      <c r="L123" t="s">
        <v>200</v>
      </c>
      <c r="M123" t="s">
        <v>201</v>
      </c>
      <c r="N123" t="s">
        <v>202</v>
      </c>
      <c r="O123" t="s">
        <v>328</v>
      </c>
      <c r="Q123">
        <v>1548597810.5</v>
      </c>
      <c r="R123">
        <f>AL123*Y123*(AJ123-AK123)/(100*AF123*(1000-Y123*AJ123))</f>
        <v>0</v>
      </c>
      <c r="S123">
        <f>AL123*Y123*(AI123-AH123*(1000-Y123*AK123)/(1000-Y123*AJ123))/(100*AF123)</f>
        <v>0</v>
      </c>
      <c r="T123">
        <f>(U123/V123*100)</f>
        <v>0</v>
      </c>
      <c r="U123">
        <f>AJ123*(AM123+AN123)/1000</f>
        <v>0</v>
      </c>
      <c r="V123">
        <f>0.61365*exp(17.502*AO123/(240.97+AO123))</f>
        <v>0</v>
      </c>
      <c r="W123">
        <v>96</v>
      </c>
      <c r="X123">
        <v>7</v>
      </c>
      <c r="Y123">
        <f>IF(W123*$H$11&gt;=AA123,1.0,(AA123/(AA123-W123*$H$11)))</f>
        <v>0</v>
      </c>
      <c r="Z123">
        <f>(Y123-1)*100</f>
        <v>0</v>
      </c>
      <c r="AA123">
        <f>MAX(0,($B$11+$C$11*AR123)/(1+$D$11*AR123)*AM123/(AO123+273)*$E$11)</f>
        <v>0</v>
      </c>
      <c r="AB123">
        <f>$B$9*AS123+$C$9*AT123</f>
        <v>0</v>
      </c>
      <c r="AC123">
        <f>AB123*AD123</f>
        <v>0</v>
      </c>
      <c r="AD123">
        <f>($B$9*$D$7+$C$9*$D$7)/($B$9+$C$9)</f>
        <v>0</v>
      </c>
      <c r="AE123">
        <f>($B$9*$K$7+$C$9*$K$7)/($B$9+$C$9)</f>
        <v>0</v>
      </c>
      <c r="AF123">
        <v>10</v>
      </c>
      <c r="AG123">
        <v>1548597810.5</v>
      </c>
      <c r="AH123">
        <v>404.86</v>
      </c>
      <c r="AI123">
        <v>400.331</v>
      </c>
      <c r="AJ123">
        <v>8.00081</v>
      </c>
      <c r="AK123">
        <v>5.89688</v>
      </c>
      <c r="AL123">
        <v>1381.78</v>
      </c>
      <c r="AM123">
        <v>97.964</v>
      </c>
      <c r="AN123">
        <v>0.0246543</v>
      </c>
      <c r="AO123">
        <v>5.50748</v>
      </c>
      <c r="AP123">
        <v>5.33923</v>
      </c>
      <c r="AQ123">
        <v>999.9</v>
      </c>
      <c r="AR123">
        <v>10001.2</v>
      </c>
      <c r="AS123">
        <v>0</v>
      </c>
      <c r="AT123">
        <v>0.219127</v>
      </c>
      <c r="AU123">
        <v>0</v>
      </c>
      <c r="AV123" t="s">
        <v>204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407.146803278689</v>
      </c>
      <c r="BE123">
        <v>1.92437220153258</v>
      </c>
      <c r="BF123">
        <v>0.567825643398329</v>
      </c>
      <c r="BG123">
        <v>-1</v>
      </c>
      <c r="BH123">
        <v>0</v>
      </c>
      <c r="BI123">
        <v>0</v>
      </c>
      <c r="BJ123" t="s">
        <v>205</v>
      </c>
      <c r="BK123">
        <v>1.88473</v>
      </c>
      <c r="BL123">
        <v>1.88162</v>
      </c>
      <c r="BM123">
        <v>1.88321</v>
      </c>
      <c r="BN123">
        <v>1.88187</v>
      </c>
      <c r="BO123">
        <v>1.88375</v>
      </c>
      <c r="BP123">
        <v>1.88308</v>
      </c>
      <c r="BQ123">
        <v>1.88479</v>
      </c>
      <c r="BR123">
        <v>1.8823</v>
      </c>
      <c r="BS123" t="s">
        <v>206</v>
      </c>
      <c r="BT123" t="s">
        <v>17</v>
      </c>
      <c r="BU123" t="s">
        <v>17</v>
      </c>
      <c r="BV123" t="s">
        <v>17</v>
      </c>
      <c r="BW123" t="s">
        <v>207</v>
      </c>
      <c r="BX123" t="s">
        <v>208</v>
      </c>
      <c r="BY123" t="s">
        <v>209</v>
      </c>
      <c r="BZ123" t="s">
        <v>209</v>
      </c>
      <c r="CA123" t="s">
        <v>209</v>
      </c>
      <c r="CB123" t="s">
        <v>209</v>
      </c>
      <c r="CC123">
        <v>5</v>
      </c>
      <c r="CD123">
        <v>0</v>
      </c>
      <c r="CE123">
        <v>0</v>
      </c>
      <c r="CF123">
        <v>0</v>
      </c>
      <c r="CG123">
        <v>0</v>
      </c>
      <c r="CH123">
        <v>2</v>
      </c>
      <c r="CI123">
        <v>1317.89</v>
      </c>
      <c r="CJ123">
        <v>-0.0925772</v>
      </c>
      <c r="CK123">
        <v>6.45786</v>
      </c>
      <c r="CL123">
        <v>9.62801</v>
      </c>
      <c r="CM123">
        <v>30</v>
      </c>
      <c r="CN123">
        <v>9.74778</v>
      </c>
      <c r="CO123">
        <v>9.80373</v>
      </c>
      <c r="CP123">
        <v>-1</v>
      </c>
      <c r="CQ123">
        <v>100</v>
      </c>
      <c r="CR123">
        <v>100</v>
      </c>
      <c r="CS123">
        <v>-999.9</v>
      </c>
      <c r="CT123">
        <v>400</v>
      </c>
      <c r="CU123">
        <v>4.20705</v>
      </c>
      <c r="CV123">
        <v>103.898</v>
      </c>
      <c r="CW123">
        <v>103.285</v>
      </c>
    </row>
    <row r="124" spans="1:101">
      <c r="A124">
        <v>110</v>
      </c>
      <c r="B124">
        <v>1548597812.5</v>
      </c>
      <c r="C124">
        <v>349.599999904633</v>
      </c>
      <c r="D124" t="s">
        <v>427</v>
      </c>
      <c r="E124" t="s">
        <v>428</v>
      </c>
      <c r="F124">
        <f>J124+I124+M124*K124</f>
        <v>0</v>
      </c>
      <c r="G124">
        <f>(1000*AM124)/(L124*(AO124+273.15))</f>
        <v>0</v>
      </c>
      <c r="H124">
        <f>((G124*F124*(1-(AJ124/1000)))/(100*K124))*(BE124/60)</f>
        <v>0</v>
      </c>
      <c r="I124" t="s">
        <v>197</v>
      </c>
      <c r="J124" t="s">
        <v>198</v>
      </c>
      <c r="K124" t="s">
        <v>199</v>
      </c>
      <c r="L124" t="s">
        <v>200</v>
      </c>
      <c r="M124" t="s">
        <v>201</v>
      </c>
      <c r="N124" t="s">
        <v>202</v>
      </c>
      <c r="O124" t="s">
        <v>328</v>
      </c>
      <c r="Q124">
        <v>1548597812.5</v>
      </c>
      <c r="R124">
        <f>AL124*Y124*(AJ124-AK124)/(100*AF124*(1000-Y124*AJ124))</f>
        <v>0</v>
      </c>
      <c r="S124">
        <f>AL124*Y124*(AI124-AH124*(1000-Y124*AK124)/(1000-Y124*AJ124))/(100*AF124)</f>
        <v>0</v>
      </c>
      <c r="T124">
        <f>(U124/V124*100)</f>
        <v>0</v>
      </c>
      <c r="U124">
        <f>AJ124*(AM124+AN124)/1000</f>
        <v>0</v>
      </c>
      <c r="V124">
        <f>0.61365*exp(17.502*AO124/(240.97+AO124))</f>
        <v>0</v>
      </c>
      <c r="W124">
        <v>99</v>
      </c>
      <c r="X124">
        <v>7</v>
      </c>
      <c r="Y124">
        <f>IF(W124*$H$11&gt;=AA124,1.0,(AA124/(AA124-W124*$H$11)))</f>
        <v>0</v>
      </c>
      <c r="Z124">
        <f>(Y124-1)*100</f>
        <v>0</v>
      </c>
      <c r="AA124">
        <f>MAX(0,($B$11+$C$11*AR124)/(1+$D$11*AR124)*AM124/(AO124+273)*$E$11)</f>
        <v>0</v>
      </c>
      <c r="AB124">
        <f>$B$9*AS124+$C$9*AT124</f>
        <v>0</v>
      </c>
      <c r="AC124">
        <f>AB124*AD124</f>
        <v>0</v>
      </c>
      <c r="AD124">
        <f>($B$9*$D$7+$C$9*$D$7)/($B$9+$C$9)</f>
        <v>0</v>
      </c>
      <c r="AE124">
        <f>($B$9*$K$7+$C$9*$K$7)/($B$9+$C$9)</f>
        <v>0</v>
      </c>
      <c r="AF124">
        <v>10</v>
      </c>
      <c r="AG124">
        <v>1548597812.5</v>
      </c>
      <c r="AH124">
        <v>404.902</v>
      </c>
      <c r="AI124">
        <v>400.316</v>
      </c>
      <c r="AJ124">
        <v>7.99717</v>
      </c>
      <c r="AK124">
        <v>5.89238</v>
      </c>
      <c r="AL124">
        <v>1383.08</v>
      </c>
      <c r="AM124">
        <v>97.9642</v>
      </c>
      <c r="AN124">
        <v>0.0248647</v>
      </c>
      <c r="AO124">
        <v>5.51015</v>
      </c>
      <c r="AP124">
        <v>5.31967</v>
      </c>
      <c r="AQ124">
        <v>999.9</v>
      </c>
      <c r="AR124">
        <v>10000.6</v>
      </c>
      <c r="AS124">
        <v>0</v>
      </c>
      <c r="AT124">
        <v>0.219127</v>
      </c>
      <c r="AU124">
        <v>0</v>
      </c>
      <c r="AV124" t="s">
        <v>204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407.213139344262</v>
      </c>
      <c r="BE124">
        <v>1.90021327006385</v>
      </c>
      <c r="BF124">
        <v>0.560480477652058</v>
      </c>
      <c r="BG124">
        <v>-1</v>
      </c>
      <c r="BH124">
        <v>0</v>
      </c>
      <c r="BI124">
        <v>0</v>
      </c>
      <c r="BJ124" t="s">
        <v>205</v>
      </c>
      <c r="BK124">
        <v>1.88469</v>
      </c>
      <c r="BL124">
        <v>1.88158</v>
      </c>
      <c r="BM124">
        <v>1.88319</v>
      </c>
      <c r="BN124">
        <v>1.88187</v>
      </c>
      <c r="BO124">
        <v>1.88374</v>
      </c>
      <c r="BP124">
        <v>1.88307</v>
      </c>
      <c r="BQ124">
        <v>1.88477</v>
      </c>
      <c r="BR124">
        <v>1.8823</v>
      </c>
      <c r="BS124" t="s">
        <v>206</v>
      </c>
      <c r="BT124" t="s">
        <v>17</v>
      </c>
      <c r="BU124" t="s">
        <v>17</v>
      </c>
      <c r="BV124" t="s">
        <v>17</v>
      </c>
      <c r="BW124" t="s">
        <v>207</v>
      </c>
      <c r="BX124" t="s">
        <v>208</v>
      </c>
      <c r="BY124" t="s">
        <v>209</v>
      </c>
      <c r="BZ124" t="s">
        <v>209</v>
      </c>
      <c r="CA124" t="s">
        <v>209</v>
      </c>
      <c r="CB124" t="s">
        <v>209</v>
      </c>
      <c r="CC124">
        <v>5</v>
      </c>
      <c r="CD124">
        <v>0</v>
      </c>
      <c r="CE124">
        <v>0</v>
      </c>
      <c r="CF124">
        <v>0</v>
      </c>
      <c r="CG124">
        <v>0</v>
      </c>
      <c r="CH124">
        <v>2</v>
      </c>
      <c r="CI124">
        <v>1316.45</v>
      </c>
      <c r="CJ124">
        <v>-0.0883112</v>
      </c>
      <c r="CK124">
        <v>6.45897</v>
      </c>
      <c r="CL124">
        <v>9.62745</v>
      </c>
      <c r="CM124">
        <v>30</v>
      </c>
      <c r="CN124">
        <v>9.74495</v>
      </c>
      <c r="CO124">
        <v>9.80254</v>
      </c>
      <c r="CP124">
        <v>-1</v>
      </c>
      <c r="CQ124">
        <v>100</v>
      </c>
      <c r="CR124">
        <v>100</v>
      </c>
      <c r="CS124">
        <v>-999.9</v>
      </c>
      <c r="CT124">
        <v>400</v>
      </c>
      <c r="CU124">
        <v>4.14983</v>
      </c>
      <c r="CV124">
        <v>103.898</v>
      </c>
      <c r="CW124">
        <v>103.285</v>
      </c>
    </row>
    <row r="125" spans="1:101">
      <c r="A125">
        <v>111</v>
      </c>
      <c r="B125">
        <v>1548597814.5</v>
      </c>
      <c r="C125">
        <v>351.599999904633</v>
      </c>
      <c r="D125" t="s">
        <v>429</v>
      </c>
      <c r="E125" t="s">
        <v>430</v>
      </c>
      <c r="F125">
        <f>J125+I125+M125*K125</f>
        <v>0</v>
      </c>
      <c r="G125">
        <f>(1000*AM125)/(L125*(AO125+273.15))</f>
        <v>0</v>
      </c>
      <c r="H125">
        <f>((G125*F125*(1-(AJ125/1000)))/(100*K125))*(BE125/60)</f>
        <v>0</v>
      </c>
      <c r="I125" t="s">
        <v>197</v>
      </c>
      <c r="J125" t="s">
        <v>198</v>
      </c>
      <c r="K125" t="s">
        <v>199</v>
      </c>
      <c r="L125" t="s">
        <v>200</v>
      </c>
      <c r="M125" t="s">
        <v>201</v>
      </c>
      <c r="N125" t="s">
        <v>202</v>
      </c>
      <c r="O125" t="s">
        <v>328</v>
      </c>
      <c r="Q125">
        <v>1548597814.5</v>
      </c>
      <c r="R125">
        <f>AL125*Y125*(AJ125-AK125)/(100*AF125*(1000-Y125*AJ125))</f>
        <v>0</v>
      </c>
      <c r="S125">
        <f>AL125*Y125*(AI125-AH125*(1000-Y125*AK125)/(1000-Y125*AJ125))/(100*AF125)</f>
        <v>0</v>
      </c>
      <c r="T125">
        <f>(U125/V125*100)</f>
        <v>0</v>
      </c>
      <c r="U125">
        <f>AJ125*(AM125+AN125)/1000</f>
        <v>0</v>
      </c>
      <c r="V125">
        <f>0.61365*exp(17.502*AO125/(240.97+AO125))</f>
        <v>0</v>
      </c>
      <c r="W125">
        <v>93</v>
      </c>
      <c r="X125">
        <v>7</v>
      </c>
      <c r="Y125">
        <f>IF(W125*$H$11&gt;=AA125,1.0,(AA125/(AA125-W125*$H$11)))</f>
        <v>0</v>
      </c>
      <c r="Z125">
        <f>(Y125-1)*100</f>
        <v>0</v>
      </c>
      <c r="AA125">
        <f>MAX(0,($B$11+$C$11*AR125)/(1+$D$11*AR125)*AM125/(AO125+273)*$E$11)</f>
        <v>0</v>
      </c>
      <c r="AB125">
        <f>$B$9*AS125+$C$9*AT125</f>
        <v>0</v>
      </c>
      <c r="AC125">
        <f>AB125*AD125</f>
        <v>0</v>
      </c>
      <c r="AD125">
        <f>($B$9*$D$7+$C$9*$D$7)/($B$9+$C$9)</f>
        <v>0</v>
      </c>
      <c r="AE125">
        <f>($B$9*$K$7+$C$9*$K$7)/($B$9+$C$9)</f>
        <v>0</v>
      </c>
      <c r="AF125">
        <v>10</v>
      </c>
      <c r="AG125">
        <v>1548597814.5</v>
      </c>
      <c r="AH125">
        <v>404.916</v>
      </c>
      <c r="AI125">
        <v>400.313</v>
      </c>
      <c r="AJ125">
        <v>7.99285</v>
      </c>
      <c r="AK125">
        <v>5.88752</v>
      </c>
      <c r="AL125">
        <v>1383.54</v>
      </c>
      <c r="AM125">
        <v>97.9638</v>
      </c>
      <c r="AN125">
        <v>0.0248824</v>
      </c>
      <c r="AO125">
        <v>5.5133</v>
      </c>
      <c r="AP125">
        <v>5.31129</v>
      </c>
      <c r="AQ125">
        <v>999.9</v>
      </c>
      <c r="AR125">
        <v>10000.6</v>
      </c>
      <c r="AS125">
        <v>0</v>
      </c>
      <c r="AT125">
        <v>0.219127</v>
      </c>
      <c r="AU125">
        <v>0</v>
      </c>
      <c r="AV125" t="s">
        <v>204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407.278073770492</v>
      </c>
      <c r="BE125">
        <v>1.87710793368609</v>
      </c>
      <c r="BF125">
        <v>0.55352358884728</v>
      </c>
      <c r="BG125">
        <v>-1</v>
      </c>
      <c r="BH125">
        <v>0</v>
      </c>
      <c r="BI125">
        <v>0</v>
      </c>
      <c r="BJ125" t="s">
        <v>205</v>
      </c>
      <c r="BK125">
        <v>1.88467</v>
      </c>
      <c r="BL125">
        <v>1.88159</v>
      </c>
      <c r="BM125">
        <v>1.88317</v>
      </c>
      <c r="BN125">
        <v>1.88187</v>
      </c>
      <c r="BO125">
        <v>1.88374</v>
      </c>
      <c r="BP125">
        <v>1.88307</v>
      </c>
      <c r="BQ125">
        <v>1.88477</v>
      </c>
      <c r="BR125">
        <v>1.8823</v>
      </c>
      <c r="BS125" t="s">
        <v>206</v>
      </c>
      <c r="BT125" t="s">
        <v>17</v>
      </c>
      <c r="BU125" t="s">
        <v>17</v>
      </c>
      <c r="BV125" t="s">
        <v>17</v>
      </c>
      <c r="BW125" t="s">
        <v>207</v>
      </c>
      <c r="BX125" t="s">
        <v>208</v>
      </c>
      <c r="BY125" t="s">
        <v>209</v>
      </c>
      <c r="BZ125" t="s">
        <v>209</v>
      </c>
      <c r="CA125" t="s">
        <v>209</v>
      </c>
      <c r="CB125" t="s">
        <v>209</v>
      </c>
      <c r="CC125">
        <v>5</v>
      </c>
      <c r="CD125">
        <v>0</v>
      </c>
      <c r="CE125">
        <v>0</v>
      </c>
      <c r="CF125">
        <v>0</v>
      </c>
      <c r="CG125">
        <v>0</v>
      </c>
      <c r="CH125">
        <v>2</v>
      </c>
      <c r="CI125">
        <v>1321.43</v>
      </c>
      <c r="CJ125">
        <v>-0.0925772</v>
      </c>
      <c r="CK125">
        <v>6.46023</v>
      </c>
      <c r="CL125">
        <v>9.62662</v>
      </c>
      <c r="CM125">
        <v>30</v>
      </c>
      <c r="CN125">
        <v>9.74268</v>
      </c>
      <c r="CO125">
        <v>9.80138</v>
      </c>
      <c r="CP125">
        <v>-1</v>
      </c>
      <c r="CQ125">
        <v>100</v>
      </c>
      <c r="CR125">
        <v>100</v>
      </c>
      <c r="CS125">
        <v>-999.9</v>
      </c>
      <c r="CT125">
        <v>400</v>
      </c>
      <c r="CU125">
        <v>4.09648</v>
      </c>
      <c r="CV125">
        <v>103.898</v>
      </c>
      <c r="CW125">
        <v>103.285</v>
      </c>
    </row>
    <row r="126" spans="1:101">
      <c r="A126">
        <v>112</v>
      </c>
      <c r="B126">
        <v>1548597816.5</v>
      </c>
      <c r="C126">
        <v>353.599999904633</v>
      </c>
      <c r="D126" t="s">
        <v>431</v>
      </c>
      <c r="E126" t="s">
        <v>432</v>
      </c>
      <c r="F126">
        <f>J126+I126+M126*K126</f>
        <v>0</v>
      </c>
      <c r="G126">
        <f>(1000*AM126)/(L126*(AO126+273.15))</f>
        <v>0</v>
      </c>
      <c r="H126">
        <f>((G126*F126*(1-(AJ126/1000)))/(100*K126))*(BE126/60)</f>
        <v>0</v>
      </c>
      <c r="I126" t="s">
        <v>197</v>
      </c>
      <c r="J126" t="s">
        <v>198</v>
      </c>
      <c r="K126" t="s">
        <v>199</v>
      </c>
      <c r="L126" t="s">
        <v>200</v>
      </c>
      <c r="M126" t="s">
        <v>201</v>
      </c>
      <c r="N126" t="s">
        <v>202</v>
      </c>
      <c r="O126" t="s">
        <v>328</v>
      </c>
      <c r="Q126">
        <v>1548597816.5</v>
      </c>
      <c r="R126">
        <f>AL126*Y126*(AJ126-AK126)/(100*AF126*(1000-Y126*AJ126))</f>
        <v>0</v>
      </c>
      <c r="S126">
        <f>AL126*Y126*(AI126-AH126*(1000-Y126*AK126)/(1000-Y126*AJ126))/(100*AF126)</f>
        <v>0</v>
      </c>
      <c r="T126">
        <f>(U126/V126*100)</f>
        <v>0</v>
      </c>
      <c r="U126">
        <f>AJ126*(AM126+AN126)/1000</f>
        <v>0</v>
      </c>
      <c r="V126">
        <f>0.61365*exp(17.502*AO126/(240.97+AO126))</f>
        <v>0</v>
      </c>
      <c r="W126">
        <v>87</v>
      </c>
      <c r="X126">
        <v>6</v>
      </c>
      <c r="Y126">
        <f>IF(W126*$H$11&gt;=AA126,1.0,(AA126/(AA126-W126*$H$11)))</f>
        <v>0</v>
      </c>
      <c r="Z126">
        <f>(Y126-1)*100</f>
        <v>0</v>
      </c>
      <c r="AA126">
        <f>MAX(0,($B$11+$C$11*AR126)/(1+$D$11*AR126)*AM126/(AO126+273)*$E$11)</f>
        <v>0</v>
      </c>
      <c r="AB126">
        <f>$B$9*AS126+$C$9*AT126</f>
        <v>0</v>
      </c>
      <c r="AC126">
        <f>AB126*AD126</f>
        <v>0</v>
      </c>
      <c r="AD126">
        <f>($B$9*$D$7+$C$9*$D$7)/($B$9+$C$9)</f>
        <v>0</v>
      </c>
      <c r="AE126">
        <f>($B$9*$K$7+$C$9*$K$7)/($B$9+$C$9)</f>
        <v>0</v>
      </c>
      <c r="AF126">
        <v>10</v>
      </c>
      <c r="AG126">
        <v>1548597816.5</v>
      </c>
      <c r="AH126">
        <v>404.984</v>
      </c>
      <c r="AI126">
        <v>400.322</v>
      </c>
      <c r="AJ126">
        <v>7.98827</v>
      </c>
      <c r="AK126">
        <v>5.88235</v>
      </c>
      <c r="AL126">
        <v>1383.57</v>
      </c>
      <c r="AM126">
        <v>97.9644</v>
      </c>
      <c r="AN126">
        <v>0.0249649</v>
      </c>
      <c r="AO126">
        <v>5.5099</v>
      </c>
      <c r="AP126">
        <v>5.30705</v>
      </c>
      <c r="AQ126">
        <v>999.9</v>
      </c>
      <c r="AR126">
        <v>10008.8</v>
      </c>
      <c r="AS126">
        <v>0</v>
      </c>
      <c r="AT126">
        <v>0.219127</v>
      </c>
      <c r="AU126">
        <v>0</v>
      </c>
      <c r="AV126" t="s">
        <v>204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407.341090163934</v>
      </c>
      <c r="BE126">
        <v>1.84607109222427</v>
      </c>
      <c r="BF126">
        <v>0.544318930800539</v>
      </c>
      <c r="BG126">
        <v>-1</v>
      </c>
      <c r="BH126">
        <v>0</v>
      </c>
      <c r="BI126">
        <v>0</v>
      </c>
      <c r="BJ126" t="s">
        <v>205</v>
      </c>
      <c r="BK126">
        <v>1.88469</v>
      </c>
      <c r="BL126">
        <v>1.88159</v>
      </c>
      <c r="BM126">
        <v>1.88319</v>
      </c>
      <c r="BN126">
        <v>1.88187</v>
      </c>
      <c r="BO126">
        <v>1.88376</v>
      </c>
      <c r="BP126">
        <v>1.88308</v>
      </c>
      <c r="BQ126">
        <v>1.88477</v>
      </c>
      <c r="BR126">
        <v>1.88231</v>
      </c>
      <c r="BS126" t="s">
        <v>206</v>
      </c>
      <c r="BT126" t="s">
        <v>17</v>
      </c>
      <c r="BU126" t="s">
        <v>17</v>
      </c>
      <c r="BV126" t="s">
        <v>17</v>
      </c>
      <c r="BW126" t="s">
        <v>207</v>
      </c>
      <c r="BX126" t="s">
        <v>208</v>
      </c>
      <c r="BY126" t="s">
        <v>209</v>
      </c>
      <c r="BZ126" t="s">
        <v>209</v>
      </c>
      <c r="CA126" t="s">
        <v>209</v>
      </c>
      <c r="CB126" t="s">
        <v>209</v>
      </c>
      <c r="CC126">
        <v>5</v>
      </c>
      <c r="CD126">
        <v>0</v>
      </c>
      <c r="CE126">
        <v>0</v>
      </c>
      <c r="CF126">
        <v>0</v>
      </c>
      <c r="CG126">
        <v>0</v>
      </c>
      <c r="CH126">
        <v>2</v>
      </c>
      <c r="CI126">
        <v>1326.02</v>
      </c>
      <c r="CJ126">
        <v>-0.103242</v>
      </c>
      <c r="CK126">
        <v>6.46151</v>
      </c>
      <c r="CL126">
        <v>9.62579</v>
      </c>
      <c r="CM126">
        <v>30</v>
      </c>
      <c r="CN126">
        <v>9.74012</v>
      </c>
      <c r="CO126">
        <v>9.80025</v>
      </c>
      <c r="CP126">
        <v>-1</v>
      </c>
      <c r="CQ126">
        <v>100</v>
      </c>
      <c r="CR126">
        <v>100</v>
      </c>
      <c r="CS126">
        <v>-999.9</v>
      </c>
      <c r="CT126">
        <v>400</v>
      </c>
      <c r="CU126">
        <v>4.03803</v>
      </c>
      <c r="CV126">
        <v>103.898</v>
      </c>
      <c r="CW126">
        <v>103.286</v>
      </c>
    </row>
    <row r="127" spans="1:101">
      <c r="A127">
        <v>113</v>
      </c>
      <c r="B127">
        <v>1548597818.5</v>
      </c>
      <c r="C127">
        <v>355.599999904633</v>
      </c>
      <c r="D127" t="s">
        <v>433</v>
      </c>
      <c r="E127" t="s">
        <v>434</v>
      </c>
      <c r="F127">
        <f>J127+I127+M127*K127</f>
        <v>0</v>
      </c>
      <c r="G127">
        <f>(1000*AM127)/(L127*(AO127+273.15))</f>
        <v>0</v>
      </c>
      <c r="H127">
        <f>((G127*F127*(1-(AJ127/1000)))/(100*K127))*(BE127/60)</f>
        <v>0</v>
      </c>
      <c r="I127" t="s">
        <v>197</v>
      </c>
      <c r="J127" t="s">
        <v>198</v>
      </c>
      <c r="K127" t="s">
        <v>199</v>
      </c>
      <c r="L127" t="s">
        <v>200</v>
      </c>
      <c r="M127" t="s">
        <v>201</v>
      </c>
      <c r="N127" t="s">
        <v>202</v>
      </c>
      <c r="O127" t="s">
        <v>328</v>
      </c>
      <c r="Q127">
        <v>1548597818.5</v>
      </c>
      <c r="R127">
        <f>AL127*Y127*(AJ127-AK127)/(100*AF127*(1000-Y127*AJ127))</f>
        <v>0</v>
      </c>
      <c r="S127">
        <f>AL127*Y127*(AI127-AH127*(1000-Y127*AK127)/(1000-Y127*AJ127))/(100*AF127)</f>
        <v>0</v>
      </c>
      <c r="T127">
        <f>(U127/V127*100)</f>
        <v>0</v>
      </c>
      <c r="U127">
        <f>AJ127*(AM127+AN127)/1000</f>
        <v>0</v>
      </c>
      <c r="V127">
        <f>0.61365*exp(17.502*AO127/(240.97+AO127))</f>
        <v>0</v>
      </c>
      <c r="W127">
        <v>89</v>
      </c>
      <c r="X127">
        <v>6</v>
      </c>
      <c r="Y127">
        <f>IF(W127*$H$11&gt;=AA127,1.0,(AA127/(AA127-W127*$H$11)))</f>
        <v>0</v>
      </c>
      <c r="Z127">
        <f>(Y127-1)*100</f>
        <v>0</v>
      </c>
      <c r="AA127">
        <f>MAX(0,($B$11+$C$11*AR127)/(1+$D$11*AR127)*AM127/(AO127+273)*$E$11)</f>
        <v>0</v>
      </c>
      <c r="AB127">
        <f>$B$9*AS127+$C$9*AT127</f>
        <v>0</v>
      </c>
      <c r="AC127">
        <f>AB127*AD127</f>
        <v>0</v>
      </c>
      <c r="AD127">
        <f>($B$9*$D$7+$C$9*$D$7)/($B$9+$C$9)</f>
        <v>0</v>
      </c>
      <c r="AE127">
        <f>($B$9*$K$7+$C$9*$K$7)/($B$9+$C$9)</f>
        <v>0</v>
      </c>
      <c r="AF127">
        <v>10</v>
      </c>
      <c r="AG127">
        <v>1548597818.5</v>
      </c>
      <c r="AH127">
        <v>405.074</v>
      </c>
      <c r="AI127">
        <v>400.336</v>
      </c>
      <c r="AJ127">
        <v>7.98554</v>
      </c>
      <c r="AK127">
        <v>5.87738</v>
      </c>
      <c r="AL127">
        <v>1383.59</v>
      </c>
      <c r="AM127">
        <v>97.9644</v>
      </c>
      <c r="AN127">
        <v>0.0248459</v>
      </c>
      <c r="AO127">
        <v>5.50603</v>
      </c>
      <c r="AP127">
        <v>5.29668</v>
      </c>
      <c r="AQ127">
        <v>999.9</v>
      </c>
      <c r="AR127">
        <v>10008.8</v>
      </c>
      <c r="AS127">
        <v>0</v>
      </c>
      <c r="AT127">
        <v>0.219127</v>
      </c>
      <c r="AU127">
        <v>0</v>
      </c>
      <c r="AV127" t="s">
        <v>204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407.403819672131</v>
      </c>
      <c r="BE127">
        <v>1.81731393393055</v>
      </c>
      <c r="BF127">
        <v>0.535689153447412</v>
      </c>
      <c r="BG127">
        <v>-1</v>
      </c>
      <c r="BH127">
        <v>0</v>
      </c>
      <c r="BI127">
        <v>0</v>
      </c>
      <c r="BJ127" t="s">
        <v>205</v>
      </c>
      <c r="BK127">
        <v>1.88471</v>
      </c>
      <c r="BL127">
        <v>1.88157</v>
      </c>
      <c r="BM127">
        <v>1.88321</v>
      </c>
      <c r="BN127">
        <v>1.88187</v>
      </c>
      <c r="BO127">
        <v>1.88375</v>
      </c>
      <c r="BP127">
        <v>1.88309</v>
      </c>
      <c r="BQ127">
        <v>1.88477</v>
      </c>
      <c r="BR127">
        <v>1.88231</v>
      </c>
      <c r="BS127" t="s">
        <v>206</v>
      </c>
      <c r="BT127" t="s">
        <v>17</v>
      </c>
      <c r="BU127" t="s">
        <v>17</v>
      </c>
      <c r="BV127" t="s">
        <v>17</v>
      </c>
      <c r="BW127" t="s">
        <v>207</v>
      </c>
      <c r="BX127" t="s">
        <v>208</v>
      </c>
      <c r="BY127" t="s">
        <v>209</v>
      </c>
      <c r="BZ127" t="s">
        <v>209</v>
      </c>
      <c r="CA127" t="s">
        <v>209</v>
      </c>
      <c r="CB127" t="s">
        <v>209</v>
      </c>
      <c r="CC127">
        <v>5</v>
      </c>
      <c r="CD127">
        <v>0</v>
      </c>
      <c r="CE127">
        <v>0</v>
      </c>
      <c r="CF127">
        <v>0</v>
      </c>
      <c r="CG127">
        <v>0</v>
      </c>
      <c r="CH127">
        <v>2</v>
      </c>
      <c r="CI127">
        <v>1324.69</v>
      </c>
      <c r="CJ127">
        <v>-0.109641</v>
      </c>
      <c r="CK127">
        <v>6.46281</v>
      </c>
      <c r="CL127">
        <v>9.62522</v>
      </c>
      <c r="CM127">
        <v>30</v>
      </c>
      <c r="CN127">
        <v>9.73728</v>
      </c>
      <c r="CO127">
        <v>9.79913</v>
      </c>
      <c r="CP127">
        <v>-1</v>
      </c>
      <c r="CQ127">
        <v>100</v>
      </c>
      <c r="CR127">
        <v>100</v>
      </c>
      <c r="CS127">
        <v>-999.9</v>
      </c>
      <c r="CT127">
        <v>400</v>
      </c>
      <c r="CU127">
        <v>3.9818</v>
      </c>
      <c r="CV127">
        <v>103.897</v>
      </c>
      <c r="CW127">
        <v>103.286</v>
      </c>
    </row>
    <row r="128" spans="1:101">
      <c r="A128">
        <v>114</v>
      </c>
      <c r="B128">
        <v>1548597820.5</v>
      </c>
      <c r="C128">
        <v>357.599999904633</v>
      </c>
      <c r="D128" t="s">
        <v>435</v>
      </c>
      <c r="E128" t="s">
        <v>436</v>
      </c>
      <c r="F128">
        <f>J128+I128+M128*K128</f>
        <v>0</v>
      </c>
      <c r="G128">
        <f>(1000*AM128)/(L128*(AO128+273.15))</f>
        <v>0</v>
      </c>
      <c r="H128">
        <f>((G128*F128*(1-(AJ128/1000)))/(100*K128))*(BE128/60)</f>
        <v>0</v>
      </c>
      <c r="I128" t="s">
        <v>197</v>
      </c>
      <c r="J128" t="s">
        <v>198</v>
      </c>
      <c r="K128" t="s">
        <v>199</v>
      </c>
      <c r="L128" t="s">
        <v>200</v>
      </c>
      <c r="M128" t="s">
        <v>201</v>
      </c>
      <c r="N128" t="s">
        <v>202</v>
      </c>
      <c r="O128" t="s">
        <v>328</v>
      </c>
      <c r="Q128">
        <v>1548597820.5</v>
      </c>
      <c r="R128">
        <f>AL128*Y128*(AJ128-AK128)/(100*AF128*(1000-Y128*AJ128))</f>
        <v>0</v>
      </c>
      <c r="S128">
        <f>AL128*Y128*(AI128-AH128*(1000-Y128*AK128)/(1000-Y128*AJ128))/(100*AF128)</f>
        <v>0</v>
      </c>
      <c r="T128">
        <f>(U128/V128*100)</f>
        <v>0</v>
      </c>
      <c r="U128">
        <f>AJ128*(AM128+AN128)/1000</f>
        <v>0</v>
      </c>
      <c r="V128">
        <f>0.61365*exp(17.502*AO128/(240.97+AO128))</f>
        <v>0</v>
      </c>
      <c r="W128">
        <v>110</v>
      </c>
      <c r="X128">
        <v>8</v>
      </c>
      <c r="Y128">
        <f>IF(W128*$H$11&gt;=AA128,1.0,(AA128/(AA128-W128*$H$11)))</f>
        <v>0</v>
      </c>
      <c r="Z128">
        <f>(Y128-1)*100</f>
        <v>0</v>
      </c>
      <c r="AA128">
        <f>MAX(0,($B$11+$C$11*AR128)/(1+$D$11*AR128)*AM128/(AO128+273)*$E$11)</f>
        <v>0</v>
      </c>
      <c r="AB128">
        <f>$B$9*AS128+$C$9*AT128</f>
        <v>0</v>
      </c>
      <c r="AC128">
        <f>AB128*AD128</f>
        <v>0</v>
      </c>
      <c r="AD128">
        <f>($B$9*$D$7+$C$9*$D$7)/($B$9+$C$9)</f>
        <v>0</v>
      </c>
      <c r="AE128">
        <f>($B$9*$K$7+$C$9*$K$7)/($B$9+$C$9)</f>
        <v>0</v>
      </c>
      <c r="AF128">
        <v>10</v>
      </c>
      <c r="AG128">
        <v>1548597820.5</v>
      </c>
      <c r="AH128">
        <v>405.151</v>
      </c>
      <c r="AI128">
        <v>400.333</v>
      </c>
      <c r="AJ128">
        <v>7.98394</v>
      </c>
      <c r="AK128">
        <v>5.87326</v>
      </c>
      <c r="AL128">
        <v>1383.68</v>
      </c>
      <c r="AM128">
        <v>97.9645</v>
      </c>
      <c r="AN128">
        <v>0.0243222</v>
      </c>
      <c r="AO128">
        <v>5.50747</v>
      </c>
      <c r="AP128">
        <v>5.29563</v>
      </c>
      <c r="AQ128">
        <v>999.9</v>
      </c>
      <c r="AR128">
        <v>10000.6</v>
      </c>
      <c r="AS128">
        <v>0</v>
      </c>
      <c r="AT128">
        <v>0.219127</v>
      </c>
      <c r="AU128">
        <v>0</v>
      </c>
      <c r="AV128" t="s">
        <v>204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407.46731147541</v>
      </c>
      <c r="BE128">
        <v>1.79500764422333</v>
      </c>
      <c r="BF128">
        <v>0.528857693864917</v>
      </c>
      <c r="BG128">
        <v>-1</v>
      </c>
      <c r="BH128">
        <v>0</v>
      </c>
      <c r="BI128">
        <v>0</v>
      </c>
      <c r="BJ128" t="s">
        <v>205</v>
      </c>
      <c r="BK128">
        <v>1.8847</v>
      </c>
      <c r="BL128">
        <v>1.88159</v>
      </c>
      <c r="BM128">
        <v>1.8832</v>
      </c>
      <c r="BN128">
        <v>1.88187</v>
      </c>
      <c r="BO128">
        <v>1.88374</v>
      </c>
      <c r="BP128">
        <v>1.88309</v>
      </c>
      <c r="BQ128">
        <v>1.88477</v>
      </c>
      <c r="BR128">
        <v>1.88231</v>
      </c>
      <c r="BS128" t="s">
        <v>206</v>
      </c>
      <c r="BT128" t="s">
        <v>17</v>
      </c>
      <c r="BU128" t="s">
        <v>17</v>
      </c>
      <c r="BV128" t="s">
        <v>17</v>
      </c>
      <c r="BW128" t="s">
        <v>207</v>
      </c>
      <c r="BX128" t="s">
        <v>208</v>
      </c>
      <c r="BY128" t="s">
        <v>209</v>
      </c>
      <c r="BZ128" t="s">
        <v>209</v>
      </c>
      <c r="CA128" t="s">
        <v>209</v>
      </c>
      <c r="CB128" t="s">
        <v>209</v>
      </c>
      <c r="CC128">
        <v>5</v>
      </c>
      <c r="CD128">
        <v>0</v>
      </c>
      <c r="CE128">
        <v>0</v>
      </c>
      <c r="CF128">
        <v>0</v>
      </c>
      <c r="CG128">
        <v>0</v>
      </c>
      <c r="CH128">
        <v>2</v>
      </c>
      <c r="CI128">
        <v>1308.54</v>
      </c>
      <c r="CJ128">
        <v>-0.107508</v>
      </c>
      <c r="CK128">
        <v>6.46422</v>
      </c>
      <c r="CL128">
        <v>9.62466</v>
      </c>
      <c r="CM128">
        <v>30</v>
      </c>
      <c r="CN128">
        <v>9.73471</v>
      </c>
      <c r="CO128">
        <v>9.79799</v>
      </c>
      <c r="CP128">
        <v>-1</v>
      </c>
      <c r="CQ128">
        <v>100</v>
      </c>
      <c r="CR128">
        <v>100</v>
      </c>
      <c r="CS128">
        <v>-999.9</v>
      </c>
      <c r="CT128">
        <v>400</v>
      </c>
      <c r="CU128">
        <v>3.89549</v>
      </c>
      <c r="CV128">
        <v>103.897</v>
      </c>
      <c r="CW128">
        <v>103.286</v>
      </c>
    </row>
    <row r="129" spans="1:101">
      <c r="A129">
        <v>115</v>
      </c>
      <c r="B129">
        <v>1548597822.5</v>
      </c>
      <c r="C129">
        <v>359.599999904633</v>
      </c>
      <c r="D129" t="s">
        <v>437</v>
      </c>
      <c r="E129" t="s">
        <v>438</v>
      </c>
      <c r="F129">
        <f>J129+I129+M129*K129</f>
        <v>0</v>
      </c>
      <c r="G129">
        <f>(1000*AM129)/(L129*(AO129+273.15))</f>
        <v>0</v>
      </c>
      <c r="H129">
        <f>((G129*F129*(1-(AJ129/1000)))/(100*K129))*(BE129/60)</f>
        <v>0</v>
      </c>
      <c r="I129" t="s">
        <v>197</v>
      </c>
      <c r="J129" t="s">
        <v>198</v>
      </c>
      <c r="K129" t="s">
        <v>199</v>
      </c>
      <c r="L129" t="s">
        <v>200</v>
      </c>
      <c r="M129" t="s">
        <v>201</v>
      </c>
      <c r="N129" t="s">
        <v>202</v>
      </c>
      <c r="O129" t="s">
        <v>328</v>
      </c>
      <c r="Q129">
        <v>1548597822.5</v>
      </c>
      <c r="R129">
        <f>AL129*Y129*(AJ129-AK129)/(100*AF129*(1000-Y129*AJ129))</f>
        <v>0</v>
      </c>
      <c r="S129">
        <f>AL129*Y129*(AI129-AH129*(1000-Y129*AK129)/(1000-Y129*AJ129))/(100*AF129)</f>
        <v>0</v>
      </c>
      <c r="T129">
        <f>(U129/V129*100)</f>
        <v>0</v>
      </c>
      <c r="U129">
        <f>AJ129*(AM129+AN129)/1000</f>
        <v>0</v>
      </c>
      <c r="V129">
        <f>0.61365*exp(17.502*AO129/(240.97+AO129))</f>
        <v>0</v>
      </c>
      <c r="W129">
        <v>118</v>
      </c>
      <c r="X129">
        <v>9</v>
      </c>
      <c r="Y129">
        <f>IF(W129*$H$11&gt;=AA129,1.0,(AA129/(AA129-W129*$H$11)))</f>
        <v>0</v>
      </c>
      <c r="Z129">
        <f>(Y129-1)*100</f>
        <v>0</v>
      </c>
      <c r="AA129">
        <f>MAX(0,($B$11+$C$11*AR129)/(1+$D$11*AR129)*AM129/(AO129+273)*$E$11)</f>
        <v>0</v>
      </c>
      <c r="AB129">
        <f>$B$9*AS129+$C$9*AT129</f>
        <v>0</v>
      </c>
      <c r="AC129">
        <f>AB129*AD129</f>
        <v>0</v>
      </c>
      <c r="AD129">
        <f>($B$9*$D$7+$C$9*$D$7)/($B$9+$C$9)</f>
        <v>0</v>
      </c>
      <c r="AE129">
        <f>($B$9*$K$7+$C$9*$K$7)/($B$9+$C$9)</f>
        <v>0</v>
      </c>
      <c r="AF129">
        <v>10</v>
      </c>
      <c r="AG129">
        <v>1548597822.5</v>
      </c>
      <c r="AH129">
        <v>405.19</v>
      </c>
      <c r="AI129">
        <v>400.31</v>
      </c>
      <c r="AJ129">
        <v>7.98247</v>
      </c>
      <c r="AK129">
        <v>5.86836</v>
      </c>
      <c r="AL129">
        <v>1383.84</v>
      </c>
      <c r="AM129">
        <v>97.9642</v>
      </c>
      <c r="AN129">
        <v>0.0240827</v>
      </c>
      <c r="AO129">
        <v>5.50699</v>
      </c>
      <c r="AP129">
        <v>5.30318</v>
      </c>
      <c r="AQ129">
        <v>999.9</v>
      </c>
      <c r="AR129">
        <v>10000.6</v>
      </c>
      <c r="AS129">
        <v>0</v>
      </c>
      <c r="AT129">
        <v>0.219127</v>
      </c>
      <c r="AU129">
        <v>0</v>
      </c>
      <c r="AV129" t="s">
        <v>204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407.530762295082</v>
      </c>
      <c r="BE129">
        <v>1.77652921837067</v>
      </c>
      <c r="BF129">
        <v>0.523098195547354</v>
      </c>
      <c r="BG129">
        <v>-1</v>
      </c>
      <c r="BH129">
        <v>0</v>
      </c>
      <c r="BI129">
        <v>0</v>
      </c>
      <c r="BJ129" t="s">
        <v>205</v>
      </c>
      <c r="BK129">
        <v>1.88469</v>
      </c>
      <c r="BL129">
        <v>1.8816</v>
      </c>
      <c r="BM129">
        <v>1.88318</v>
      </c>
      <c r="BN129">
        <v>1.88187</v>
      </c>
      <c r="BO129">
        <v>1.88375</v>
      </c>
      <c r="BP129">
        <v>1.88308</v>
      </c>
      <c r="BQ129">
        <v>1.88477</v>
      </c>
      <c r="BR129">
        <v>1.88231</v>
      </c>
      <c r="BS129" t="s">
        <v>206</v>
      </c>
      <c r="BT129" t="s">
        <v>17</v>
      </c>
      <c r="BU129" t="s">
        <v>17</v>
      </c>
      <c r="BV129" t="s">
        <v>17</v>
      </c>
      <c r="BW129" t="s">
        <v>207</v>
      </c>
      <c r="BX129" t="s">
        <v>208</v>
      </c>
      <c r="BY129" t="s">
        <v>209</v>
      </c>
      <c r="BZ129" t="s">
        <v>209</v>
      </c>
      <c r="CA129" t="s">
        <v>209</v>
      </c>
      <c r="CB129" t="s">
        <v>209</v>
      </c>
      <c r="CC129">
        <v>5</v>
      </c>
      <c r="CD129">
        <v>0</v>
      </c>
      <c r="CE129">
        <v>0</v>
      </c>
      <c r="CF129">
        <v>0</v>
      </c>
      <c r="CG129">
        <v>0</v>
      </c>
      <c r="CH129">
        <v>2</v>
      </c>
      <c r="CI129">
        <v>1302.73</v>
      </c>
      <c r="CJ129">
        <v>-0.105375</v>
      </c>
      <c r="CK129">
        <v>6.46556</v>
      </c>
      <c r="CL129">
        <v>9.62409</v>
      </c>
      <c r="CM129">
        <v>30.0001</v>
      </c>
      <c r="CN129">
        <v>9.73244</v>
      </c>
      <c r="CO129">
        <v>9.79686</v>
      </c>
      <c r="CP129">
        <v>-1</v>
      </c>
      <c r="CQ129">
        <v>100</v>
      </c>
      <c r="CR129">
        <v>100</v>
      </c>
      <c r="CS129">
        <v>-999.9</v>
      </c>
      <c r="CT129">
        <v>400</v>
      </c>
      <c r="CU129">
        <v>3.83181</v>
      </c>
      <c r="CV129">
        <v>103.897</v>
      </c>
      <c r="CW129">
        <v>103.286</v>
      </c>
    </row>
    <row r="130" spans="1:101">
      <c r="A130">
        <v>116</v>
      </c>
      <c r="B130">
        <v>1548597824.5</v>
      </c>
      <c r="C130">
        <v>361.599999904633</v>
      </c>
      <c r="D130" t="s">
        <v>439</v>
      </c>
      <c r="E130" t="s">
        <v>440</v>
      </c>
      <c r="F130">
        <f>J130+I130+M130*K130</f>
        <v>0</v>
      </c>
      <c r="G130">
        <f>(1000*AM130)/(L130*(AO130+273.15))</f>
        <v>0</v>
      </c>
      <c r="H130">
        <f>((G130*F130*(1-(AJ130/1000)))/(100*K130))*(BE130/60)</f>
        <v>0</v>
      </c>
      <c r="I130" t="s">
        <v>197</v>
      </c>
      <c r="J130" t="s">
        <v>198</v>
      </c>
      <c r="K130" t="s">
        <v>199</v>
      </c>
      <c r="L130" t="s">
        <v>200</v>
      </c>
      <c r="M130" t="s">
        <v>201</v>
      </c>
      <c r="N130" t="s">
        <v>202</v>
      </c>
      <c r="O130" t="s">
        <v>328</v>
      </c>
      <c r="Q130">
        <v>1548597824.5</v>
      </c>
      <c r="R130">
        <f>AL130*Y130*(AJ130-AK130)/(100*AF130*(1000-Y130*AJ130))</f>
        <v>0</v>
      </c>
      <c r="S130">
        <f>AL130*Y130*(AI130-AH130*(1000-Y130*AK130)/(1000-Y130*AJ130))/(100*AF130)</f>
        <v>0</v>
      </c>
      <c r="T130">
        <f>(U130/V130*100)</f>
        <v>0</v>
      </c>
      <c r="U130">
        <f>AJ130*(AM130+AN130)/1000</f>
        <v>0</v>
      </c>
      <c r="V130">
        <f>0.61365*exp(17.502*AO130/(240.97+AO130))</f>
        <v>0</v>
      </c>
      <c r="W130">
        <v>98</v>
      </c>
      <c r="X130">
        <v>7</v>
      </c>
      <c r="Y130">
        <f>IF(W130*$H$11&gt;=AA130,1.0,(AA130/(AA130-W130*$H$11)))</f>
        <v>0</v>
      </c>
      <c r="Z130">
        <f>(Y130-1)*100</f>
        <v>0</v>
      </c>
      <c r="AA130">
        <f>MAX(0,($B$11+$C$11*AR130)/(1+$D$11*AR130)*AM130/(AO130+273)*$E$11)</f>
        <v>0</v>
      </c>
      <c r="AB130">
        <f>$B$9*AS130+$C$9*AT130</f>
        <v>0</v>
      </c>
      <c r="AC130">
        <f>AB130*AD130</f>
        <v>0</v>
      </c>
      <c r="AD130">
        <f>($B$9*$D$7+$C$9*$D$7)/($B$9+$C$9)</f>
        <v>0</v>
      </c>
      <c r="AE130">
        <f>($B$9*$K$7+$C$9*$K$7)/($B$9+$C$9)</f>
        <v>0</v>
      </c>
      <c r="AF130">
        <v>10</v>
      </c>
      <c r="AG130">
        <v>1548597824.5</v>
      </c>
      <c r="AH130">
        <v>405.224</v>
      </c>
      <c r="AI130">
        <v>400.3</v>
      </c>
      <c r="AJ130">
        <v>7.98218</v>
      </c>
      <c r="AK130">
        <v>5.86311</v>
      </c>
      <c r="AL130">
        <v>1383.97</v>
      </c>
      <c r="AM130">
        <v>97.9639</v>
      </c>
      <c r="AN130">
        <v>0.0239564</v>
      </c>
      <c r="AO130">
        <v>5.50553</v>
      </c>
      <c r="AP130">
        <v>5.321</v>
      </c>
      <c r="AQ130">
        <v>999.9</v>
      </c>
      <c r="AR130">
        <v>10008.8</v>
      </c>
      <c r="AS130">
        <v>0</v>
      </c>
      <c r="AT130">
        <v>0.219127</v>
      </c>
      <c r="AU130">
        <v>0</v>
      </c>
      <c r="AV130" t="s">
        <v>204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407.593114754098</v>
      </c>
      <c r="BE130">
        <v>1.75323253256202</v>
      </c>
      <c r="BF130">
        <v>0.515866693873419</v>
      </c>
      <c r="BG130">
        <v>-1</v>
      </c>
      <c r="BH130">
        <v>0</v>
      </c>
      <c r="BI130">
        <v>0</v>
      </c>
      <c r="BJ130" t="s">
        <v>205</v>
      </c>
      <c r="BK130">
        <v>1.88469</v>
      </c>
      <c r="BL130">
        <v>1.88159</v>
      </c>
      <c r="BM130">
        <v>1.88317</v>
      </c>
      <c r="BN130">
        <v>1.88187</v>
      </c>
      <c r="BO130">
        <v>1.88373</v>
      </c>
      <c r="BP130">
        <v>1.88307</v>
      </c>
      <c r="BQ130">
        <v>1.88477</v>
      </c>
      <c r="BR130">
        <v>1.88231</v>
      </c>
      <c r="BS130" t="s">
        <v>206</v>
      </c>
      <c r="BT130" t="s">
        <v>17</v>
      </c>
      <c r="BU130" t="s">
        <v>17</v>
      </c>
      <c r="BV130" t="s">
        <v>17</v>
      </c>
      <c r="BW130" t="s">
        <v>207</v>
      </c>
      <c r="BX130" t="s">
        <v>208</v>
      </c>
      <c r="BY130" t="s">
        <v>209</v>
      </c>
      <c r="BZ130" t="s">
        <v>209</v>
      </c>
      <c r="CA130" t="s">
        <v>209</v>
      </c>
      <c r="CB130" t="s">
        <v>209</v>
      </c>
      <c r="CC130">
        <v>5</v>
      </c>
      <c r="CD130">
        <v>0</v>
      </c>
      <c r="CE130">
        <v>0</v>
      </c>
      <c r="CF130">
        <v>0</v>
      </c>
      <c r="CG130">
        <v>0</v>
      </c>
      <c r="CH130">
        <v>2</v>
      </c>
      <c r="CI130">
        <v>1318.11</v>
      </c>
      <c r="CJ130">
        <v>-0.107508</v>
      </c>
      <c r="CK130">
        <v>6.46686</v>
      </c>
      <c r="CL130">
        <v>9.62381</v>
      </c>
      <c r="CM130">
        <v>30.0002</v>
      </c>
      <c r="CN130">
        <v>9.73017</v>
      </c>
      <c r="CO130">
        <v>9.79595</v>
      </c>
      <c r="CP130">
        <v>-1</v>
      </c>
      <c r="CQ130">
        <v>100</v>
      </c>
      <c r="CR130">
        <v>100</v>
      </c>
      <c r="CS130">
        <v>-999.9</v>
      </c>
      <c r="CT130">
        <v>400</v>
      </c>
      <c r="CU130">
        <v>3.77188</v>
      </c>
      <c r="CV130">
        <v>103.898</v>
      </c>
      <c r="CW130">
        <v>103.286</v>
      </c>
    </row>
    <row r="131" spans="1:101">
      <c r="A131">
        <v>117</v>
      </c>
      <c r="B131">
        <v>1548597826.5</v>
      </c>
      <c r="C131">
        <v>363.599999904633</v>
      </c>
      <c r="D131" t="s">
        <v>441</v>
      </c>
      <c r="E131" t="s">
        <v>442</v>
      </c>
      <c r="F131">
        <f>J131+I131+M131*K131</f>
        <v>0</v>
      </c>
      <c r="G131">
        <f>(1000*AM131)/(L131*(AO131+273.15))</f>
        <v>0</v>
      </c>
      <c r="H131">
        <f>((G131*F131*(1-(AJ131/1000)))/(100*K131))*(BE131/60)</f>
        <v>0</v>
      </c>
      <c r="I131" t="s">
        <v>197</v>
      </c>
      <c r="J131" t="s">
        <v>198</v>
      </c>
      <c r="K131" t="s">
        <v>199</v>
      </c>
      <c r="L131" t="s">
        <v>200</v>
      </c>
      <c r="M131" t="s">
        <v>201</v>
      </c>
      <c r="N131" t="s">
        <v>202</v>
      </c>
      <c r="O131" t="s">
        <v>328</v>
      </c>
      <c r="Q131">
        <v>1548597826.5</v>
      </c>
      <c r="R131">
        <f>AL131*Y131*(AJ131-AK131)/(100*AF131*(1000-Y131*AJ131))</f>
        <v>0</v>
      </c>
      <c r="S131">
        <f>AL131*Y131*(AI131-AH131*(1000-Y131*AK131)/(1000-Y131*AJ131))/(100*AF131)</f>
        <v>0</v>
      </c>
      <c r="T131">
        <f>(U131/V131*100)</f>
        <v>0</v>
      </c>
      <c r="U131">
        <f>AJ131*(AM131+AN131)/1000</f>
        <v>0</v>
      </c>
      <c r="V131">
        <f>0.61365*exp(17.502*AO131/(240.97+AO131))</f>
        <v>0</v>
      </c>
      <c r="W131">
        <v>82</v>
      </c>
      <c r="X131">
        <v>6</v>
      </c>
      <c r="Y131">
        <f>IF(W131*$H$11&gt;=AA131,1.0,(AA131/(AA131-W131*$H$11)))</f>
        <v>0</v>
      </c>
      <c r="Z131">
        <f>(Y131-1)*100</f>
        <v>0</v>
      </c>
      <c r="AA131">
        <f>MAX(0,($B$11+$C$11*AR131)/(1+$D$11*AR131)*AM131/(AO131+273)*$E$11)</f>
        <v>0</v>
      </c>
      <c r="AB131">
        <f>$B$9*AS131+$C$9*AT131</f>
        <v>0</v>
      </c>
      <c r="AC131">
        <f>AB131*AD131</f>
        <v>0</v>
      </c>
      <c r="AD131">
        <f>($B$9*$D$7+$C$9*$D$7)/($B$9+$C$9)</f>
        <v>0</v>
      </c>
      <c r="AE131">
        <f>($B$9*$K$7+$C$9*$K$7)/($B$9+$C$9)</f>
        <v>0</v>
      </c>
      <c r="AF131">
        <v>10</v>
      </c>
      <c r="AG131">
        <v>1548597826.5</v>
      </c>
      <c r="AH131">
        <v>405.337</v>
      </c>
      <c r="AI131">
        <v>400.316</v>
      </c>
      <c r="AJ131">
        <v>7.98175</v>
      </c>
      <c r="AK131">
        <v>5.85907</v>
      </c>
      <c r="AL131">
        <v>1383.86</v>
      </c>
      <c r="AM131">
        <v>97.9639</v>
      </c>
      <c r="AN131">
        <v>0.0239087</v>
      </c>
      <c r="AO131">
        <v>5.5048</v>
      </c>
      <c r="AP131">
        <v>5.33759</v>
      </c>
      <c r="AQ131">
        <v>999.9</v>
      </c>
      <c r="AR131">
        <v>10008.8</v>
      </c>
      <c r="AS131">
        <v>0</v>
      </c>
      <c r="AT131">
        <v>0.219127</v>
      </c>
      <c r="AU131">
        <v>0</v>
      </c>
      <c r="AV131" t="s">
        <v>204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407.654237704918</v>
      </c>
      <c r="BE131">
        <v>1.73211463458009</v>
      </c>
      <c r="BF131">
        <v>0.509353110363878</v>
      </c>
      <c r="BG131">
        <v>-1</v>
      </c>
      <c r="BH131">
        <v>0</v>
      </c>
      <c r="BI131">
        <v>0</v>
      </c>
      <c r="BJ131" t="s">
        <v>205</v>
      </c>
      <c r="BK131">
        <v>1.8847</v>
      </c>
      <c r="BL131">
        <v>1.88157</v>
      </c>
      <c r="BM131">
        <v>1.88317</v>
      </c>
      <c r="BN131">
        <v>1.88187</v>
      </c>
      <c r="BO131">
        <v>1.88372</v>
      </c>
      <c r="BP131">
        <v>1.88307</v>
      </c>
      <c r="BQ131">
        <v>1.88477</v>
      </c>
      <c r="BR131">
        <v>1.88232</v>
      </c>
      <c r="BS131" t="s">
        <v>206</v>
      </c>
      <c r="BT131" t="s">
        <v>17</v>
      </c>
      <c r="BU131" t="s">
        <v>17</v>
      </c>
      <c r="BV131" t="s">
        <v>17</v>
      </c>
      <c r="BW131" t="s">
        <v>207</v>
      </c>
      <c r="BX131" t="s">
        <v>208</v>
      </c>
      <c r="BY131" t="s">
        <v>209</v>
      </c>
      <c r="BZ131" t="s">
        <v>209</v>
      </c>
      <c r="CA131" t="s">
        <v>209</v>
      </c>
      <c r="CB131" t="s">
        <v>209</v>
      </c>
      <c r="CC131">
        <v>5</v>
      </c>
      <c r="CD131">
        <v>0</v>
      </c>
      <c r="CE131">
        <v>0</v>
      </c>
      <c r="CF131">
        <v>0</v>
      </c>
      <c r="CG131">
        <v>0</v>
      </c>
      <c r="CH131">
        <v>2</v>
      </c>
      <c r="CI131">
        <v>1329.79</v>
      </c>
      <c r="CJ131">
        <v>-0.111774</v>
      </c>
      <c r="CK131">
        <v>6.46833</v>
      </c>
      <c r="CL131">
        <v>9.62323</v>
      </c>
      <c r="CM131">
        <v>30.0001</v>
      </c>
      <c r="CN131">
        <v>9.7279</v>
      </c>
      <c r="CO131">
        <v>9.79509</v>
      </c>
      <c r="CP131">
        <v>-1</v>
      </c>
      <c r="CQ131">
        <v>100</v>
      </c>
      <c r="CR131">
        <v>100</v>
      </c>
      <c r="CS131">
        <v>-999.9</v>
      </c>
      <c r="CT131">
        <v>400</v>
      </c>
      <c r="CU131">
        <v>3.70886</v>
      </c>
      <c r="CV131">
        <v>103.898</v>
      </c>
      <c r="CW131">
        <v>103.286</v>
      </c>
    </row>
    <row r="132" spans="1:101">
      <c r="A132">
        <v>118</v>
      </c>
      <c r="B132">
        <v>1548597828.5</v>
      </c>
      <c r="C132">
        <v>365.599999904633</v>
      </c>
      <c r="D132" t="s">
        <v>443</v>
      </c>
      <c r="E132" t="s">
        <v>444</v>
      </c>
      <c r="F132">
        <f>J132+I132+M132*K132</f>
        <v>0</v>
      </c>
      <c r="G132">
        <f>(1000*AM132)/(L132*(AO132+273.15))</f>
        <v>0</v>
      </c>
      <c r="H132">
        <f>((G132*F132*(1-(AJ132/1000)))/(100*K132))*(BE132/60)</f>
        <v>0</v>
      </c>
      <c r="I132" t="s">
        <v>197</v>
      </c>
      <c r="J132" t="s">
        <v>198</v>
      </c>
      <c r="K132" t="s">
        <v>199</v>
      </c>
      <c r="L132" t="s">
        <v>200</v>
      </c>
      <c r="M132" t="s">
        <v>201</v>
      </c>
      <c r="N132" t="s">
        <v>202</v>
      </c>
      <c r="O132" t="s">
        <v>328</v>
      </c>
      <c r="Q132">
        <v>1548597828.5</v>
      </c>
      <c r="R132">
        <f>AL132*Y132*(AJ132-AK132)/(100*AF132*(1000-Y132*AJ132))</f>
        <v>0</v>
      </c>
      <c r="S132">
        <f>AL132*Y132*(AI132-AH132*(1000-Y132*AK132)/(1000-Y132*AJ132))/(100*AF132)</f>
        <v>0</v>
      </c>
      <c r="T132">
        <f>(U132/V132*100)</f>
        <v>0</v>
      </c>
      <c r="U132">
        <f>AJ132*(AM132+AN132)/1000</f>
        <v>0</v>
      </c>
      <c r="V132">
        <f>0.61365*exp(17.502*AO132/(240.97+AO132))</f>
        <v>0</v>
      </c>
      <c r="W132">
        <v>99</v>
      </c>
      <c r="X132">
        <v>7</v>
      </c>
      <c r="Y132">
        <f>IF(W132*$H$11&gt;=AA132,1.0,(AA132/(AA132-W132*$H$11)))</f>
        <v>0</v>
      </c>
      <c r="Z132">
        <f>(Y132-1)*100</f>
        <v>0</v>
      </c>
      <c r="AA132">
        <f>MAX(0,($B$11+$C$11*AR132)/(1+$D$11*AR132)*AM132/(AO132+273)*$E$11)</f>
        <v>0</v>
      </c>
      <c r="AB132">
        <f>$B$9*AS132+$C$9*AT132</f>
        <v>0</v>
      </c>
      <c r="AC132">
        <f>AB132*AD132</f>
        <v>0</v>
      </c>
      <c r="AD132">
        <f>($B$9*$D$7+$C$9*$D$7)/($B$9+$C$9)</f>
        <v>0</v>
      </c>
      <c r="AE132">
        <f>($B$9*$K$7+$C$9*$K$7)/($B$9+$C$9)</f>
        <v>0</v>
      </c>
      <c r="AF132">
        <v>10</v>
      </c>
      <c r="AG132">
        <v>1548597828.5</v>
      </c>
      <c r="AH132">
        <v>405.445</v>
      </c>
      <c r="AI132">
        <v>400.308</v>
      </c>
      <c r="AJ132">
        <v>7.98159</v>
      </c>
      <c r="AK132">
        <v>5.85454</v>
      </c>
      <c r="AL132">
        <v>1383.73</v>
      </c>
      <c r="AM132">
        <v>97.9648</v>
      </c>
      <c r="AN132">
        <v>0.0243683</v>
      </c>
      <c r="AO132">
        <v>5.50554</v>
      </c>
      <c r="AP132">
        <v>5.34217</v>
      </c>
      <c r="AQ132">
        <v>999.9</v>
      </c>
      <c r="AR132">
        <v>10001.2</v>
      </c>
      <c r="AS132">
        <v>0</v>
      </c>
      <c r="AT132">
        <v>0.219127</v>
      </c>
      <c r="AU132">
        <v>0</v>
      </c>
      <c r="AV132" t="s">
        <v>204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407.716213114754</v>
      </c>
      <c r="BE132">
        <v>1.72460051636615</v>
      </c>
      <c r="BF132">
        <v>0.50699342365684</v>
      </c>
      <c r="BG132">
        <v>-1</v>
      </c>
      <c r="BH132">
        <v>0</v>
      </c>
      <c r="BI132">
        <v>0</v>
      </c>
      <c r="BJ132" t="s">
        <v>205</v>
      </c>
      <c r="BK132">
        <v>1.88469</v>
      </c>
      <c r="BL132">
        <v>1.88158</v>
      </c>
      <c r="BM132">
        <v>1.88316</v>
      </c>
      <c r="BN132">
        <v>1.88187</v>
      </c>
      <c r="BO132">
        <v>1.88373</v>
      </c>
      <c r="BP132">
        <v>1.88305</v>
      </c>
      <c r="BQ132">
        <v>1.88477</v>
      </c>
      <c r="BR132">
        <v>1.88232</v>
      </c>
      <c r="BS132" t="s">
        <v>206</v>
      </c>
      <c r="BT132" t="s">
        <v>17</v>
      </c>
      <c r="BU132" t="s">
        <v>17</v>
      </c>
      <c r="BV132" t="s">
        <v>17</v>
      </c>
      <c r="BW132" t="s">
        <v>207</v>
      </c>
      <c r="BX132" t="s">
        <v>208</v>
      </c>
      <c r="BY132" t="s">
        <v>209</v>
      </c>
      <c r="BZ132" t="s">
        <v>209</v>
      </c>
      <c r="CA132" t="s">
        <v>209</v>
      </c>
      <c r="CB132" t="s">
        <v>209</v>
      </c>
      <c r="CC132">
        <v>5</v>
      </c>
      <c r="CD132">
        <v>0</v>
      </c>
      <c r="CE132">
        <v>0</v>
      </c>
      <c r="CF132">
        <v>0</v>
      </c>
      <c r="CG132">
        <v>0</v>
      </c>
      <c r="CH132">
        <v>2</v>
      </c>
      <c r="CI132">
        <v>1316.77</v>
      </c>
      <c r="CJ132">
        <v>-0.111774</v>
      </c>
      <c r="CK132">
        <v>6.4698</v>
      </c>
      <c r="CL132">
        <v>9.62265</v>
      </c>
      <c r="CM132">
        <v>29.9999</v>
      </c>
      <c r="CN132">
        <v>9.72562</v>
      </c>
      <c r="CO132">
        <v>9.79402</v>
      </c>
      <c r="CP132">
        <v>-1</v>
      </c>
      <c r="CQ132">
        <v>100</v>
      </c>
      <c r="CR132">
        <v>99.6281</v>
      </c>
      <c r="CS132">
        <v>-999.9</v>
      </c>
      <c r="CT132">
        <v>400</v>
      </c>
      <c r="CU132">
        <v>3.64628</v>
      </c>
      <c r="CV132">
        <v>103.898</v>
      </c>
      <c r="CW132">
        <v>103.286</v>
      </c>
    </row>
    <row r="133" spans="1:101">
      <c r="A133">
        <v>119</v>
      </c>
      <c r="B133">
        <v>1548597830.5</v>
      </c>
      <c r="C133">
        <v>367.599999904633</v>
      </c>
      <c r="D133" t="s">
        <v>445</v>
      </c>
      <c r="E133" t="s">
        <v>446</v>
      </c>
      <c r="F133">
        <f>J133+I133+M133*K133</f>
        <v>0</v>
      </c>
      <c r="G133">
        <f>(1000*AM133)/(L133*(AO133+273.15))</f>
        <v>0</v>
      </c>
      <c r="H133">
        <f>((G133*F133*(1-(AJ133/1000)))/(100*K133))*(BE133/60)</f>
        <v>0</v>
      </c>
      <c r="I133" t="s">
        <v>197</v>
      </c>
      <c r="J133" t="s">
        <v>198</v>
      </c>
      <c r="K133" t="s">
        <v>199</v>
      </c>
      <c r="L133" t="s">
        <v>200</v>
      </c>
      <c r="M133" t="s">
        <v>201</v>
      </c>
      <c r="N133" t="s">
        <v>202</v>
      </c>
      <c r="O133" t="s">
        <v>328</v>
      </c>
      <c r="Q133">
        <v>1548597830.5</v>
      </c>
      <c r="R133">
        <f>AL133*Y133*(AJ133-AK133)/(100*AF133*(1000-Y133*AJ133))</f>
        <v>0</v>
      </c>
      <c r="S133">
        <f>AL133*Y133*(AI133-AH133*(1000-Y133*AK133)/(1000-Y133*AJ133))/(100*AF133)</f>
        <v>0</v>
      </c>
      <c r="T133">
        <f>(U133/V133*100)</f>
        <v>0</v>
      </c>
      <c r="U133">
        <f>AJ133*(AM133+AN133)/1000</f>
        <v>0</v>
      </c>
      <c r="V133">
        <f>0.61365*exp(17.502*AO133/(240.97+AO133))</f>
        <v>0</v>
      </c>
      <c r="W133">
        <v>104</v>
      </c>
      <c r="X133">
        <v>8</v>
      </c>
      <c r="Y133">
        <f>IF(W133*$H$11&gt;=AA133,1.0,(AA133/(AA133-W133*$H$11)))</f>
        <v>0</v>
      </c>
      <c r="Z133">
        <f>(Y133-1)*100</f>
        <v>0</v>
      </c>
      <c r="AA133">
        <f>MAX(0,($B$11+$C$11*AR133)/(1+$D$11*AR133)*AM133/(AO133+273)*$E$11)</f>
        <v>0</v>
      </c>
      <c r="AB133">
        <f>$B$9*AS133+$C$9*AT133</f>
        <v>0</v>
      </c>
      <c r="AC133">
        <f>AB133*AD133</f>
        <v>0</v>
      </c>
      <c r="AD133">
        <f>($B$9*$D$7+$C$9*$D$7)/($B$9+$C$9)</f>
        <v>0</v>
      </c>
      <c r="AE133">
        <f>($B$9*$K$7+$C$9*$K$7)/($B$9+$C$9)</f>
        <v>0</v>
      </c>
      <c r="AF133">
        <v>10</v>
      </c>
      <c r="AG133">
        <v>1548597830.5</v>
      </c>
      <c r="AH133">
        <v>405.534</v>
      </c>
      <c r="AI133">
        <v>400.277</v>
      </c>
      <c r="AJ133">
        <v>7.98185</v>
      </c>
      <c r="AK133">
        <v>5.85001</v>
      </c>
      <c r="AL133">
        <v>1383.88</v>
      </c>
      <c r="AM133">
        <v>97.9646</v>
      </c>
      <c r="AN133">
        <v>0.0244972</v>
      </c>
      <c r="AO133">
        <v>5.50239</v>
      </c>
      <c r="AP133">
        <v>5.3438</v>
      </c>
      <c r="AQ133">
        <v>999.9</v>
      </c>
      <c r="AR133">
        <v>9998.12</v>
      </c>
      <c r="AS133">
        <v>0</v>
      </c>
      <c r="AT133">
        <v>0.219127</v>
      </c>
      <c r="AU133">
        <v>0</v>
      </c>
      <c r="AV133" t="s">
        <v>204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407.778959016393</v>
      </c>
      <c r="BE133">
        <v>1.7285685860318</v>
      </c>
      <c r="BF133">
        <v>0.508253412292757</v>
      </c>
      <c r="BG133">
        <v>-1</v>
      </c>
      <c r="BH133">
        <v>0</v>
      </c>
      <c r="BI133">
        <v>0</v>
      </c>
      <c r="BJ133" t="s">
        <v>205</v>
      </c>
      <c r="BK133">
        <v>1.88468</v>
      </c>
      <c r="BL133">
        <v>1.88159</v>
      </c>
      <c r="BM133">
        <v>1.88314</v>
      </c>
      <c r="BN133">
        <v>1.88187</v>
      </c>
      <c r="BO133">
        <v>1.88374</v>
      </c>
      <c r="BP133">
        <v>1.88305</v>
      </c>
      <c r="BQ133">
        <v>1.88478</v>
      </c>
      <c r="BR133">
        <v>1.8823</v>
      </c>
      <c r="BS133" t="s">
        <v>206</v>
      </c>
      <c r="BT133" t="s">
        <v>17</v>
      </c>
      <c r="BU133" t="s">
        <v>17</v>
      </c>
      <c r="BV133" t="s">
        <v>17</v>
      </c>
      <c r="BW133" t="s">
        <v>207</v>
      </c>
      <c r="BX133" t="s">
        <v>208</v>
      </c>
      <c r="BY133" t="s">
        <v>209</v>
      </c>
      <c r="BZ133" t="s">
        <v>209</v>
      </c>
      <c r="CA133" t="s">
        <v>209</v>
      </c>
      <c r="CB133" t="s">
        <v>209</v>
      </c>
      <c r="CC133">
        <v>5</v>
      </c>
      <c r="CD133">
        <v>0</v>
      </c>
      <c r="CE133">
        <v>0</v>
      </c>
      <c r="CF133">
        <v>0</v>
      </c>
      <c r="CG133">
        <v>0</v>
      </c>
      <c r="CH133">
        <v>2</v>
      </c>
      <c r="CI133">
        <v>1313.59</v>
      </c>
      <c r="CJ133">
        <v>-0.109641</v>
      </c>
      <c r="CK133">
        <v>6.47123</v>
      </c>
      <c r="CL133">
        <v>9.62265</v>
      </c>
      <c r="CM133">
        <v>30.0001</v>
      </c>
      <c r="CN133">
        <v>9.72364</v>
      </c>
      <c r="CO133">
        <v>9.79318</v>
      </c>
      <c r="CP133">
        <v>-1</v>
      </c>
      <c r="CQ133">
        <v>100</v>
      </c>
      <c r="CR133">
        <v>99.6281</v>
      </c>
      <c r="CS133">
        <v>-999.9</v>
      </c>
      <c r="CT133">
        <v>400</v>
      </c>
      <c r="CU133">
        <v>3.58619</v>
      </c>
      <c r="CV133">
        <v>103.898</v>
      </c>
      <c r="CW133">
        <v>103.286</v>
      </c>
    </row>
    <row r="134" spans="1:101">
      <c r="A134">
        <v>120</v>
      </c>
      <c r="B134">
        <v>1548597832.5</v>
      </c>
      <c r="C134">
        <v>369.599999904633</v>
      </c>
      <c r="D134" t="s">
        <v>447</v>
      </c>
      <c r="E134" t="s">
        <v>448</v>
      </c>
      <c r="F134">
        <f>J134+I134+M134*K134</f>
        <v>0</v>
      </c>
      <c r="G134">
        <f>(1000*AM134)/(L134*(AO134+273.15))</f>
        <v>0</v>
      </c>
      <c r="H134">
        <f>((G134*F134*(1-(AJ134/1000)))/(100*K134))*(BE134/60)</f>
        <v>0</v>
      </c>
      <c r="I134" t="s">
        <v>197</v>
      </c>
      <c r="J134" t="s">
        <v>198</v>
      </c>
      <c r="K134" t="s">
        <v>199</v>
      </c>
      <c r="L134" t="s">
        <v>200</v>
      </c>
      <c r="M134" t="s">
        <v>201</v>
      </c>
      <c r="N134" t="s">
        <v>202</v>
      </c>
      <c r="O134" t="s">
        <v>328</v>
      </c>
      <c r="Q134">
        <v>1548597832.5</v>
      </c>
      <c r="R134">
        <f>AL134*Y134*(AJ134-AK134)/(100*AF134*(1000-Y134*AJ134))</f>
        <v>0</v>
      </c>
      <c r="S134">
        <f>AL134*Y134*(AI134-AH134*(1000-Y134*AK134)/(1000-Y134*AJ134))/(100*AF134)</f>
        <v>0</v>
      </c>
      <c r="T134">
        <f>(U134/V134*100)</f>
        <v>0</v>
      </c>
      <c r="U134">
        <f>AJ134*(AM134+AN134)/1000</f>
        <v>0</v>
      </c>
      <c r="V134">
        <f>0.61365*exp(17.502*AO134/(240.97+AO134))</f>
        <v>0</v>
      </c>
      <c r="W134">
        <v>88</v>
      </c>
      <c r="X134">
        <v>6</v>
      </c>
      <c r="Y134">
        <f>IF(W134*$H$11&gt;=AA134,1.0,(AA134/(AA134-W134*$H$11)))</f>
        <v>0</v>
      </c>
      <c r="Z134">
        <f>(Y134-1)*100</f>
        <v>0</v>
      </c>
      <c r="AA134">
        <f>MAX(0,($B$11+$C$11*AR134)/(1+$D$11*AR134)*AM134/(AO134+273)*$E$11)</f>
        <v>0</v>
      </c>
      <c r="AB134">
        <f>$B$9*AS134+$C$9*AT134</f>
        <v>0</v>
      </c>
      <c r="AC134">
        <f>AB134*AD134</f>
        <v>0</v>
      </c>
      <c r="AD134">
        <f>($B$9*$D$7+$C$9*$D$7)/($B$9+$C$9)</f>
        <v>0</v>
      </c>
      <c r="AE134">
        <f>($B$9*$K$7+$C$9*$K$7)/($B$9+$C$9)</f>
        <v>0</v>
      </c>
      <c r="AF134">
        <v>10</v>
      </c>
      <c r="AG134">
        <v>1548597832.5</v>
      </c>
      <c r="AH134">
        <v>405.615</v>
      </c>
      <c r="AI134">
        <v>400.3</v>
      </c>
      <c r="AJ134">
        <v>7.9813</v>
      </c>
      <c r="AK134">
        <v>5.84582</v>
      </c>
      <c r="AL134">
        <v>1384.27</v>
      </c>
      <c r="AM134">
        <v>97.9635</v>
      </c>
      <c r="AN134">
        <v>0.0242767</v>
      </c>
      <c r="AO134">
        <v>5.49875</v>
      </c>
      <c r="AP134">
        <v>5.33793</v>
      </c>
      <c r="AQ134">
        <v>999.9</v>
      </c>
      <c r="AR134">
        <v>9997.5</v>
      </c>
      <c r="AS134">
        <v>0</v>
      </c>
      <c r="AT134">
        <v>0.219127</v>
      </c>
      <c r="AU134">
        <v>0</v>
      </c>
      <c r="AV134" t="s">
        <v>204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407.840983606557</v>
      </c>
      <c r="BE134">
        <v>1.74662126614552</v>
      </c>
      <c r="BF134">
        <v>0.513911502613185</v>
      </c>
      <c r="BG134">
        <v>-1</v>
      </c>
      <c r="BH134">
        <v>0</v>
      </c>
      <c r="BI134">
        <v>0</v>
      </c>
      <c r="BJ134" t="s">
        <v>205</v>
      </c>
      <c r="BK134">
        <v>1.88468</v>
      </c>
      <c r="BL134">
        <v>1.88159</v>
      </c>
      <c r="BM134">
        <v>1.88315</v>
      </c>
      <c r="BN134">
        <v>1.88187</v>
      </c>
      <c r="BO134">
        <v>1.88374</v>
      </c>
      <c r="BP134">
        <v>1.88305</v>
      </c>
      <c r="BQ134">
        <v>1.88477</v>
      </c>
      <c r="BR134">
        <v>1.8823</v>
      </c>
      <c r="BS134" t="s">
        <v>206</v>
      </c>
      <c r="BT134" t="s">
        <v>17</v>
      </c>
      <c r="BU134" t="s">
        <v>17</v>
      </c>
      <c r="BV134" t="s">
        <v>17</v>
      </c>
      <c r="BW134" t="s">
        <v>207</v>
      </c>
      <c r="BX134" t="s">
        <v>208</v>
      </c>
      <c r="BY134" t="s">
        <v>209</v>
      </c>
      <c r="BZ134" t="s">
        <v>209</v>
      </c>
      <c r="CA134" t="s">
        <v>209</v>
      </c>
      <c r="CB134" t="s">
        <v>209</v>
      </c>
      <c r="CC134">
        <v>5</v>
      </c>
      <c r="CD134">
        <v>0</v>
      </c>
      <c r="CE134">
        <v>0</v>
      </c>
      <c r="CF134">
        <v>0</v>
      </c>
      <c r="CG134">
        <v>0</v>
      </c>
      <c r="CH134">
        <v>2</v>
      </c>
      <c r="CI134">
        <v>1325.74</v>
      </c>
      <c r="CJ134">
        <v>-0.103242</v>
      </c>
      <c r="CK134">
        <v>6.47271</v>
      </c>
      <c r="CL134">
        <v>9.62238</v>
      </c>
      <c r="CM134">
        <v>30.0002</v>
      </c>
      <c r="CN134">
        <v>9.72193</v>
      </c>
      <c r="CO134">
        <v>9.79254</v>
      </c>
      <c r="CP134">
        <v>-1</v>
      </c>
      <c r="CQ134">
        <v>100</v>
      </c>
      <c r="CR134">
        <v>99.6281</v>
      </c>
      <c r="CS134">
        <v>-999.9</v>
      </c>
      <c r="CT134">
        <v>400</v>
      </c>
      <c r="CU134">
        <v>3.52319</v>
      </c>
      <c r="CV134">
        <v>103.897</v>
      </c>
      <c r="CW134">
        <v>103.286</v>
      </c>
    </row>
    <row r="135" spans="1:101">
      <c r="A135">
        <v>121</v>
      </c>
      <c r="B135">
        <v>1548597970</v>
      </c>
      <c r="C135">
        <v>507.099999904633</v>
      </c>
      <c r="D135" t="s">
        <v>449</v>
      </c>
      <c r="E135" t="s">
        <v>450</v>
      </c>
      <c r="F135">
        <f>J135+I135+M135*K135</f>
        <v>0</v>
      </c>
      <c r="G135">
        <f>(1000*AM135)/(L135*(AO135+273.15))</f>
        <v>0</v>
      </c>
      <c r="H135">
        <f>((G135*F135*(1-(AJ135/1000)))/(100*K135))*(BE135/60)</f>
        <v>0</v>
      </c>
      <c r="I135" t="s">
        <v>197</v>
      </c>
      <c r="J135" t="s">
        <v>198</v>
      </c>
      <c r="K135" t="s">
        <v>199</v>
      </c>
      <c r="L135" t="s">
        <v>200</v>
      </c>
      <c r="M135" t="s">
        <v>451</v>
      </c>
      <c r="N135" t="s">
        <v>452</v>
      </c>
      <c r="O135" t="s">
        <v>453</v>
      </c>
      <c r="Q135">
        <v>1548597970</v>
      </c>
      <c r="R135">
        <f>AL135*Y135*(AJ135-AK135)/(100*AF135*(1000-Y135*AJ135))</f>
        <v>0</v>
      </c>
      <c r="S135">
        <f>AL135*Y135*(AI135-AH135*(1000-Y135*AK135)/(1000-Y135*AJ135))/(100*AF135)</f>
        <v>0</v>
      </c>
      <c r="T135">
        <f>(U135/V135*100)</f>
        <v>0</v>
      </c>
      <c r="U135">
        <f>AJ135*(AM135+AN135)/1000</f>
        <v>0</v>
      </c>
      <c r="V135">
        <f>0.61365*exp(17.502*AO135/(240.97+AO135))</f>
        <v>0</v>
      </c>
      <c r="W135">
        <v>115</v>
      </c>
      <c r="X135">
        <v>8</v>
      </c>
      <c r="Y135">
        <f>IF(W135*$H$11&gt;=AA135,1.0,(AA135/(AA135-W135*$H$11)))</f>
        <v>0</v>
      </c>
      <c r="Z135">
        <f>(Y135-1)*100</f>
        <v>0</v>
      </c>
      <c r="AA135">
        <f>MAX(0,($B$11+$C$11*AR135)/(1+$D$11*AR135)*AM135/(AO135+273)*$E$11)</f>
        <v>0</v>
      </c>
      <c r="AB135">
        <f>$B$9*AS135+$C$9*AT135</f>
        <v>0</v>
      </c>
      <c r="AC135">
        <f>AB135*AD135</f>
        <v>0</v>
      </c>
      <c r="AD135">
        <f>($B$9*$D$7+$C$9*$D$7)/($B$9+$C$9)</f>
        <v>0</v>
      </c>
      <c r="AE135">
        <f>($B$9*$K$7+$C$9*$K$7)/($B$9+$C$9)</f>
        <v>0</v>
      </c>
      <c r="AF135">
        <v>10</v>
      </c>
      <c r="AG135">
        <v>1548597970</v>
      </c>
      <c r="AH135">
        <v>401.921</v>
      </c>
      <c r="AI135">
        <v>400.194</v>
      </c>
      <c r="AJ135">
        <v>6.42453</v>
      </c>
      <c r="AK135">
        <v>5.57106</v>
      </c>
      <c r="AL135">
        <v>1393.61</v>
      </c>
      <c r="AM135">
        <v>97.9624</v>
      </c>
      <c r="AN135">
        <v>0.0234725</v>
      </c>
      <c r="AO135">
        <v>5.25368</v>
      </c>
      <c r="AP135">
        <v>4.9932</v>
      </c>
      <c r="AQ135">
        <v>999.9</v>
      </c>
      <c r="AR135">
        <v>10001.9</v>
      </c>
      <c r="AS135">
        <v>0</v>
      </c>
      <c r="AT135">
        <v>479.12</v>
      </c>
      <c r="AU135">
        <v>0</v>
      </c>
      <c r="AV135" t="s">
        <v>204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404.593639344262</v>
      </c>
      <c r="BE135">
        <v>-0.0421739403412278</v>
      </c>
      <c r="BF135">
        <v>0.0345130209625804</v>
      </c>
      <c r="BG135">
        <v>-1</v>
      </c>
      <c r="BH135">
        <v>0</v>
      </c>
      <c r="BI135">
        <v>0</v>
      </c>
      <c r="BJ135" t="s">
        <v>205</v>
      </c>
      <c r="BK135">
        <v>1.8847</v>
      </c>
      <c r="BL135">
        <v>1.88158</v>
      </c>
      <c r="BM135">
        <v>1.88315</v>
      </c>
      <c r="BN135">
        <v>1.88187</v>
      </c>
      <c r="BO135">
        <v>1.88373</v>
      </c>
      <c r="BP135">
        <v>1.88305</v>
      </c>
      <c r="BQ135">
        <v>1.88479</v>
      </c>
      <c r="BR135">
        <v>1.88228</v>
      </c>
      <c r="BS135" t="s">
        <v>206</v>
      </c>
      <c r="BT135" t="s">
        <v>17</v>
      </c>
      <c r="BU135" t="s">
        <v>17</v>
      </c>
      <c r="BV135" t="s">
        <v>17</v>
      </c>
      <c r="BW135" t="s">
        <v>207</v>
      </c>
      <c r="BX135" t="s">
        <v>208</v>
      </c>
      <c r="BY135" t="s">
        <v>209</v>
      </c>
      <c r="BZ135" t="s">
        <v>209</v>
      </c>
      <c r="CA135" t="s">
        <v>209</v>
      </c>
      <c r="CB135" t="s">
        <v>209</v>
      </c>
      <c r="CC135">
        <v>5</v>
      </c>
      <c r="CD135">
        <v>0</v>
      </c>
      <c r="CE135">
        <v>0</v>
      </c>
      <c r="CF135">
        <v>0</v>
      </c>
      <c r="CG135">
        <v>0</v>
      </c>
      <c r="CH135">
        <v>2</v>
      </c>
      <c r="CI135">
        <v>1312.47</v>
      </c>
      <c r="CJ135">
        <v>0.21901</v>
      </c>
      <c r="CK135">
        <v>6.337</v>
      </c>
      <c r="CL135">
        <v>9.58903</v>
      </c>
      <c r="CM135">
        <v>29.9992</v>
      </c>
      <c r="CN135">
        <v>9.61056</v>
      </c>
      <c r="CO135">
        <v>9.74942</v>
      </c>
      <c r="CP135">
        <v>-1</v>
      </c>
      <c r="CQ135">
        <v>0</v>
      </c>
      <c r="CR135">
        <v>100</v>
      </c>
      <c r="CS135">
        <v>-999.9</v>
      </c>
      <c r="CT135">
        <v>400</v>
      </c>
      <c r="CU135">
        <v>8.53699</v>
      </c>
      <c r="CV135">
        <v>103.914</v>
      </c>
      <c r="CW135">
        <v>103.3</v>
      </c>
    </row>
    <row r="136" spans="1:101">
      <c r="A136">
        <v>122</v>
      </c>
      <c r="B136">
        <v>1548597972</v>
      </c>
      <c r="C136">
        <v>509.099999904633</v>
      </c>
      <c r="D136" t="s">
        <v>454</v>
      </c>
      <c r="E136" t="s">
        <v>455</v>
      </c>
      <c r="F136">
        <f>J136+I136+M136*K136</f>
        <v>0</v>
      </c>
      <c r="G136">
        <f>(1000*AM136)/(L136*(AO136+273.15))</f>
        <v>0</v>
      </c>
      <c r="H136">
        <f>((G136*F136*(1-(AJ136/1000)))/(100*K136))*(BE136/60)</f>
        <v>0</v>
      </c>
      <c r="I136" t="s">
        <v>197</v>
      </c>
      <c r="J136" t="s">
        <v>198</v>
      </c>
      <c r="K136" t="s">
        <v>199</v>
      </c>
      <c r="L136" t="s">
        <v>200</v>
      </c>
      <c r="M136" t="s">
        <v>451</v>
      </c>
      <c r="N136" t="s">
        <v>452</v>
      </c>
      <c r="O136" t="s">
        <v>453</v>
      </c>
      <c r="Q136">
        <v>1548597972</v>
      </c>
      <c r="R136">
        <f>AL136*Y136*(AJ136-AK136)/(100*AF136*(1000-Y136*AJ136))</f>
        <v>0</v>
      </c>
      <c r="S136">
        <f>AL136*Y136*(AI136-AH136*(1000-Y136*AK136)/(1000-Y136*AJ136))/(100*AF136)</f>
        <v>0</v>
      </c>
      <c r="T136">
        <f>(U136/V136*100)</f>
        <v>0</v>
      </c>
      <c r="U136">
        <f>AJ136*(AM136+AN136)/1000</f>
        <v>0</v>
      </c>
      <c r="V136">
        <f>0.61365*exp(17.502*AO136/(240.97+AO136))</f>
        <v>0</v>
      </c>
      <c r="W136">
        <v>110</v>
      </c>
      <c r="X136">
        <v>8</v>
      </c>
      <c r="Y136">
        <f>IF(W136*$H$11&gt;=AA136,1.0,(AA136/(AA136-W136*$H$11)))</f>
        <v>0</v>
      </c>
      <c r="Z136">
        <f>(Y136-1)*100</f>
        <v>0</v>
      </c>
      <c r="AA136">
        <f>MAX(0,($B$11+$C$11*AR136)/(1+$D$11*AR136)*AM136/(AO136+273)*$E$11)</f>
        <v>0</v>
      </c>
      <c r="AB136">
        <f>$B$9*AS136+$C$9*AT136</f>
        <v>0</v>
      </c>
      <c r="AC136">
        <f>AB136*AD136</f>
        <v>0</v>
      </c>
      <c r="AD136">
        <f>($B$9*$D$7+$C$9*$D$7)/($B$9+$C$9)</f>
        <v>0</v>
      </c>
      <c r="AE136">
        <f>($B$9*$K$7+$C$9*$K$7)/($B$9+$C$9)</f>
        <v>0</v>
      </c>
      <c r="AF136">
        <v>10</v>
      </c>
      <c r="AG136">
        <v>1548597972</v>
      </c>
      <c r="AH136">
        <v>401.748</v>
      </c>
      <c r="AI136">
        <v>400.142</v>
      </c>
      <c r="AJ136">
        <v>6.67355</v>
      </c>
      <c r="AK136">
        <v>5.56739</v>
      </c>
      <c r="AL136">
        <v>1393.85</v>
      </c>
      <c r="AM136">
        <v>97.9619</v>
      </c>
      <c r="AN136">
        <v>0.0232186</v>
      </c>
      <c r="AO136">
        <v>5.36985</v>
      </c>
      <c r="AP136">
        <v>4.9931</v>
      </c>
      <c r="AQ136">
        <v>999.9</v>
      </c>
      <c r="AR136">
        <v>10001.9</v>
      </c>
      <c r="AS136">
        <v>0</v>
      </c>
      <c r="AT136">
        <v>481.676</v>
      </c>
      <c r="AU136">
        <v>0</v>
      </c>
      <c r="AV136" t="s">
        <v>204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404.588909836066</v>
      </c>
      <c r="BE136">
        <v>-0.0538832400924474</v>
      </c>
      <c r="BF136">
        <v>0.0385769412350848</v>
      </c>
      <c r="BG136">
        <v>-1</v>
      </c>
      <c r="BH136">
        <v>0</v>
      </c>
      <c r="BI136">
        <v>0</v>
      </c>
      <c r="BJ136" t="s">
        <v>205</v>
      </c>
      <c r="BK136">
        <v>1.88469</v>
      </c>
      <c r="BL136">
        <v>1.88158</v>
      </c>
      <c r="BM136">
        <v>1.88317</v>
      </c>
      <c r="BN136">
        <v>1.88187</v>
      </c>
      <c r="BO136">
        <v>1.88373</v>
      </c>
      <c r="BP136">
        <v>1.88306</v>
      </c>
      <c r="BQ136">
        <v>1.88479</v>
      </c>
      <c r="BR136">
        <v>1.8823</v>
      </c>
      <c r="BS136" t="s">
        <v>206</v>
      </c>
      <c r="BT136" t="s">
        <v>17</v>
      </c>
      <c r="BU136" t="s">
        <v>17</v>
      </c>
      <c r="BV136" t="s">
        <v>17</v>
      </c>
      <c r="BW136" t="s">
        <v>207</v>
      </c>
      <c r="BX136" t="s">
        <v>208</v>
      </c>
      <c r="BY136" t="s">
        <v>209</v>
      </c>
      <c r="BZ136" t="s">
        <v>209</v>
      </c>
      <c r="CA136" t="s">
        <v>209</v>
      </c>
      <c r="CB136" t="s">
        <v>209</v>
      </c>
      <c r="CC136">
        <v>5</v>
      </c>
      <c r="CD136">
        <v>0</v>
      </c>
      <c r="CE136">
        <v>0</v>
      </c>
      <c r="CF136">
        <v>0</v>
      </c>
      <c r="CG136">
        <v>0</v>
      </c>
      <c r="CH136">
        <v>2</v>
      </c>
      <c r="CI136">
        <v>1316.3</v>
      </c>
      <c r="CJ136">
        <v>0.216874</v>
      </c>
      <c r="CK136">
        <v>6.336</v>
      </c>
      <c r="CL136">
        <v>9.5879</v>
      </c>
      <c r="CM136">
        <v>29.9994</v>
      </c>
      <c r="CN136">
        <v>9.61056</v>
      </c>
      <c r="CO136">
        <v>9.74828</v>
      </c>
      <c r="CP136">
        <v>-1</v>
      </c>
      <c r="CQ136">
        <v>0</v>
      </c>
      <c r="CR136">
        <v>100</v>
      </c>
      <c r="CS136">
        <v>-999.9</v>
      </c>
      <c r="CT136">
        <v>400</v>
      </c>
      <c r="CU136">
        <v>8.53699</v>
      </c>
      <c r="CV136">
        <v>103.912</v>
      </c>
      <c r="CW136">
        <v>103.301</v>
      </c>
    </row>
    <row r="137" spans="1:101">
      <c r="A137">
        <v>123</v>
      </c>
      <c r="B137">
        <v>1548597974</v>
      </c>
      <c r="C137">
        <v>511.099999904633</v>
      </c>
      <c r="D137" t="s">
        <v>456</v>
      </c>
      <c r="E137" t="s">
        <v>457</v>
      </c>
      <c r="F137">
        <f>J137+I137+M137*K137</f>
        <v>0</v>
      </c>
      <c r="G137">
        <f>(1000*AM137)/(L137*(AO137+273.15))</f>
        <v>0</v>
      </c>
      <c r="H137">
        <f>((G137*F137*(1-(AJ137/1000)))/(100*K137))*(BE137/60)</f>
        <v>0</v>
      </c>
      <c r="I137" t="s">
        <v>197</v>
      </c>
      <c r="J137" t="s">
        <v>198</v>
      </c>
      <c r="K137" t="s">
        <v>199</v>
      </c>
      <c r="L137" t="s">
        <v>200</v>
      </c>
      <c r="M137" t="s">
        <v>451</v>
      </c>
      <c r="N137" t="s">
        <v>452</v>
      </c>
      <c r="O137" t="s">
        <v>453</v>
      </c>
      <c r="Q137">
        <v>1548597974</v>
      </c>
      <c r="R137">
        <f>AL137*Y137*(AJ137-AK137)/(100*AF137*(1000-Y137*AJ137))</f>
        <v>0</v>
      </c>
      <c r="S137">
        <f>AL137*Y137*(AI137-AH137*(1000-Y137*AK137)/(1000-Y137*AJ137))/(100*AF137)</f>
        <v>0</v>
      </c>
      <c r="T137">
        <f>(U137/V137*100)</f>
        <v>0</v>
      </c>
      <c r="U137">
        <f>AJ137*(AM137+AN137)/1000</f>
        <v>0</v>
      </c>
      <c r="V137">
        <f>0.61365*exp(17.502*AO137/(240.97+AO137))</f>
        <v>0</v>
      </c>
      <c r="W137">
        <v>98</v>
      </c>
      <c r="X137">
        <v>7</v>
      </c>
      <c r="Y137">
        <f>IF(W137*$H$11&gt;=AA137,1.0,(AA137/(AA137-W137*$H$11)))</f>
        <v>0</v>
      </c>
      <c r="Z137">
        <f>(Y137-1)*100</f>
        <v>0</v>
      </c>
      <c r="AA137">
        <f>MAX(0,($B$11+$C$11*AR137)/(1+$D$11*AR137)*AM137/(AO137+273)*$E$11)</f>
        <v>0</v>
      </c>
      <c r="AB137">
        <f>$B$9*AS137+$C$9*AT137</f>
        <v>0</v>
      </c>
      <c r="AC137">
        <f>AB137*AD137</f>
        <v>0</v>
      </c>
      <c r="AD137">
        <f>($B$9*$D$7+$C$9*$D$7)/($B$9+$C$9)</f>
        <v>0</v>
      </c>
      <c r="AE137">
        <f>($B$9*$K$7+$C$9*$K$7)/($B$9+$C$9)</f>
        <v>0</v>
      </c>
      <c r="AF137">
        <v>10</v>
      </c>
      <c r="AG137">
        <v>1548597974</v>
      </c>
      <c r="AH137">
        <v>401.655</v>
      </c>
      <c r="AI137">
        <v>400.102</v>
      </c>
      <c r="AJ137">
        <v>6.87122</v>
      </c>
      <c r="AK137">
        <v>5.56377</v>
      </c>
      <c r="AL137">
        <v>1393.54</v>
      </c>
      <c r="AM137">
        <v>97.9636</v>
      </c>
      <c r="AN137">
        <v>0.0230173</v>
      </c>
      <c r="AO137">
        <v>5.45376</v>
      </c>
      <c r="AP137">
        <v>4.93796</v>
      </c>
      <c r="AQ137">
        <v>999.9</v>
      </c>
      <c r="AR137">
        <v>9997.5</v>
      </c>
      <c r="AS137">
        <v>0</v>
      </c>
      <c r="AT137">
        <v>482.893</v>
      </c>
      <c r="AU137">
        <v>0</v>
      </c>
      <c r="AV137" t="s">
        <v>204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404.583180327869</v>
      </c>
      <c r="BE137">
        <v>-0.0790350967049098</v>
      </c>
      <c r="BF137">
        <v>0.0473042153865281</v>
      </c>
      <c r="BG137">
        <v>-1</v>
      </c>
      <c r="BH137">
        <v>0</v>
      </c>
      <c r="BI137">
        <v>0</v>
      </c>
      <c r="BJ137" t="s">
        <v>205</v>
      </c>
      <c r="BK137">
        <v>1.88469</v>
      </c>
      <c r="BL137">
        <v>1.88158</v>
      </c>
      <c r="BM137">
        <v>1.88316</v>
      </c>
      <c r="BN137">
        <v>1.88187</v>
      </c>
      <c r="BO137">
        <v>1.88373</v>
      </c>
      <c r="BP137">
        <v>1.88308</v>
      </c>
      <c r="BQ137">
        <v>1.88478</v>
      </c>
      <c r="BR137">
        <v>1.88232</v>
      </c>
      <c r="BS137" t="s">
        <v>206</v>
      </c>
      <c r="BT137" t="s">
        <v>17</v>
      </c>
      <c r="BU137" t="s">
        <v>17</v>
      </c>
      <c r="BV137" t="s">
        <v>17</v>
      </c>
      <c r="BW137" t="s">
        <v>207</v>
      </c>
      <c r="BX137" t="s">
        <v>208</v>
      </c>
      <c r="BY137" t="s">
        <v>209</v>
      </c>
      <c r="BZ137" t="s">
        <v>209</v>
      </c>
      <c r="CA137" t="s">
        <v>209</v>
      </c>
      <c r="CB137" t="s">
        <v>209</v>
      </c>
      <c r="CC137">
        <v>5</v>
      </c>
      <c r="CD137">
        <v>0</v>
      </c>
      <c r="CE137">
        <v>0</v>
      </c>
      <c r="CF137">
        <v>0</v>
      </c>
      <c r="CG137">
        <v>0</v>
      </c>
      <c r="CH137">
        <v>2</v>
      </c>
      <c r="CI137">
        <v>1325.38</v>
      </c>
      <c r="CJ137">
        <v>0.216874</v>
      </c>
      <c r="CK137">
        <v>6.33552</v>
      </c>
      <c r="CL137">
        <v>9.58691</v>
      </c>
      <c r="CM137">
        <v>29.9993</v>
      </c>
      <c r="CN137">
        <v>9.61012</v>
      </c>
      <c r="CO137">
        <v>9.74717</v>
      </c>
      <c r="CP137">
        <v>-1</v>
      </c>
      <c r="CQ137">
        <v>0</v>
      </c>
      <c r="CR137">
        <v>100</v>
      </c>
      <c r="CS137">
        <v>-999.9</v>
      </c>
      <c r="CT137">
        <v>400</v>
      </c>
      <c r="CU137">
        <v>8.53699</v>
      </c>
      <c r="CV137">
        <v>103.911</v>
      </c>
      <c r="CW137">
        <v>103.301</v>
      </c>
    </row>
    <row r="138" spans="1:101">
      <c r="A138">
        <v>124</v>
      </c>
      <c r="B138">
        <v>1548597976</v>
      </c>
      <c r="C138">
        <v>513.099999904633</v>
      </c>
      <c r="D138" t="s">
        <v>458</v>
      </c>
      <c r="E138" t="s">
        <v>459</v>
      </c>
      <c r="F138">
        <f>J138+I138+M138*K138</f>
        <v>0</v>
      </c>
      <c r="G138">
        <f>(1000*AM138)/(L138*(AO138+273.15))</f>
        <v>0</v>
      </c>
      <c r="H138">
        <f>((G138*F138*(1-(AJ138/1000)))/(100*K138))*(BE138/60)</f>
        <v>0</v>
      </c>
      <c r="I138" t="s">
        <v>197</v>
      </c>
      <c r="J138" t="s">
        <v>198</v>
      </c>
      <c r="K138" t="s">
        <v>199</v>
      </c>
      <c r="L138" t="s">
        <v>200</v>
      </c>
      <c r="M138" t="s">
        <v>451</v>
      </c>
      <c r="N138" t="s">
        <v>452</v>
      </c>
      <c r="O138" t="s">
        <v>453</v>
      </c>
      <c r="Q138">
        <v>1548597976</v>
      </c>
      <c r="R138">
        <f>AL138*Y138*(AJ138-AK138)/(100*AF138*(1000-Y138*AJ138))</f>
        <v>0</v>
      </c>
      <c r="S138">
        <f>AL138*Y138*(AI138-AH138*(1000-Y138*AK138)/(1000-Y138*AJ138))/(100*AF138)</f>
        <v>0</v>
      </c>
      <c r="T138">
        <f>(U138/V138*100)</f>
        <v>0</v>
      </c>
      <c r="U138">
        <f>AJ138*(AM138+AN138)/1000</f>
        <v>0</v>
      </c>
      <c r="V138">
        <f>0.61365*exp(17.502*AO138/(240.97+AO138))</f>
        <v>0</v>
      </c>
      <c r="W138">
        <v>100</v>
      </c>
      <c r="X138">
        <v>7</v>
      </c>
      <c r="Y138">
        <f>IF(W138*$H$11&gt;=AA138,1.0,(AA138/(AA138-W138*$H$11)))</f>
        <v>0</v>
      </c>
      <c r="Z138">
        <f>(Y138-1)*100</f>
        <v>0</v>
      </c>
      <c r="AA138">
        <f>MAX(0,($B$11+$C$11*AR138)/(1+$D$11*AR138)*AM138/(AO138+273)*$E$11)</f>
        <v>0</v>
      </c>
      <c r="AB138">
        <f>$B$9*AS138+$C$9*AT138</f>
        <v>0</v>
      </c>
      <c r="AC138">
        <f>AB138*AD138</f>
        <v>0</v>
      </c>
      <c r="AD138">
        <f>($B$9*$D$7+$C$9*$D$7)/($B$9+$C$9)</f>
        <v>0</v>
      </c>
      <c r="AE138">
        <f>($B$9*$K$7+$C$9*$K$7)/($B$9+$C$9)</f>
        <v>0</v>
      </c>
      <c r="AF138">
        <v>10</v>
      </c>
      <c r="AG138">
        <v>1548597976</v>
      </c>
      <c r="AH138">
        <v>401.601</v>
      </c>
      <c r="AI138">
        <v>400.159</v>
      </c>
      <c r="AJ138">
        <v>7.03088</v>
      </c>
      <c r="AK138">
        <v>5.56003</v>
      </c>
      <c r="AL138">
        <v>1393.47</v>
      </c>
      <c r="AM138">
        <v>97.9642</v>
      </c>
      <c r="AN138">
        <v>0.0234894</v>
      </c>
      <c r="AO138">
        <v>5.50493</v>
      </c>
      <c r="AP138">
        <v>4.93856</v>
      </c>
      <c r="AQ138">
        <v>999.9</v>
      </c>
      <c r="AR138">
        <v>9997.5</v>
      </c>
      <c r="AS138">
        <v>0</v>
      </c>
      <c r="AT138">
        <v>483.117</v>
      </c>
      <c r="AU138">
        <v>0</v>
      </c>
      <c r="AV138" t="s">
        <v>204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404.577729508197</v>
      </c>
      <c r="BE138">
        <v>-0.0985077704455475</v>
      </c>
      <c r="BF138">
        <v>0.0527908084531302</v>
      </c>
      <c r="BG138">
        <v>-1</v>
      </c>
      <c r="BH138">
        <v>0</v>
      </c>
      <c r="BI138">
        <v>0</v>
      </c>
      <c r="BJ138" t="s">
        <v>205</v>
      </c>
      <c r="BK138">
        <v>1.88468</v>
      </c>
      <c r="BL138">
        <v>1.88158</v>
      </c>
      <c r="BM138">
        <v>1.88316</v>
      </c>
      <c r="BN138">
        <v>1.88187</v>
      </c>
      <c r="BO138">
        <v>1.88372</v>
      </c>
      <c r="BP138">
        <v>1.88309</v>
      </c>
      <c r="BQ138">
        <v>1.88478</v>
      </c>
      <c r="BR138">
        <v>1.88232</v>
      </c>
      <c r="BS138" t="s">
        <v>206</v>
      </c>
      <c r="BT138" t="s">
        <v>17</v>
      </c>
      <c r="BU138" t="s">
        <v>17</v>
      </c>
      <c r="BV138" t="s">
        <v>17</v>
      </c>
      <c r="BW138" t="s">
        <v>207</v>
      </c>
      <c r="BX138" t="s">
        <v>208</v>
      </c>
      <c r="BY138" t="s">
        <v>209</v>
      </c>
      <c r="BZ138" t="s">
        <v>209</v>
      </c>
      <c r="CA138" t="s">
        <v>209</v>
      </c>
      <c r="CB138" t="s">
        <v>209</v>
      </c>
      <c r="CC138">
        <v>5</v>
      </c>
      <c r="CD138">
        <v>0</v>
      </c>
      <c r="CE138">
        <v>0</v>
      </c>
      <c r="CF138">
        <v>0</v>
      </c>
      <c r="CG138">
        <v>0</v>
      </c>
      <c r="CH138">
        <v>2</v>
      </c>
      <c r="CI138">
        <v>1323.49</v>
      </c>
      <c r="CJ138">
        <v>0.219011</v>
      </c>
      <c r="CK138">
        <v>6.33538</v>
      </c>
      <c r="CL138">
        <v>9.58606</v>
      </c>
      <c r="CM138">
        <v>29.9993</v>
      </c>
      <c r="CN138">
        <v>9.60912</v>
      </c>
      <c r="CO138">
        <v>9.74603</v>
      </c>
      <c r="CP138">
        <v>-1</v>
      </c>
      <c r="CQ138">
        <v>0</v>
      </c>
      <c r="CR138">
        <v>100</v>
      </c>
      <c r="CS138">
        <v>-999.9</v>
      </c>
      <c r="CT138">
        <v>400</v>
      </c>
      <c r="CU138">
        <v>8.53699</v>
      </c>
      <c r="CV138">
        <v>103.909</v>
      </c>
      <c r="CW138">
        <v>103.301</v>
      </c>
    </row>
    <row r="139" spans="1:101">
      <c r="A139">
        <v>125</v>
      </c>
      <c r="B139">
        <v>1548597978</v>
      </c>
      <c r="C139">
        <v>515.099999904633</v>
      </c>
      <c r="D139" t="s">
        <v>460</v>
      </c>
      <c r="E139" t="s">
        <v>461</v>
      </c>
      <c r="F139">
        <f>J139+I139+M139*K139</f>
        <v>0</v>
      </c>
      <c r="G139">
        <f>(1000*AM139)/(L139*(AO139+273.15))</f>
        <v>0</v>
      </c>
      <c r="H139">
        <f>((G139*F139*(1-(AJ139/1000)))/(100*K139))*(BE139/60)</f>
        <v>0</v>
      </c>
      <c r="I139" t="s">
        <v>197</v>
      </c>
      <c r="J139" t="s">
        <v>198</v>
      </c>
      <c r="K139" t="s">
        <v>199</v>
      </c>
      <c r="L139" t="s">
        <v>200</v>
      </c>
      <c r="M139" t="s">
        <v>451</v>
      </c>
      <c r="N139" t="s">
        <v>452</v>
      </c>
      <c r="O139" t="s">
        <v>453</v>
      </c>
      <c r="Q139">
        <v>1548597978</v>
      </c>
      <c r="R139">
        <f>AL139*Y139*(AJ139-AK139)/(100*AF139*(1000-Y139*AJ139))</f>
        <v>0</v>
      </c>
      <c r="S139">
        <f>AL139*Y139*(AI139-AH139*(1000-Y139*AK139)/(1000-Y139*AJ139))/(100*AF139)</f>
        <v>0</v>
      </c>
      <c r="T139">
        <f>(U139/V139*100)</f>
        <v>0</v>
      </c>
      <c r="U139">
        <f>AJ139*(AM139+AN139)/1000</f>
        <v>0</v>
      </c>
      <c r="V139">
        <f>0.61365*exp(17.502*AO139/(240.97+AO139))</f>
        <v>0</v>
      </c>
      <c r="W139">
        <v>114</v>
      </c>
      <c r="X139">
        <v>8</v>
      </c>
      <c r="Y139">
        <f>IF(W139*$H$11&gt;=AA139,1.0,(AA139/(AA139-W139*$H$11)))</f>
        <v>0</v>
      </c>
      <c r="Z139">
        <f>(Y139-1)*100</f>
        <v>0</v>
      </c>
      <c r="AA139">
        <f>MAX(0,($B$11+$C$11*AR139)/(1+$D$11*AR139)*AM139/(AO139+273)*$E$11)</f>
        <v>0</v>
      </c>
      <c r="AB139">
        <f>$B$9*AS139+$C$9*AT139</f>
        <v>0</v>
      </c>
      <c r="AC139">
        <f>AB139*AD139</f>
        <v>0</v>
      </c>
      <c r="AD139">
        <f>($B$9*$D$7+$C$9*$D$7)/($B$9+$C$9)</f>
        <v>0</v>
      </c>
      <c r="AE139">
        <f>($B$9*$K$7+$C$9*$K$7)/($B$9+$C$9)</f>
        <v>0</v>
      </c>
      <c r="AF139">
        <v>10</v>
      </c>
      <c r="AG139">
        <v>1548597978</v>
      </c>
      <c r="AH139">
        <v>401.501</v>
      </c>
      <c r="AI139">
        <v>400.18</v>
      </c>
      <c r="AJ139">
        <v>7.17369</v>
      </c>
      <c r="AK139">
        <v>5.55654</v>
      </c>
      <c r="AL139">
        <v>1393.13</v>
      </c>
      <c r="AM139">
        <v>97.9636</v>
      </c>
      <c r="AN139">
        <v>0.0233272</v>
      </c>
      <c r="AO139">
        <v>5.54236</v>
      </c>
      <c r="AP139">
        <v>4.9737</v>
      </c>
      <c r="AQ139">
        <v>999.9</v>
      </c>
      <c r="AR139">
        <v>10001.2</v>
      </c>
      <c r="AS139">
        <v>0</v>
      </c>
      <c r="AT139">
        <v>484.763</v>
      </c>
      <c r="AU139">
        <v>0</v>
      </c>
      <c r="AV139" t="s">
        <v>204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404.575172131148</v>
      </c>
      <c r="BE139">
        <v>-0.109337909897164</v>
      </c>
      <c r="BF139">
        <v>0.0554341571659932</v>
      </c>
      <c r="BG139">
        <v>-1</v>
      </c>
      <c r="BH139">
        <v>0</v>
      </c>
      <c r="BI139">
        <v>0</v>
      </c>
      <c r="BJ139" t="s">
        <v>205</v>
      </c>
      <c r="BK139">
        <v>1.88469</v>
      </c>
      <c r="BL139">
        <v>1.88159</v>
      </c>
      <c r="BM139">
        <v>1.88315</v>
      </c>
      <c r="BN139">
        <v>1.88187</v>
      </c>
      <c r="BO139">
        <v>1.88372</v>
      </c>
      <c r="BP139">
        <v>1.88309</v>
      </c>
      <c r="BQ139">
        <v>1.88478</v>
      </c>
      <c r="BR139">
        <v>1.88231</v>
      </c>
      <c r="BS139" t="s">
        <v>206</v>
      </c>
      <c r="BT139" t="s">
        <v>17</v>
      </c>
      <c r="BU139" t="s">
        <v>17</v>
      </c>
      <c r="BV139" t="s">
        <v>17</v>
      </c>
      <c r="BW139" t="s">
        <v>207</v>
      </c>
      <c r="BX139" t="s">
        <v>208</v>
      </c>
      <c r="BY139" t="s">
        <v>209</v>
      </c>
      <c r="BZ139" t="s">
        <v>209</v>
      </c>
      <c r="CA139" t="s">
        <v>209</v>
      </c>
      <c r="CB139" t="s">
        <v>209</v>
      </c>
      <c r="CC139">
        <v>5</v>
      </c>
      <c r="CD139">
        <v>0</v>
      </c>
      <c r="CE139">
        <v>0</v>
      </c>
      <c r="CF139">
        <v>0</v>
      </c>
      <c r="CG139">
        <v>0</v>
      </c>
      <c r="CH139">
        <v>2</v>
      </c>
      <c r="CI139">
        <v>1312.43</v>
      </c>
      <c r="CJ139">
        <v>0.216876</v>
      </c>
      <c r="CK139">
        <v>6.33554</v>
      </c>
      <c r="CL139">
        <v>9.58508</v>
      </c>
      <c r="CM139">
        <v>29.9995</v>
      </c>
      <c r="CN139">
        <v>9.608</v>
      </c>
      <c r="CO139">
        <v>9.74459</v>
      </c>
      <c r="CP139">
        <v>-1</v>
      </c>
      <c r="CQ139">
        <v>0</v>
      </c>
      <c r="CR139">
        <v>100</v>
      </c>
      <c r="CS139">
        <v>-999.9</v>
      </c>
      <c r="CT139">
        <v>400</v>
      </c>
      <c r="CU139">
        <v>8.53699</v>
      </c>
      <c r="CV139">
        <v>103.908</v>
      </c>
      <c r="CW139">
        <v>103.3</v>
      </c>
    </row>
    <row r="140" spans="1:101">
      <c r="A140">
        <v>126</v>
      </c>
      <c r="B140">
        <v>1548597980</v>
      </c>
      <c r="C140">
        <v>517.099999904633</v>
      </c>
      <c r="D140" t="s">
        <v>462</v>
      </c>
      <c r="E140" t="s">
        <v>463</v>
      </c>
      <c r="F140">
        <f>J140+I140+M140*K140</f>
        <v>0</v>
      </c>
      <c r="G140">
        <f>(1000*AM140)/(L140*(AO140+273.15))</f>
        <v>0</v>
      </c>
      <c r="H140">
        <f>((G140*F140*(1-(AJ140/1000)))/(100*K140))*(BE140/60)</f>
        <v>0</v>
      </c>
      <c r="I140" t="s">
        <v>197</v>
      </c>
      <c r="J140" t="s">
        <v>198</v>
      </c>
      <c r="K140" t="s">
        <v>199</v>
      </c>
      <c r="L140" t="s">
        <v>200</v>
      </c>
      <c r="M140" t="s">
        <v>451</v>
      </c>
      <c r="N140" t="s">
        <v>452</v>
      </c>
      <c r="O140" t="s">
        <v>453</v>
      </c>
      <c r="Q140">
        <v>1548597980</v>
      </c>
      <c r="R140">
        <f>AL140*Y140*(AJ140-AK140)/(100*AF140*(1000-Y140*AJ140))</f>
        <v>0</v>
      </c>
      <c r="S140">
        <f>AL140*Y140*(AI140-AH140*(1000-Y140*AK140)/(1000-Y140*AJ140))/(100*AF140)</f>
        <v>0</v>
      </c>
      <c r="T140">
        <f>(U140/V140*100)</f>
        <v>0</v>
      </c>
      <c r="U140">
        <f>AJ140*(AM140+AN140)/1000</f>
        <v>0</v>
      </c>
      <c r="V140">
        <f>0.61365*exp(17.502*AO140/(240.97+AO140))</f>
        <v>0</v>
      </c>
      <c r="W140">
        <v>127</v>
      </c>
      <c r="X140">
        <v>9</v>
      </c>
      <c r="Y140">
        <f>IF(W140*$H$11&gt;=AA140,1.0,(AA140/(AA140-W140*$H$11)))</f>
        <v>0</v>
      </c>
      <c r="Z140">
        <f>(Y140-1)*100</f>
        <v>0</v>
      </c>
      <c r="AA140">
        <f>MAX(0,($B$11+$C$11*AR140)/(1+$D$11*AR140)*AM140/(AO140+273)*$E$11)</f>
        <v>0</v>
      </c>
      <c r="AB140">
        <f>$B$9*AS140+$C$9*AT140</f>
        <v>0</v>
      </c>
      <c r="AC140">
        <f>AB140*AD140</f>
        <v>0</v>
      </c>
      <c r="AD140">
        <f>($B$9*$D$7+$C$9*$D$7)/($B$9+$C$9)</f>
        <v>0</v>
      </c>
      <c r="AE140">
        <f>($B$9*$K$7+$C$9*$K$7)/($B$9+$C$9)</f>
        <v>0</v>
      </c>
      <c r="AF140">
        <v>10</v>
      </c>
      <c r="AG140">
        <v>1548597980</v>
      </c>
      <c r="AH140">
        <v>401.429</v>
      </c>
      <c r="AI140">
        <v>400.141</v>
      </c>
      <c r="AJ140">
        <v>7.27863</v>
      </c>
      <c r="AK140">
        <v>5.55331</v>
      </c>
      <c r="AL140">
        <v>1393.18</v>
      </c>
      <c r="AM140">
        <v>97.9637</v>
      </c>
      <c r="AN140">
        <v>0.0235441</v>
      </c>
      <c r="AO140">
        <v>5.56837</v>
      </c>
      <c r="AP140">
        <v>4.97407</v>
      </c>
      <c r="AQ140">
        <v>999.9</v>
      </c>
      <c r="AR140">
        <v>9997.5</v>
      </c>
      <c r="AS140">
        <v>0</v>
      </c>
      <c r="AT140">
        <v>485.524</v>
      </c>
      <c r="AU140">
        <v>0</v>
      </c>
      <c r="AV140" t="s">
        <v>204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404.567836065574</v>
      </c>
      <c r="BE140">
        <v>-0.143553788246763</v>
      </c>
      <c r="BF140">
        <v>0.0642657597761228</v>
      </c>
      <c r="BG140">
        <v>-1</v>
      </c>
      <c r="BH140">
        <v>0</v>
      </c>
      <c r="BI140">
        <v>0</v>
      </c>
      <c r="BJ140" t="s">
        <v>205</v>
      </c>
      <c r="BK140">
        <v>1.88471</v>
      </c>
      <c r="BL140">
        <v>1.88158</v>
      </c>
      <c r="BM140">
        <v>1.88314</v>
      </c>
      <c r="BN140">
        <v>1.88187</v>
      </c>
      <c r="BO140">
        <v>1.88373</v>
      </c>
      <c r="BP140">
        <v>1.88309</v>
      </c>
      <c r="BQ140">
        <v>1.88479</v>
      </c>
      <c r="BR140">
        <v>1.8823</v>
      </c>
      <c r="BS140" t="s">
        <v>206</v>
      </c>
      <c r="BT140" t="s">
        <v>17</v>
      </c>
      <c r="BU140" t="s">
        <v>17</v>
      </c>
      <c r="BV140" t="s">
        <v>17</v>
      </c>
      <c r="BW140" t="s">
        <v>207</v>
      </c>
      <c r="BX140" t="s">
        <v>208</v>
      </c>
      <c r="BY140" t="s">
        <v>209</v>
      </c>
      <c r="BZ140" t="s">
        <v>209</v>
      </c>
      <c r="CA140" t="s">
        <v>209</v>
      </c>
      <c r="CB140" t="s">
        <v>209</v>
      </c>
      <c r="CC140">
        <v>5</v>
      </c>
      <c r="CD140">
        <v>0</v>
      </c>
      <c r="CE140">
        <v>0</v>
      </c>
      <c r="CF140">
        <v>0</v>
      </c>
      <c r="CG140">
        <v>0</v>
      </c>
      <c r="CH140">
        <v>2</v>
      </c>
      <c r="CI140">
        <v>1302.8</v>
      </c>
      <c r="CJ140">
        <v>0.216874</v>
      </c>
      <c r="CK140">
        <v>6.33589</v>
      </c>
      <c r="CL140">
        <v>9.58423</v>
      </c>
      <c r="CM140">
        <v>29.9994</v>
      </c>
      <c r="CN140">
        <v>9.60674</v>
      </c>
      <c r="CO140">
        <v>9.74317</v>
      </c>
      <c r="CP140">
        <v>-1</v>
      </c>
      <c r="CQ140">
        <v>0</v>
      </c>
      <c r="CR140">
        <v>100</v>
      </c>
      <c r="CS140">
        <v>-999.9</v>
      </c>
      <c r="CT140">
        <v>400</v>
      </c>
      <c r="CU140">
        <v>8.53699</v>
      </c>
      <c r="CV140">
        <v>103.908</v>
      </c>
      <c r="CW140">
        <v>103.3</v>
      </c>
    </row>
    <row r="141" spans="1:101">
      <c r="A141">
        <v>127</v>
      </c>
      <c r="B141">
        <v>1548597982</v>
      </c>
      <c r="C141">
        <v>519.099999904633</v>
      </c>
      <c r="D141" t="s">
        <v>464</v>
      </c>
      <c r="E141" t="s">
        <v>465</v>
      </c>
      <c r="F141">
        <f>J141+I141+M141*K141</f>
        <v>0</v>
      </c>
      <c r="G141">
        <f>(1000*AM141)/(L141*(AO141+273.15))</f>
        <v>0</v>
      </c>
      <c r="H141">
        <f>((G141*F141*(1-(AJ141/1000)))/(100*K141))*(BE141/60)</f>
        <v>0</v>
      </c>
      <c r="I141" t="s">
        <v>197</v>
      </c>
      <c r="J141" t="s">
        <v>198</v>
      </c>
      <c r="K141" t="s">
        <v>199</v>
      </c>
      <c r="L141" t="s">
        <v>200</v>
      </c>
      <c r="M141" t="s">
        <v>451</v>
      </c>
      <c r="N141" t="s">
        <v>452</v>
      </c>
      <c r="O141" t="s">
        <v>453</v>
      </c>
      <c r="Q141">
        <v>1548597982</v>
      </c>
      <c r="R141">
        <f>AL141*Y141*(AJ141-AK141)/(100*AF141*(1000-Y141*AJ141))</f>
        <v>0</v>
      </c>
      <c r="S141">
        <f>AL141*Y141*(AI141-AH141*(1000-Y141*AK141)/(1000-Y141*AJ141))/(100*AF141)</f>
        <v>0</v>
      </c>
      <c r="T141">
        <f>(U141/V141*100)</f>
        <v>0</v>
      </c>
      <c r="U141">
        <f>AJ141*(AM141+AN141)/1000</f>
        <v>0</v>
      </c>
      <c r="V141">
        <f>0.61365*exp(17.502*AO141/(240.97+AO141))</f>
        <v>0</v>
      </c>
      <c r="W141">
        <v>131</v>
      </c>
      <c r="X141">
        <v>9</v>
      </c>
      <c r="Y141">
        <f>IF(W141*$H$11&gt;=AA141,1.0,(AA141/(AA141-W141*$H$11)))</f>
        <v>0</v>
      </c>
      <c r="Z141">
        <f>(Y141-1)*100</f>
        <v>0</v>
      </c>
      <c r="AA141">
        <f>MAX(0,($B$11+$C$11*AR141)/(1+$D$11*AR141)*AM141/(AO141+273)*$E$11)</f>
        <v>0</v>
      </c>
      <c r="AB141">
        <f>$B$9*AS141+$C$9*AT141</f>
        <v>0</v>
      </c>
      <c r="AC141">
        <f>AB141*AD141</f>
        <v>0</v>
      </c>
      <c r="AD141">
        <f>($B$9*$D$7+$C$9*$D$7)/($B$9+$C$9)</f>
        <v>0</v>
      </c>
      <c r="AE141">
        <f>($B$9*$K$7+$C$9*$K$7)/($B$9+$C$9)</f>
        <v>0</v>
      </c>
      <c r="AF141">
        <v>10</v>
      </c>
      <c r="AG141">
        <v>1548597982</v>
      </c>
      <c r="AH141">
        <v>401.366</v>
      </c>
      <c r="AI141">
        <v>400.148</v>
      </c>
      <c r="AJ141">
        <v>7.36984</v>
      </c>
      <c r="AK141">
        <v>5.54954</v>
      </c>
      <c r="AL141">
        <v>1393.74</v>
      </c>
      <c r="AM141">
        <v>97.9636</v>
      </c>
      <c r="AN141">
        <v>0.0235024</v>
      </c>
      <c r="AO141">
        <v>5.58067</v>
      </c>
      <c r="AP141">
        <v>4.91457</v>
      </c>
      <c r="AQ141">
        <v>999.9</v>
      </c>
      <c r="AR141">
        <v>9997.5</v>
      </c>
      <c r="AS141">
        <v>0</v>
      </c>
      <c r="AT141">
        <v>483.571</v>
      </c>
      <c r="AU141">
        <v>0</v>
      </c>
      <c r="AV141" t="s">
        <v>204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404.561131147541</v>
      </c>
      <c r="BE141">
        <v>-0.183050145583995</v>
      </c>
      <c r="BF141">
        <v>0.0741712629186359</v>
      </c>
      <c r="BG141">
        <v>-1</v>
      </c>
      <c r="BH141">
        <v>0</v>
      </c>
      <c r="BI141">
        <v>0</v>
      </c>
      <c r="BJ141" t="s">
        <v>205</v>
      </c>
      <c r="BK141">
        <v>1.88473</v>
      </c>
      <c r="BL141">
        <v>1.88157</v>
      </c>
      <c r="BM141">
        <v>1.88315</v>
      </c>
      <c r="BN141">
        <v>1.88187</v>
      </c>
      <c r="BO141">
        <v>1.88373</v>
      </c>
      <c r="BP141">
        <v>1.88307</v>
      </c>
      <c r="BQ141">
        <v>1.88479</v>
      </c>
      <c r="BR141">
        <v>1.88231</v>
      </c>
      <c r="BS141" t="s">
        <v>206</v>
      </c>
      <c r="BT141" t="s">
        <v>17</v>
      </c>
      <c r="BU141" t="s">
        <v>17</v>
      </c>
      <c r="BV141" t="s">
        <v>17</v>
      </c>
      <c r="BW141" t="s">
        <v>207</v>
      </c>
      <c r="BX141" t="s">
        <v>208</v>
      </c>
      <c r="BY141" t="s">
        <v>209</v>
      </c>
      <c r="BZ141" t="s">
        <v>209</v>
      </c>
      <c r="CA141" t="s">
        <v>209</v>
      </c>
      <c r="CB141" t="s">
        <v>209</v>
      </c>
      <c r="CC141">
        <v>5</v>
      </c>
      <c r="CD141">
        <v>0</v>
      </c>
      <c r="CE141">
        <v>0</v>
      </c>
      <c r="CF141">
        <v>0</v>
      </c>
      <c r="CG141">
        <v>0</v>
      </c>
      <c r="CH141">
        <v>2</v>
      </c>
      <c r="CI141">
        <v>1300.76</v>
      </c>
      <c r="CJ141">
        <v>0.214739</v>
      </c>
      <c r="CK141">
        <v>6.33641</v>
      </c>
      <c r="CL141">
        <v>9.58354</v>
      </c>
      <c r="CM141">
        <v>29.9996</v>
      </c>
      <c r="CN141">
        <v>9.60504</v>
      </c>
      <c r="CO141">
        <v>9.74204</v>
      </c>
      <c r="CP141">
        <v>-1</v>
      </c>
      <c r="CQ141">
        <v>0</v>
      </c>
      <c r="CR141">
        <v>100</v>
      </c>
      <c r="CS141">
        <v>-999.9</v>
      </c>
      <c r="CT141">
        <v>400</v>
      </c>
      <c r="CU141">
        <v>7.32166</v>
      </c>
      <c r="CV141">
        <v>103.908</v>
      </c>
      <c r="CW141">
        <v>103.3</v>
      </c>
    </row>
    <row r="142" spans="1:101">
      <c r="A142">
        <v>128</v>
      </c>
      <c r="B142">
        <v>1548597984</v>
      </c>
      <c r="C142">
        <v>521.099999904633</v>
      </c>
      <c r="D142" t="s">
        <v>466</v>
      </c>
      <c r="E142" t="s">
        <v>467</v>
      </c>
      <c r="F142">
        <f>J142+I142+M142*K142</f>
        <v>0</v>
      </c>
      <c r="G142">
        <f>(1000*AM142)/(L142*(AO142+273.15))</f>
        <v>0</v>
      </c>
      <c r="H142">
        <f>((G142*F142*(1-(AJ142/1000)))/(100*K142))*(BE142/60)</f>
        <v>0</v>
      </c>
      <c r="I142" t="s">
        <v>197</v>
      </c>
      <c r="J142" t="s">
        <v>198</v>
      </c>
      <c r="K142" t="s">
        <v>199</v>
      </c>
      <c r="L142" t="s">
        <v>200</v>
      </c>
      <c r="M142" t="s">
        <v>451</v>
      </c>
      <c r="N142" t="s">
        <v>452</v>
      </c>
      <c r="O142" t="s">
        <v>453</v>
      </c>
      <c r="Q142">
        <v>1548597984</v>
      </c>
      <c r="R142">
        <f>AL142*Y142*(AJ142-AK142)/(100*AF142*(1000-Y142*AJ142))</f>
        <v>0</v>
      </c>
      <c r="S142">
        <f>AL142*Y142*(AI142-AH142*(1000-Y142*AK142)/(1000-Y142*AJ142))/(100*AF142)</f>
        <v>0</v>
      </c>
      <c r="T142">
        <f>(U142/V142*100)</f>
        <v>0</v>
      </c>
      <c r="U142">
        <f>AJ142*(AM142+AN142)/1000</f>
        <v>0</v>
      </c>
      <c r="V142">
        <f>0.61365*exp(17.502*AO142/(240.97+AO142))</f>
        <v>0</v>
      </c>
      <c r="W142">
        <v>131</v>
      </c>
      <c r="X142">
        <v>9</v>
      </c>
      <c r="Y142">
        <f>IF(W142*$H$11&gt;=AA142,1.0,(AA142/(AA142-W142*$H$11)))</f>
        <v>0</v>
      </c>
      <c r="Z142">
        <f>(Y142-1)*100</f>
        <v>0</v>
      </c>
      <c r="AA142">
        <f>MAX(0,($B$11+$C$11*AR142)/(1+$D$11*AR142)*AM142/(AO142+273)*$E$11)</f>
        <v>0</v>
      </c>
      <c r="AB142">
        <f>$B$9*AS142+$C$9*AT142</f>
        <v>0</v>
      </c>
      <c r="AC142">
        <f>AB142*AD142</f>
        <v>0</v>
      </c>
      <c r="AD142">
        <f>($B$9*$D$7+$C$9*$D$7)/($B$9+$C$9)</f>
        <v>0</v>
      </c>
      <c r="AE142">
        <f>($B$9*$K$7+$C$9*$K$7)/($B$9+$C$9)</f>
        <v>0</v>
      </c>
      <c r="AF142">
        <v>10</v>
      </c>
      <c r="AG142">
        <v>1548597984</v>
      </c>
      <c r="AH142">
        <v>401.319</v>
      </c>
      <c r="AI142">
        <v>400.151</v>
      </c>
      <c r="AJ142">
        <v>7.46222</v>
      </c>
      <c r="AK142">
        <v>5.54597</v>
      </c>
      <c r="AL142">
        <v>1393.71</v>
      </c>
      <c r="AM142">
        <v>97.9638</v>
      </c>
      <c r="AN142">
        <v>0.0226759</v>
      </c>
      <c r="AO142">
        <v>5.5943</v>
      </c>
      <c r="AP142">
        <v>4.91196</v>
      </c>
      <c r="AQ142">
        <v>999.9</v>
      </c>
      <c r="AR142">
        <v>10001.2</v>
      </c>
      <c r="AS142">
        <v>0</v>
      </c>
      <c r="AT142">
        <v>482.2</v>
      </c>
      <c r="AU142">
        <v>0</v>
      </c>
      <c r="AV142" t="s">
        <v>204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404.553639344262</v>
      </c>
      <c r="BE142">
        <v>-0.2239420500397</v>
      </c>
      <c r="BF142">
        <v>0.0841705981894504</v>
      </c>
      <c r="BG142">
        <v>-1</v>
      </c>
      <c r="BH142">
        <v>0</v>
      </c>
      <c r="BI142">
        <v>0</v>
      </c>
      <c r="BJ142" t="s">
        <v>205</v>
      </c>
      <c r="BK142">
        <v>1.8847</v>
      </c>
      <c r="BL142">
        <v>1.88158</v>
      </c>
      <c r="BM142">
        <v>1.88315</v>
      </c>
      <c r="BN142">
        <v>1.88187</v>
      </c>
      <c r="BO142">
        <v>1.88373</v>
      </c>
      <c r="BP142">
        <v>1.88307</v>
      </c>
      <c r="BQ142">
        <v>1.88478</v>
      </c>
      <c r="BR142">
        <v>1.88231</v>
      </c>
      <c r="BS142" t="s">
        <v>206</v>
      </c>
      <c r="BT142" t="s">
        <v>17</v>
      </c>
      <c r="BU142" t="s">
        <v>17</v>
      </c>
      <c r="BV142" t="s">
        <v>17</v>
      </c>
      <c r="BW142" t="s">
        <v>207</v>
      </c>
      <c r="BX142" t="s">
        <v>208</v>
      </c>
      <c r="BY142" t="s">
        <v>209</v>
      </c>
      <c r="BZ142" t="s">
        <v>209</v>
      </c>
      <c r="CA142" t="s">
        <v>209</v>
      </c>
      <c r="CB142" t="s">
        <v>209</v>
      </c>
      <c r="CC142">
        <v>5</v>
      </c>
      <c r="CD142">
        <v>0</v>
      </c>
      <c r="CE142">
        <v>0</v>
      </c>
      <c r="CF142">
        <v>0</v>
      </c>
      <c r="CG142">
        <v>0</v>
      </c>
      <c r="CH142">
        <v>2</v>
      </c>
      <c r="CI142">
        <v>1300.4</v>
      </c>
      <c r="CJ142">
        <v>0.221145</v>
      </c>
      <c r="CK142">
        <v>6.33711</v>
      </c>
      <c r="CL142">
        <v>9.58271</v>
      </c>
      <c r="CM142">
        <v>29.9996</v>
      </c>
      <c r="CN142">
        <v>9.60334</v>
      </c>
      <c r="CO142">
        <v>9.74091</v>
      </c>
      <c r="CP142">
        <v>-1</v>
      </c>
      <c r="CQ142">
        <v>0</v>
      </c>
      <c r="CR142">
        <v>100</v>
      </c>
      <c r="CS142">
        <v>-999.9</v>
      </c>
      <c r="CT142">
        <v>400</v>
      </c>
      <c r="CU142">
        <v>7.26749</v>
      </c>
      <c r="CV142">
        <v>103.908</v>
      </c>
      <c r="CW142">
        <v>103.3</v>
      </c>
    </row>
    <row r="143" spans="1:101">
      <c r="A143">
        <v>129</v>
      </c>
      <c r="B143">
        <v>1548597986</v>
      </c>
      <c r="C143">
        <v>523.099999904633</v>
      </c>
      <c r="D143" t="s">
        <v>468</v>
      </c>
      <c r="E143" t="s">
        <v>469</v>
      </c>
      <c r="F143">
        <f>J143+I143+M143*K143</f>
        <v>0</v>
      </c>
      <c r="G143">
        <f>(1000*AM143)/(L143*(AO143+273.15))</f>
        <v>0</v>
      </c>
      <c r="H143">
        <f>((G143*F143*(1-(AJ143/1000)))/(100*K143))*(BE143/60)</f>
        <v>0</v>
      </c>
      <c r="I143" t="s">
        <v>197</v>
      </c>
      <c r="J143" t="s">
        <v>198</v>
      </c>
      <c r="K143" t="s">
        <v>199</v>
      </c>
      <c r="L143" t="s">
        <v>200</v>
      </c>
      <c r="M143" t="s">
        <v>451</v>
      </c>
      <c r="N143" t="s">
        <v>452</v>
      </c>
      <c r="O143" t="s">
        <v>453</v>
      </c>
      <c r="Q143">
        <v>1548597986</v>
      </c>
      <c r="R143">
        <f>AL143*Y143*(AJ143-AK143)/(100*AF143*(1000-Y143*AJ143))</f>
        <v>0</v>
      </c>
      <c r="S143">
        <f>AL143*Y143*(AI143-AH143*(1000-Y143*AK143)/(1000-Y143*AJ143))/(100*AF143)</f>
        <v>0</v>
      </c>
      <c r="T143">
        <f>(U143/V143*100)</f>
        <v>0</v>
      </c>
      <c r="U143">
        <f>AJ143*(AM143+AN143)/1000</f>
        <v>0</v>
      </c>
      <c r="V143">
        <f>0.61365*exp(17.502*AO143/(240.97+AO143))</f>
        <v>0</v>
      </c>
      <c r="W143">
        <v>113</v>
      </c>
      <c r="X143">
        <v>8</v>
      </c>
      <c r="Y143">
        <f>IF(W143*$H$11&gt;=AA143,1.0,(AA143/(AA143-W143*$H$11)))</f>
        <v>0</v>
      </c>
      <c r="Z143">
        <f>(Y143-1)*100</f>
        <v>0</v>
      </c>
      <c r="AA143">
        <f>MAX(0,($B$11+$C$11*AR143)/(1+$D$11*AR143)*AM143/(AO143+273)*$E$11)</f>
        <v>0</v>
      </c>
      <c r="AB143">
        <f>$B$9*AS143+$C$9*AT143</f>
        <v>0</v>
      </c>
      <c r="AC143">
        <f>AB143*AD143</f>
        <v>0</v>
      </c>
      <c r="AD143">
        <f>($B$9*$D$7+$C$9*$D$7)/($B$9+$C$9)</f>
        <v>0</v>
      </c>
      <c r="AE143">
        <f>($B$9*$K$7+$C$9*$K$7)/($B$9+$C$9)</f>
        <v>0</v>
      </c>
      <c r="AF143">
        <v>10</v>
      </c>
      <c r="AG143">
        <v>1548597986</v>
      </c>
      <c r="AH143">
        <v>401.265</v>
      </c>
      <c r="AI143">
        <v>400.15</v>
      </c>
      <c r="AJ143">
        <v>7.54073</v>
      </c>
      <c r="AK143">
        <v>5.54337</v>
      </c>
      <c r="AL143">
        <v>1393.38</v>
      </c>
      <c r="AM143">
        <v>97.9622</v>
      </c>
      <c r="AN143">
        <v>0.0226071</v>
      </c>
      <c r="AO143">
        <v>5.60829</v>
      </c>
      <c r="AP143">
        <v>5.01324</v>
      </c>
      <c r="AQ143">
        <v>999.9</v>
      </c>
      <c r="AR143">
        <v>10001.2</v>
      </c>
      <c r="AS143">
        <v>0</v>
      </c>
      <c r="AT143">
        <v>482.685</v>
      </c>
      <c r="AU143">
        <v>0</v>
      </c>
      <c r="AV143" t="s">
        <v>204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404.545131147541</v>
      </c>
      <c r="BE143">
        <v>-0.255838302122385</v>
      </c>
      <c r="BF143">
        <v>0.0921046225161734</v>
      </c>
      <c r="BG143">
        <v>-1</v>
      </c>
      <c r="BH143">
        <v>0</v>
      </c>
      <c r="BI143">
        <v>0</v>
      </c>
      <c r="BJ143" t="s">
        <v>205</v>
      </c>
      <c r="BK143">
        <v>1.88469</v>
      </c>
      <c r="BL143">
        <v>1.88157</v>
      </c>
      <c r="BM143">
        <v>1.88314</v>
      </c>
      <c r="BN143">
        <v>1.88187</v>
      </c>
      <c r="BO143">
        <v>1.88373</v>
      </c>
      <c r="BP143">
        <v>1.88308</v>
      </c>
      <c r="BQ143">
        <v>1.88477</v>
      </c>
      <c r="BR143">
        <v>1.8823</v>
      </c>
      <c r="BS143" t="s">
        <v>206</v>
      </c>
      <c r="BT143" t="s">
        <v>17</v>
      </c>
      <c r="BU143" t="s">
        <v>17</v>
      </c>
      <c r="BV143" t="s">
        <v>17</v>
      </c>
      <c r="BW143" t="s">
        <v>207</v>
      </c>
      <c r="BX143" t="s">
        <v>208</v>
      </c>
      <c r="BY143" t="s">
        <v>209</v>
      </c>
      <c r="BZ143" t="s">
        <v>209</v>
      </c>
      <c r="CA143" t="s">
        <v>209</v>
      </c>
      <c r="CB143" t="s">
        <v>209</v>
      </c>
      <c r="CC143">
        <v>5</v>
      </c>
      <c r="CD143">
        <v>0</v>
      </c>
      <c r="CE143">
        <v>0</v>
      </c>
      <c r="CF143">
        <v>0</v>
      </c>
      <c r="CG143">
        <v>0</v>
      </c>
      <c r="CH143">
        <v>2</v>
      </c>
      <c r="CI143">
        <v>1314.07</v>
      </c>
      <c r="CJ143">
        <v>0.227551</v>
      </c>
      <c r="CK143">
        <v>6.33802</v>
      </c>
      <c r="CL143">
        <v>9.582</v>
      </c>
      <c r="CM143">
        <v>29.9995</v>
      </c>
      <c r="CN143">
        <v>9.60165</v>
      </c>
      <c r="CO143">
        <v>9.73969</v>
      </c>
      <c r="CP143">
        <v>-1</v>
      </c>
      <c r="CQ143">
        <v>0</v>
      </c>
      <c r="CR143">
        <v>100</v>
      </c>
      <c r="CS143">
        <v>-999.9</v>
      </c>
      <c r="CT143">
        <v>400</v>
      </c>
      <c r="CU143">
        <v>7.24176</v>
      </c>
      <c r="CV143">
        <v>103.908</v>
      </c>
      <c r="CW143">
        <v>103.3</v>
      </c>
    </row>
    <row r="144" spans="1:101">
      <c r="A144">
        <v>130</v>
      </c>
      <c r="B144">
        <v>1548597988</v>
      </c>
      <c r="C144">
        <v>525.099999904633</v>
      </c>
      <c r="D144" t="s">
        <v>470</v>
      </c>
      <c r="E144" t="s">
        <v>471</v>
      </c>
      <c r="F144">
        <f>J144+I144+M144*K144</f>
        <v>0</v>
      </c>
      <c r="G144">
        <f>(1000*AM144)/(L144*(AO144+273.15))</f>
        <v>0</v>
      </c>
      <c r="H144">
        <f>((G144*F144*(1-(AJ144/1000)))/(100*K144))*(BE144/60)</f>
        <v>0</v>
      </c>
      <c r="I144" t="s">
        <v>197</v>
      </c>
      <c r="J144" t="s">
        <v>198</v>
      </c>
      <c r="K144" t="s">
        <v>199</v>
      </c>
      <c r="L144" t="s">
        <v>200</v>
      </c>
      <c r="M144" t="s">
        <v>451</v>
      </c>
      <c r="N144" t="s">
        <v>452</v>
      </c>
      <c r="O144" t="s">
        <v>453</v>
      </c>
      <c r="Q144">
        <v>1548597988</v>
      </c>
      <c r="R144">
        <f>AL144*Y144*(AJ144-AK144)/(100*AF144*(1000-Y144*AJ144))</f>
        <v>0</v>
      </c>
      <c r="S144">
        <f>AL144*Y144*(AI144-AH144*(1000-Y144*AK144)/(1000-Y144*AJ144))/(100*AF144)</f>
        <v>0</v>
      </c>
      <c r="T144">
        <f>(U144/V144*100)</f>
        <v>0</v>
      </c>
      <c r="U144">
        <f>AJ144*(AM144+AN144)/1000</f>
        <v>0</v>
      </c>
      <c r="V144">
        <f>0.61365*exp(17.502*AO144/(240.97+AO144))</f>
        <v>0</v>
      </c>
      <c r="W144">
        <v>107</v>
      </c>
      <c r="X144">
        <v>8</v>
      </c>
      <c r="Y144">
        <f>IF(W144*$H$11&gt;=AA144,1.0,(AA144/(AA144-W144*$H$11)))</f>
        <v>0</v>
      </c>
      <c r="Z144">
        <f>(Y144-1)*100</f>
        <v>0</v>
      </c>
      <c r="AA144">
        <f>MAX(0,($B$11+$C$11*AR144)/(1+$D$11*AR144)*AM144/(AO144+273)*$E$11)</f>
        <v>0</v>
      </c>
      <c r="AB144">
        <f>$B$9*AS144+$C$9*AT144</f>
        <v>0</v>
      </c>
      <c r="AC144">
        <f>AB144*AD144</f>
        <v>0</v>
      </c>
      <c r="AD144">
        <f>($B$9*$D$7+$C$9*$D$7)/($B$9+$C$9)</f>
        <v>0</v>
      </c>
      <c r="AE144">
        <f>($B$9*$K$7+$C$9*$K$7)/($B$9+$C$9)</f>
        <v>0</v>
      </c>
      <c r="AF144">
        <v>10</v>
      </c>
      <c r="AG144">
        <v>1548597988</v>
      </c>
      <c r="AH144">
        <v>401.187</v>
      </c>
      <c r="AI144">
        <v>400.144</v>
      </c>
      <c r="AJ144">
        <v>7.6011</v>
      </c>
      <c r="AK144">
        <v>5.53967</v>
      </c>
      <c r="AL144">
        <v>1393.44</v>
      </c>
      <c r="AM144">
        <v>97.963</v>
      </c>
      <c r="AN144">
        <v>0.0231212</v>
      </c>
      <c r="AO144">
        <v>5.61731</v>
      </c>
      <c r="AP144">
        <v>5.03427</v>
      </c>
      <c r="AQ144">
        <v>999.9</v>
      </c>
      <c r="AR144">
        <v>10001.2</v>
      </c>
      <c r="AS144">
        <v>0</v>
      </c>
      <c r="AT144">
        <v>484.664</v>
      </c>
      <c r="AU144">
        <v>0</v>
      </c>
      <c r="AV144" t="s">
        <v>204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404.535459016393</v>
      </c>
      <c r="BE144">
        <v>-0.285869935876746</v>
      </c>
      <c r="BF144">
        <v>0.0999417164201183</v>
      </c>
      <c r="BG144">
        <v>-1</v>
      </c>
      <c r="BH144">
        <v>0</v>
      </c>
      <c r="BI144">
        <v>0</v>
      </c>
      <c r="BJ144" t="s">
        <v>205</v>
      </c>
      <c r="BK144">
        <v>1.8847</v>
      </c>
      <c r="BL144">
        <v>1.88159</v>
      </c>
      <c r="BM144">
        <v>1.88316</v>
      </c>
      <c r="BN144">
        <v>1.88187</v>
      </c>
      <c r="BO144">
        <v>1.88374</v>
      </c>
      <c r="BP144">
        <v>1.88306</v>
      </c>
      <c r="BQ144">
        <v>1.8848</v>
      </c>
      <c r="BR144">
        <v>1.8823</v>
      </c>
      <c r="BS144" t="s">
        <v>206</v>
      </c>
      <c r="BT144" t="s">
        <v>17</v>
      </c>
      <c r="BU144" t="s">
        <v>17</v>
      </c>
      <c r="BV144" t="s">
        <v>17</v>
      </c>
      <c r="BW144" t="s">
        <v>207</v>
      </c>
      <c r="BX144" t="s">
        <v>208</v>
      </c>
      <c r="BY144" t="s">
        <v>209</v>
      </c>
      <c r="BZ144" t="s">
        <v>209</v>
      </c>
      <c r="CA144" t="s">
        <v>209</v>
      </c>
      <c r="CB144" t="s">
        <v>209</v>
      </c>
      <c r="CC144">
        <v>5</v>
      </c>
      <c r="CD144">
        <v>0</v>
      </c>
      <c r="CE144">
        <v>0</v>
      </c>
      <c r="CF144">
        <v>0</v>
      </c>
      <c r="CG144">
        <v>0</v>
      </c>
      <c r="CH144">
        <v>2</v>
      </c>
      <c r="CI144">
        <v>1318.1</v>
      </c>
      <c r="CJ144">
        <v>0.225416</v>
      </c>
      <c r="CK144">
        <v>6.33902</v>
      </c>
      <c r="CL144">
        <v>9.58128</v>
      </c>
      <c r="CM144">
        <v>29.9996</v>
      </c>
      <c r="CN144">
        <v>9.59995</v>
      </c>
      <c r="CO144">
        <v>9.73827</v>
      </c>
      <c r="CP144">
        <v>-1</v>
      </c>
      <c r="CQ144">
        <v>0</v>
      </c>
      <c r="CR144">
        <v>100</v>
      </c>
      <c r="CS144">
        <v>-999.9</v>
      </c>
      <c r="CT144">
        <v>400</v>
      </c>
      <c r="CU144">
        <v>7.18948</v>
      </c>
      <c r="CV144">
        <v>103.908</v>
      </c>
      <c r="CW144">
        <v>103.3</v>
      </c>
    </row>
    <row r="145" spans="1:101">
      <c r="A145">
        <v>131</v>
      </c>
      <c r="B145">
        <v>1548597990</v>
      </c>
      <c r="C145">
        <v>527.099999904633</v>
      </c>
      <c r="D145" t="s">
        <v>472</v>
      </c>
      <c r="E145" t="s">
        <v>473</v>
      </c>
      <c r="F145">
        <f>J145+I145+M145*K145</f>
        <v>0</v>
      </c>
      <c r="G145">
        <f>(1000*AM145)/(L145*(AO145+273.15))</f>
        <v>0</v>
      </c>
      <c r="H145">
        <f>((G145*F145*(1-(AJ145/1000)))/(100*K145))*(BE145/60)</f>
        <v>0</v>
      </c>
      <c r="I145" t="s">
        <v>197</v>
      </c>
      <c r="J145" t="s">
        <v>198</v>
      </c>
      <c r="K145" t="s">
        <v>199</v>
      </c>
      <c r="L145" t="s">
        <v>200</v>
      </c>
      <c r="M145" t="s">
        <v>451</v>
      </c>
      <c r="N145" t="s">
        <v>452</v>
      </c>
      <c r="O145" t="s">
        <v>453</v>
      </c>
      <c r="Q145">
        <v>1548597990</v>
      </c>
      <c r="R145">
        <f>AL145*Y145*(AJ145-AK145)/(100*AF145*(1000-Y145*AJ145))</f>
        <v>0</v>
      </c>
      <c r="S145">
        <f>AL145*Y145*(AI145-AH145*(1000-Y145*AK145)/(1000-Y145*AJ145))/(100*AF145)</f>
        <v>0</v>
      </c>
      <c r="T145">
        <f>(U145/V145*100)</f>
        <v>0</v>
      </c>
      <c r="U145">
        <f>AJ145*(AM145+AN145)/1000</f>
        <v>0</v>
      </c>
      <c r="V145">
        <f>0.61365*exp(17.502*AO145/(240.97+AO145))</f>
        <v>0</v>
      </c>
      <c r="W145">
        <v>114</v>
      </c>
      <c r="X145">
        <v>8</v>
      </c>
      <c r="Y145">
        <f>IF(W145*$H$11&gt;=AA145,1.0,(AA145/(AA145-W145*$H$11)))</f>
        <v>0</v>
      </c>
      <c r="Z145">
        <f>(Y145-1)*100</f>
        <v>0</v>
      </c>
      <c r="AA145">
        <f>MAX(0,($B$11+$C$11*AR145)/(1+$D$11*AR145)*AM145/(AO145+273)*$E$11)</f>
        <v>0</v>
      </c>
      <c r="AB145">
        <f>$B$9*AS145+$C$9*AT145</f>
        <v>0</v>
      </c>
      <c r="AC145">
        <f>AB145*AD145</f>
        <v>0</v>
      </c>
      <c r="AD145">
        <f>($B$9*$D$7+$C$9*$D$7)/($B$9+$C$9)</f>
        <v>0</v>
      </c>
      <c r="AE145">
        <f>($B$9*$K$7+$C$9*$K$7)/($B$9+$C$9)</f>
        <v>0</v>
      </c>
      <c r="AF145">
        <v>10</v>
      </c>
      <c r="AG145">
        <v>1548597990</v>
      </c>
      <c r="AH145">
        <v>401.14</v>
      </c>
      <c r="AI145">
        <v>400.107</v>
      </c>
      <c r="AJ145">
        <v>7.65996</v>
      </c>
      <c r="AK145">
        <v>5.5353</v>
      </c>
      <c r="AL145">
        <v>1393.77</v>
      </c>
      <c r="AM145">
        <v>97.964</v>
      </c>
      <c r="AN145">
        <v>0.0235837</v>
      </c>
      <c r="AO145">
        <v>5.62646</v>
      </c>
      <c r="AP145">
        <v>5.0358</v>
      </c>
      <c r="AQ145">
        <v>999.9</v>
      </c>
      <c r="AR145">
        <v>10001.2</v>
      </c>
      <c r="AS145">
        <v>0</v>
      </c>
      <c r="AT145">
        <v>486.732</v>
      </c>
      <c r="AU145">
        <v>0</v>
      </c>
      <c r="AV145" t="s">
        <v>204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404.525278688525</v>
      </c>
      <c r="BE145">
        <v>-0.330333075737455</v>
      </c>
      <c r="BF145">
        <v>0.11103656629245</v>
      </c>
      <c r="BG145">
        <v>-1</v>
      </c>
      <c r="BH145">
        <v>0</v>
      </c>
      <c r="BI145">
        <v>0</v>
      </c>
      <c r="BJ145" t="s">
        <v>205</v>
      </c>
      <c r="BK145">
        <v>1.88468</v>
      </c>
      <c r="BL145">
        <v>1.88159</v>
      </c>
      <c r="BM145">
        <v>1.88319</v>
      </c>
      <c r="BN145">
        <v>1.88187</v>
      </c>
      <c r="BO145">
        <v>1.88373</v>
      </c>
      <c r="BP145">
        <v>1.88305</v>
      </c>
      <c r="BQ145">
        <v>1.88481</v>
      </c>
      <c r="BR145">
        <v>1.88231</v>
      </c>
      <c r="BS145" t="s">
        <v>206</v>
      </c>
      <c r="BT145" t="s">
        <v>17</v>
      </c>
      <c r="BU145" t="s">
        <v>17</v>
      </c>
      <c r="BV145" t="s">
        <v>17</v>
      </c>
      <c r="BW145" t="s">
        <v>207</v>
      </c>
      <c r="BX145" t="s">
        <v>208</v>
      </c>
      <c r="BY145" t="s">
        <v>209</v>
      </c>
      <c r="BZ145" t="s">
        <v>209</v>
      </c>
      <c r="CA145" t="s">
        <v>209</v>
      </c>
      <c r="CB145" t="s">
        <v>209</v>
      </c>
      <c r="CC145">
        <v>5</v>
      </c>
      <c r="CD145">
        <v>0</v>
      </c>
      <c r="CE145">
        <v>0</v>
      </c>
      <c r="CF145">
        <v>0</v>
      </c>
      <c r="CG145">
        <v>0</v>
      </c>
      <c r="CH145">
        <v>2</v>
      </c>
      <c r="CI145">
        <v>1313.44</v>
      </c>
      <c r="CJ145">
        <v>0.219011</v>
      </c>
      <c r="CK145">
        <v>6.34016</v>
      </c>
      <c r="CL145">
        <v>9.58043</v>
      </c>
      <c r="CM145">
        <v>29.9997</v>
      </c>
      <c r="CN145">
        <v>9.59825</v>
      </c>
      <c r="CO145">
        <v>9.73693</v>
      </c>
      <c r="CP145">
        <v>-1</v>
      </c>
      <c r="CQ145">
        <v>0</v>
      </c>
      <c r="CR145">
        <v>100</v>
      </c>
      <c r="CS145">
        <v>-999.9</v>
      </c>
      <c r="CT145">
        <v>400</v>
      </c>
      <c r="CU145">
        <v>7.12444</v>
      </c>
      <c r="CV145">
        <v>103.909</v>
      </c>
      <c r="CW145">
        <v>103.301</v>
      </c>
    </row>
    <row r="146" spans="1:101">
      <c r="A146">
        <v>132</v>
      </c>
      <c r="B146">
        <v>1548597992</v>
      </c>
      <c r="C146">
        <v>529.099999904633</v>
      </c>
      <c r="D146" t="s">
        <v>474</v>
      </c>
      <c r="E146" t="s">
        <v>475</v>
      </c>
      <c r="F146">
        <f>J146+I146+M146*K146</f>
        <v>0</v>
      </c>
      <c r="G146">
        <f>(1000*AM146)/(L146*(AO146+273.15))</f>
        <v>0</v>
      </c>
      <c r="H146">
        <f>((G146*F146*(1-(AJ146/1000)))/(100*K146))*(BE146/60)</f>
        <v>0</v>
      </c>
      <c r="I146" t="s">
        <v>197</v>
      </c>
      <c r="J146" t="s">
        <v>198</v>
      </c>
      <c r="K146" t="s">
        <v>199</v>
      </c>
      <c r="L146" t="s">
        <v>200</v>
      </c>
      <c r="M146" t="s">
        <v>451</v>
      </c>
      <c r="N146" t="s">
        <v>452</v>
      </c>
      <c r="O146" t="s">
        <v>453</v>
      </c>
      <c r="Q146">
        <v>1548597992</v>
      </c>
      <c r="R146">
        <f>AL146*Y146*(AJ146-AK146)/(100*AF146*(1000-Y146*AJ146))</f>
        <v>0</v>
      </c>
      <c r="S146">
        <f>AL146*Y146*(AI146-AH146*(1000-Y146*AK146)/(1000-Y146*AJ146))/(100*AF146)</f>
        <v>0</v>
      </c>
      <c r="T146">
        <f>(U146/V146*100)</f>
        <v>0</v>
      </c>
      <c r="U146">
        <f>AJ146*(AM146+AN146)/1000</f>
        <v>0</v>
      </c>
      <c r="V146">
        <f>0.61365*exp(17.502*AO146/(240.97+AO146))</f>
        <v>0</v>
      </c>
      <c r="W146">
        <v>120</v>
      </c>
      <c r="X146">
        <v>9</v>
      </c>
      <c r="Y146">
        <f>IF(W146*$H$11&gt;=AA146,1.0,(AA146/(AA146-W146*$H$11)))</f>
        <v>0</v>
      </c>
      <c r="Z146">
        <f>(Y146-1)*100</f>
        <v>0</v>
      </c>
      <c r="AA146">
        <f>MAX(0,($B$11+$C$11*AR146)/(1+$D$11*AR146)*AM146/(AO146+273)*$E$11)</f>
        <v>0</v>
      </c>
      <c r="AB146">
        <f>$B$9*AS146+$C$9*AT146</f>
        <v>0</v>
      </c>
      <c r="AC146">
        <f>AB146*AD146</f>
        <v>0</v>
      </c>
      <c r="AD146">
        <f>($B$9*$D$7+$C$9*$D$7)/($B$9+$C$9)</f>
        <v>0</v>
      </c>
      <c r="AE146">
        <f>($B$9*$K$7+$C$9*$K$7)/($B$9+$C$9)</f>
        <v>0</v>
      </c>
      <c r="AF146">
        <v>10</v>
      </c>
      <c r="AG146">
        <v>1548597992</v>
      </c>
      <c r="AH146">
        <v>401.095</v>
      </c>
      <c r="AI146">
        <v>400.092</v>
      </c>
      <c r="AJ146">
        <v>7.71176</v>
      </c>
      <c r="AK146">
        <v>5.53162</v>
      </c>
      <c r="AL146">
        <v>1393.81</v>
      </c>
      <c r="AM146">
        <v>97.9625</v>
      </c>
      <c r="AN146">
        <v>0.0237327</v>
      </c>
      <c r="AO146">
        <v>5.6311</v>
      </c>
      <c r="AP146">
        <v>5.01734</v>
      </c>
      <c r="AQ146">
        <v>999.9</v>
      </c>
      <c r="AR146">
        <v>9997.5</v>
      </c>
      <c r="AS146">
        <v>0</v>
      </c>
      <c r="AT146">
        <v>487.791</v>
      </c>
      <c r="AU146">
        <v>0</v>
      </c>
      <c r="AV146" t="s">
        <v>204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404.514770491803</v>
      </c>
      <c r="BE146">
        <v>-0.378640798881223</v>
      </c>
      <c r="BF146">
        <v>0.122273798306166</v>
      </c>
      <c r="BG146">
        <v>-1</v>
      </c>
      <c r="BH146">
        <v>0</v>
      </c>
      <c r="BI146">
        <v>0</v>
      </c>
      <c r="BJ146" t="s">
        <v>205</v>
      </c>
      <c r="BK146">
        <v>1.88468</v>
      </c>
      <c r="BL146">
        <v>1.88159</v>
      </c>
      <c r="BM146">
        <v>1.88316</v>
      </c>
      <c r="BN146">
        <v>1.88187</v>
      </c>
      <c r="BO146">
        <v>1.88372</v>
      </c>
      <c r="BP146">
        <v>1.88306</v>
      </c>
      <c r="BQ146">
        <v>1.88479</v>
      </c>
      <c r="BR146">
        <v>1.88232</v>
      </c>
      <c r="BS146" t="s">
        <v>206</v>
      </c>
      <c r="BT146" t="s">
        <v>17</v>
      </c>
      <c r="BU146" t="s">
        <v>17</v>
      </c>
      <c r="BV146" t="s">
        <v>17</v>
      </c>
      <c r="BW146" t="s">
        <v>207</v>
      </c>
      <c r="BX146" t="s">
        <v>208</v>
      </c>
      <c r="BY146" t="s">
        <v>209</v>
      </c>
      <c r="BZ146" t="s">
        <v>209</v>
      </c>
      <c r="CA146" t="s">
        <v>209</v>
      </c>
      <c r="CB146" t="s">
        <v>209</v>
      </c>
      <c r="CC146">
        <v>5</v>
      </c>
      <c r="CD146">
        <v>0</v>
      </c>
      <c r="CE146">
        <v>0</v>
      </c>
      <c r="CF146">
        <v>0</v>
      </c>
      <c r="CG146">
        <v>0</v>
      </c>
      <c r="CH146">
        <v>2</v>
      </c>
      <c r="CI146">
        <v>1309.15</v>
      </c>
      <c r="CJ146">
        <v>0.219011</v>
      </c>
      <c r="CK146">
        <v>6.3414</v>
      </c>
      <c r="CL146">
        <v>9.57973</v>
      </c>
      <c r="CM146">
        <v>29.9996</v>
      </c>
      <c r="CN146">
        <v>9.59655</v>
      </c>
      <c r="CO146">
        <v>9.73581</v>
      </c>
      <c r="CP146">
        <v>-1</v>
      </c>
      <c r="CQ146">
        <v>0</v>
      </c>
      <c r="CR146">
        <v>100</v>
      </c>
      <c r="CS146">
        <v>-999.9</v>
      </c>
      <c r="CT146">
        <v>400</v>
      </c>
      <c r="CU146">
        <v>7.0746</v>
      </c>
      <c r="CV146">
        <v>103.909</v>
      </c>
      <c r="CW146">
        <v>103.301</v>
      </c>
    </row>
    <row r="147" spans="1:101">
      <c r="A147">
        <v>133</v>
      </c>
      <c r="B147">
        <v>1548597994</v>
      </c>
      <c r="C147">
        <v>531.099999904633</v>
      </c>
      <c r="D147" t="s">
        <v>476</v>
      </c>
      <c r="E147" t="s">
        <v>477</v>
      </c>
      <c r="F147">
        <f>J147+I147+M147*K147</f>
        <v>0</v>
      </c>
      <c r="G147">
        <f>(1000*AM147)/(L147*(AO147+273.15))</f>
        <v>0</v>
      </c>
      <c r="H147">
        <f>((G147*F147*(1-(AJ147/1000)))/(100*K147))*(BE147/60)</f>
        <v>0</v>
      </c>
      <c r="I147" t="s">
        <v>197</v>
      </c>
      <c r="J147" t="s">
        <v>198</v>
      </c>
      <c r="K147" t="s">
        <v>199</v>
      </c>
      <c r="L147" t="s">
        <v>200</v>
      </c>
      <c r="M147" t="s">
        <v>451</v>
      </c>
      <c r="N147" t="s">
        <v>452</v>
      </c>
      <c r="O147" t="s">
        <v>453</v>
      </c>
      <c r="Q147">
        <v>1548597994</v>
      </c>
      <c r="R147">
        <f>AL147*Y147*(AJ147-AK147)/(100*AF147*(1000-Y147*AJ147))</f>
        <v>0</v>
      </c>
      <c r="S147">
        <f>AL147*Y147*(AI147-AH147*(1000-Y147*AK147)/(1000-Y147*AJ147))/(100*AF147)</f>
        <v>0</v>
      </c>
      <c r="T147">
        <f>(U147/V147*100)</f>
        <v>0</v>
      </c>
      <c r="U147">
        <f>AJ147*(AM147+AN147)/1000</f>
        <v>0</v>
      </c>
      <c r="V147">
        <f>0.61365*exp(17.502*AO147/(240.97+AO147))</f>
        <v>0</v>
      </c>
      <c r="W147">
        <v>126</v>
      </c>
      <c r="X147">
        <v>9</v>
      </c>
      <c r="Y147">
        <f>IF(W147*$H$11&gt;=AA147,1.0,(AA147/(AA147-W147*$H$11)))</f>
        <v>0</v>
      </c>
      <c r="Z147">
        <f>(Y147-1)*100</f>
        <v>0</v>
      </c>
      <c r="AA147">
        <f>MAX(0,($B$11+$C$11*AR147)/(1+$D$11*AR147)*AM147/(AO147+273)*$E$11)</f>
        <v>0</v>
      </c>
      <c r="AB147">
        <f>$B$9*AS147+$C$9*AT147</f>
        <v>0</v>
      </c>
      <c r="AC147">
        <f>AB147*AD147</f>
        <v>0</v>
      </c>
      <c r="AD147">
        <f>($B$9*$D$7+$C$9*$D$7)/($B$9+$C$9)</f>
        <v>0</v>
      </c>
      <c r="AE147">
        <f>($B$9*$K$7+$C$9*$K$7)/($B$9+$C$9)</f>
        <v>0</v>
      </c>
      <c r="AF147">
        <v>10</v>
      </c>
      <c r="AG147">
        <v>1548597994</v>
      </c>
      <c r="AH147">
        <v>401.075</v>
      </c>
      <c r="AI147">
        <v>400.094</v>
      </c>
      <c r="AJ147">
        <v>7.75122</v>
      </c>
      <c r="AK147">
        <v>5.52828</v>
      </c>
      <c r="AL147">
        <v>1394.3</v>
      </c>
      <c r="AM147">
        <v>97.9645</v>
      </c>
      <c r="AN147">
        <v>0.0236954</v>
      </c>
      <c r="AO147">
        <v>5.63121</v>
      </c>
      <c r="AP147">
        <v>4.95166</v>
      </c>
      <c r="AQ147">
        <v>999.9</v>
      </c>
      <c r="AR147">
        <v>9997.5</v>
      </c>
      <c r="AS147">
        <v>0</v>
      </c>
      <c r="AT147">
        <v>487.879</v>
      </c>
      <c r="AU147">
        <v>0</v>
      </c>
      <c r="AV147" t="s">
        <v>204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404.501950819672</v>
      </c>
      <c r="BE147">
        <v>-0.417739120019749</v>
      </c>
      <c r="BF147">
        <v>0.132404425936314</v>
      </c>
      <c r="BG147">
        <v>-1</v>
      </c>
      <c r="BH147">
        <v>0</v>
      </c>
      <c r="BI147">
        <v>0</v>
      </c>
      <c r="BJ147" t="s">
        <v>205</v>
      </c>
      <c r="BK147">
        <v>1.88468</v>
      </c>
      <c r="BL147">
        <v>1.88158</v>
      </c>
      <c r="BM147">
        <v>1.88313</v>
      </c>
      <c r="BN147">
        <v>1.88187</v>
      </c>
      <c r="BO147">
        <v>1.88372</v>
      </c>
      <c r="BP147">
        <v>1.88307</v>
      </c>
      <c r="BQ147">
        <v>1.88479</v>
      </c>
      <c r="BR147">
        <v>1.88232</v>
      </c>
      <c r="BS147" t="s">
        <v>206</v>
      </c>
      <c r="BT147" t="s">
        <v>17</v>
      </c>
      <c r="BU147" t="s">
        <v>17</v>
      </c>
      <c r="BV147" t="s">
        <v>17</v>
      </c>
      <c r="BW147" t="s">
        <v>207</v>
      </c>
      <c r="BX147" t="s">
        <v>208</v>
      </c>
      <c r="BY147" t="s">
        <v>209</v>
      </c>
      <c r="BZ147" t="s">
        <v>209</v>
      </c>
      <c r="CA147" t="s">
        <v>209</v>
      </c>
      <c r="CB147" t="s">
        <v>209</v>
      </c>
      <c r="CC147">
        <v>5</v>
      </c>
      <c r="CD147">
        <v>0</v>
      </c>
      <c r="CE147">
        <v>0</v>
      </c>
      <c r="CF147">
        <v>0</v>
      </c>
      <c r="CG147">
        <v>0</v>
      </c>
      <c r="CH147">
        <v>2</v>
      </c>
      <c r="CI147">
        <v>1304.73</v>
      </c>
      <c r="CJ147">
        <v>0.212604</v>
      </c>
      <c r="CK147">
        <v>6.3427</v>
      </c>
      <c r="CL147">
        <v>9.57902</v>
      </c>
      <c r="CM147">
        <v>29.9997</v>
      </c>
      <c r="CN147">
        <v>9.59472</v>
      </c>
      <c r="CO147">
        <v>9.73468</v>
      </c>
      <c r="CP147">
        <v>-1</v>
      </c>
      <c r="CQ147">
        <v>0</v>
      </c>
      <c r="CR147">
        <v>100</v>
      </c>
      <c r="CS147">
        <v>-999.9</v>
      </c>
      <c r="CT147">
        <v>400</v>
      </c>
      <c r="CU147">
        <v>7.00306</v>
      </c>
      <c r="CV147">
        <v>103.909</v>
      </c>
      <c r="CW147">
        <v>103.302</v>
      </c>
    </row>
    <row r="148" spans="1:101">
      <c r="A148">
        <v>134</v>
      </c>
      <c r="B148">
        <v>1548597996</v>
      </c>
      <c r="C148">
        <v>533.099999904633</v>
      </c>
      <c r="D148" t="s">
        <v>478</v>
      </c>
      <c r="E148" t="s">
        <v>479</v>
      </c>
      <c r="F148">
        <f>J148+I148+M148*K148</f>
        <v>0</v>
      </c>
      <c r="G148">
        <f>(1000*AM148)/(L148*(AO148+273.15))</f>
        <v>0</v>
      </c>
      <c r="H148">
        <f>((G148*F148*(1-(AJ148/1000)))/(100*K148))*(BE148/60)</f>
        <v>0</v>
      </c>
      <c r="I148" t="s">
        <v>197</v>
      </c>
      <c r="J148" t="s">
        <v>198</v>
      </c>
      <c r="K148" t="s">
        <v>199</v>
      </c>
      <c r="L148" t="s">
        <v>200</v>
      </c>
      <c r="M148" t="s">
        <v>451</v>
      </c>
      <c r="N148" t="s">
        <v>452</v>
      </c>
      <c r="O148" t="s">
        <v>453</v>
      </c>
      <c r="Q148">
        <v>1548597996</v>
      </c>
      <c r="R148">
        <f>AL148*Y148*(AJ148-AK148)/(100*AF148*(1000-Y148*AJ148))</f>
        <v>0</v>
      </c>
      <c r="S148">
        <f>AL148*Y148*(AI148-AH148*(1000-Y148*AK148)/(1000-Y148*AJ148))/(100*AF148)</f>
        <v>0</v>
      </c>
      <c r="T148">
        <f>(U148/V148*100)</f>
        <v>0</v>
      </c>
      <c r="U148">
        <f>AJ148*(AM148+AN148)/1000</f>
        <v>0</v>
      </c>
      <c r="V148">
        <f>0.61365*exp(17.502*AO148/(240.97+AO148))</f>
        <v>0</v>
      </c>
      <c r="W148">
        <v>108</v>
      </c>
      <c r="X148">
        <v>8</v>
      </c>
      <c r="Y148">
        <f>IF(W148*$H$11&gt;=AA148,1.0,(AA148/(AA148-W148*$H$11)))</f>
        <v>0</v>
      </c>
      <c r="Z148">
        <f>(Y148-1)*100</f>
        <v>0</v>
      </c>
      <c r="AA148">
        <f>MAX(0,($B$11+$C$11*AR148)/(1+$D$11*AR148)*AM148/(AO148+273)*$E$11)</f>
        <v>0</v>
      </c>
      <c r="AB148">
        <f>$B$9*AS148+$C$9*AT148</f>
        <v>0</v>
      </c>
      <c r="AC148">
        <f>AB148*AD148</f>
        <v>0</v>
      </c>
      <c r="AD148">
        <f>($B$9*$D$7+$C$9*$D$7)/($B$9+$C$9)</f>
        <v>0</v>
      </c>
      <c r="AE148">
        <f>($B$9*$K$7+$C$9*$K$7)/($B$9+$C$9)</f>
        <v>0</v>
      </c>
      <c r="AF148">
        <v>10</v>
      </c>
      <c r="AG148">
        <v>1548597996</v>
      </c>
      <c r="AH148">
        <v>401.037</v>
      </c>
      <c r="AI148">
        <v>400.104</v>
      </c>
      <c r="AJ148">
        <v>7.79873</v>
      </c>
      <c r="AK148">
        <v>5.5249</v>
      </c>
      <c r="AL148">
        <v>1394.32</v>
      </c>
      <c r="AM148">
        <v>97.9651</v>
      </c>
      <c r="AN148">
        <v>0.023542</v>
      </c>
      <c r="AO148">
        <v>5.63951</v>
      </c>
      <c r="AP148">
        <v>4.93182</v>
      </c>
      <c r="AQ148">
        <v>999.9</v>
      </c>
      <c r="AR148">
        <v>10001.2</v>
      </c>
      <c r="AS148">
        <v>0</v>
      </c>
      <c r="AT148">
        <v>489.088</v>
      </c>
      <c r="AU148">
        <v>0</v>
      </c>
      <c r="AV148" t="s">
        <v>204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404.48793442623</v>
      </c>
      <c r="BE148">
        <v>-0.44812990658143</v>
      </c>
      <c r="BF148">
        <v>0.140467354453958</v>
      </c>
      <c r="BG148">
        <v>-1</v>
      </c>
      <c r="BH148">
        <v>0</v>
      </c>
      <c r="BI148">
        <v>0</v>
      </c>
      <c r="BJ148" t="s">
        <v>205</v>
      </c>
      <c r="BK148">
        <v>1.88467</v>
      </c>
      <c r="BL148">
        <v>1.88157</v>
      </c>
      <c r="BM148">
        <v>1.88314</v>
      </c>
      <c r="BN148">
        <v>1.88187</v>
      </c>
      <c r="BO148">
        <v>1.88373</v>
      </c>
      <c r="BP148">
        <v>1.88308</v>
      </c>
      <c r="BQ148">
        <v>1.88479</v>
      </c>
      <c r="BR148">
        <v>1.88232</v>
      </c>
      <c r="BS148" t="s">
        <v>206</v>
      </c>
      <c r="BT148" t="s">
        <v>17</v>
      </c>
      <c r="BU148" t="s">
        <v>17</v>
      </c>
      <c r="BV148" t="s">
        <v>17</v>
      </c>
      <c r="BW148" t="s">
        <v>207</v>
      </c>
      <c r="BX148" t="s">
        <v>208</v>
      </c>
      <c r="BY148" t="s">
        <v>209</v>
      </c>
      <c r="BZ148" t="s">
        <v>209</v>
      </c>
      <c r="CA148" t="s">
        <v>209</v>
      </c>
      <c r="CB148" t="s">
        <v>209</v>
      </c>
      <c r="CC148">
        <v>5</v>
      </c>
      <c r="CD148">
        <v>0</v>
      </c>
      <c r="CE148">
        <v>0</v>
      </c>
      <c r="CF148">
        <v>0</v>
      </c>
      <c r="CG148">
        <v>0</v>
      </c>
      <c r="CH148">
        <v>2</v>
      </c>
      <c r="CI148">
        <v>1318.27</v>
      </c>
      <c r="CJ148">
        <v>0.206198</v>
      </c>
      <c r="CK148">
        <v>6.34406</v>
      </c>
      <c r="CL148">
        <v>9.57816</v>
      </c>
      <c r="CM148">
        <v>29.9998</v>
      </c>
      <c r="CN148">
        <v>9.59288</v>
      </c>
      <c r="CO148">
        <v>9.73352</v>
      </c>
      <c r="CP148">
        <v>-1</v>
      </c>
      <c r="CQ148">
        <v>0</v>
      </c>
      <c r="CR148">
        <v>100</v>
      </c>
      <c r="CS148">
        <v>-999.9</v>
      </c>
      <c r="CT148">
        <v>400</v>
      </c>
      <c r="CU148">
        <v>6.93687</v>
      </c>
      <c r="CV148">
        <v>103.909</v>
      </c>
      <c r="CW148">
        <v>103.302</v>
      </c>
    </row>
    <row r="149" spans="1:101">
      <c r="A149">
        <v>135</v>
      </c>
      <c r="B149">
        <v>1548597998</v>
      </c>
      <c r="C149">
        <v>535.099999904633</v>
      </c>
      <c r="D149" t="s">
        <v>480</v>
      </c>
      <c r="E149" t="s">
        <v>481</v>
      </c>
      <c r="F149">
        <f>J149+I149+M149*K149</f>
        <v>0</v>
      </c>
      <c r="G149">
        <f>(1000*AM149)/(L149*(AO149+273.15))</f>
        <v>0</v>
      </c>
      <c r="H149">
        <f>((G149*F149*(1-(AJ149/1000)))/(100*K149))*(BE149/60)</f>
        <v>0</v>
      </c>
      <c r="I149" t="s">
        <v>197</v>
      </c>
      <c r="J149" t="s">
        <v>198</v>
      </c>
      <c r="K149" t="s">
        <v>199</v>
      </c>
      <c r="L149" t="s">
        <v>200</v>
      </c>
      <c r="M149" t="s">
        <v>451</v>
      </c>
      <c r="N149" t="s">
        <v>452</v>
      </c>
      <c r="O149" t="s">
        <v>453</v>
      </c>
      <c r="Q149">
        <v>1548597998</v>
      </c>
      <c r="R149">
        <f>AL149*Y149*(AJ149-AK149)/(100*AF149*(1000-Y149*AJ149))</f>
        <v>0</v>
      </c>
      <c r="S149">
        <f>AL149*Y149*(AI149-AH149*(1000-Y149*AK149)/(1000-Y149*AJ149))/(100*AF149)</f>
        <v>0</v>
      </c>
      <c r="T149">
        <f>(U149/V149*100)</f>
        <v>0</v>
      </c>
      <c r="U149">
        <f>AJ149*(AM149+AN149)/1000</f>
        <v>0</v>
      </c>
      <c r="V149">
        <f>0.61365*exp(17.502*AO149/(240.97+AO149))</f>
        <v>0</v>
      </c>
      <c r="W149">
        <v>118</v>
      </c>
      <c r="X149">
        <v>8</v>
      </c>
      <c r="Y149">
        <f>IF(W149*$H$11&gt;=AA149,1.0,(AA149/(AA149-W149*$H$11)))</f>
        <v>0</v>
      </c>
      <c r="Z149">
        <f>(Y149-1)*100</f>
        <v>0</v>
      </c>
      <c r="AA149">
        <f>MAX(0,($B$11+$C$11*AR149)/(1+$D$11*AR149)*AM149/(AO149+273)*$E$11)</f>
        <v>0</v>
      </c>
      <c r="AB149">
        <f>$B$9*AS149+$C$9*AT149</f>
        <v>0</v>
      </c>
      <c r="AC149">
        <f>AB149*AD149</f>
        <v>0</v>
      </c>
      <c r="AD149">
        <f>($B$9*$D$7+$C$9*$D$7)/($B$9+$C$9)</f>
        <v>0</v>
      </c>
      <c r="AE149">
        <f>($B$9*$K$7+$C$9*$K$7)/($B$9+$C$9)</f>
        <v>0</v>
      </c>
      <c r="AF149">
        <v>10</v>
      </c>
      <c r="AG149">
        <v>1548597998</v>
      </c>
      <c r="AH149">
        <v>400.975</v>
      </c>
      <c r="AI149">
        <v>400.122</v>
      </c>
      <c r="AJ149">
        <v>7.85015</v>
      </c>
      <c r="AK149">
        <v>5.52113</v>
      </c>
      <c r="AL149">
        <v>1393.91</v>
      </c>
      <c r="AM149">
        <v>97.9643</v>
      </c>
      <c r="AN149">
        <v>0.0236056</v>
      </c>
      <c r="AO149">
        <v>5.65562</v>
      </c>
      <c r="AP149">
        <v>5.00732</v>
      </c>
      <c r="AQ149">
        <v>999.9</v>
      </c>
      <c r="AR149">
        <v>10001.2</v>
      </c>
      <c r="AS149">
        <v>0</v>
      </c>
      <c r="AT149">
        <v>489.585</v>
      </c>
      <c r="AU149">
        <v>0</v>
      </c>
      <c r="AV149" t="s">
        <v>204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404.473540983607</v>
      </c>
      <c r="BE149">
        <v>-0.47923341707002</v>
      </c>
      <c r="BF149">
        <v>0.148496406510641</v>
      </c>
      <c r="BG149">
        <v>-1</v>
      </c>
      <c r="BH149">
        <v>0</v>
      </c>
      <c r="BI149">
        <v>0</v>
      </c>
      <c r="BJ149" t="s">
        <v>205</v>
      </c>
      <c r="BK149">
        <v>1.88469</v>
      </c>
      <c r="BL149">
        <v>1.88158</v>
      </c>
      <c r="BM149">
        <v>1.88314</v>
      </c>
      <c r="BN149">
        <v>1.88187</v>
      </c>
      <c r="BO149">
        <v>1.88373</v>
      </c>
      <c r="BP149">
        <v>1.88309</v>
      </c>
      <c r="BQ149">
        <v>1.88479</v>
      </c>
      <c r="BR149">
        <v>1.88232</v>
      </c>
      <c r="BS149" t="s">
        <v>206</v>
      </c>
      <c r="BT149" t="s">
        <v>17</v>
      </c>
      <c r="BU149" t="s">
        <v>17</v>
      </c>
      <c r="BV149" t="s">
        <v>17</v>
      </c>
      <c r="BW149" t="s">
        <v>207</v>
      </c>
      <c r="BX149" t="s">
        <v>208</v>
      </c>
      <c r="BY149" t="s">
        <v>209</v>
      </c>
      <c r="BZ149" t="s">
        <v>209</v>
      </c>
      <c r="CA149" t="s">
        <v>209</v>
      </c>
      <c r="CB149" t="s">
        <v>209</v>
      </c>
      <c r="CC149">
        <v>5</v>
      </c>
      <c r="CD149">
        <v>0</v>
      </c>
      <c r="CE149">
        <v>0</v>
      </c>
      <c r="CF149">
        <v>0</v>
      </c>
      <c r="CG149">
        <v>0</v>
      </c>
      <c r="CH149">
        <v>2</v>
      </c>
      <c r="CI149">
        <v>1310.55</v>
      </c>
      <c r="CJ149">
        <v>0.214739</v>
      </c>
      <c r="CK149">
        <v>6.3455</v>
      </c>
      <c r="CL149">
        <v>9.57746</v>
      </c>
      <c r="CM149">
        <v>29.9998</v>
      </c>
      <c r="CN149">
        <v>9.59133</v>
      </c>
      <c r="CO149">
        <v>9.7324</v>
      </c>
      <c r="CP149">
        <v>-1</v>
      </c>
      <c r="CQ149">
        <v>0</v>
      </c>
      <c r="CR149">
        <v>100</v>
      </c>
      <c r="CS149">
        <v>-999.9</v>
      </c>
      <c r="CT149">
        <v>400</v>
      </c>
      <c r="CU149">
        <v>6.85664</v>
      </c>
      <c r="CV149">
        <v>103.91</v>
      </c>
      <c r="CW149">
        <v>103.302</v>
      </c>
    </row>
    <row r="150" spans="1:101">
      <c r="A150">
        <v>136</v>
      </c>
      <c r="B150">
        <v>1548598000</v>
      </c>
      <c r="C150">
        <v>537.099999904633</v>
      </c>
      <c r="D150" t="s">
        <v>482</v>
      </c>
      <c r="E150" t="s">
        <v>483</v>
      </c>
      <c r="F150">
        <f>J150+I150+M150*K150</f>
        <v>0</v>
      </c>
      <c r="G150">
        <f>(1000*AM150)/(L150*(AO150+273.15))</f>
        <v>0</v>
      </c>
      <c r="H150">
        <f>((G150*F150*(1-(AJ150/1000)))/(100*K150))*(BE150/60)</f>
        <v>0</v>
      </c>
      <c r="I150" t="s">
        <v>197</v>
      </c>
      <c r="J150" t="s">
        <v>198</v>
      </c>
      <c r="K150" t="s">
        <v>199</v>
      </c>
      <c r="L150" t="s">
        <v>200</v>
      </c>
      <c r="M150" t="s">
        <v>451</v>
      </c>
      <c r="N150" t="s">
        <v>452</v>
      </c>
      <c r="O150" t="s">
        <v>453</v>
      </c>
      <c r="Q150">
        <v>1548598000</v>
      </c>
      <c r="R150">
        <f>AL150*Y150*(AJ150-AK150)/(100*AF150*(1000-Y150*AJ150))</f>
        <v>0</v>
      </c>
      <c r="S150">
        <f>AL150*Y150*(AI150-AH150*(1000-Y150*AK150)/(1000-Y150*AJ150))/(100*AF150)</f>
        <v>0</v>
      </c>
      <c r="T150">
        <f>(U150/V150*100)</f>
        <v>0</v>
      </c>
      <c r="U150">
        <f>AJ150*(AM150+AN150)/1000</f>
        <v>0</v>
      </c>
      <c r="V150">
        <f>0.61365*exp(17.502*AO150/(240.97+AO150))</f>
        <v>0</v>
      </c>
      <c r="W150">
        <v>134</v>
      </c>
      <c r="X150">
        <v>10</v>
      </c>
      <c r="Y150">
        <f>IF(W150*$H$11&gt;=AA150,1.0,(AA150/(AA150-W150*$H$11)))</f>
        <v>0</v>
      </c>
      <c r="Z150">
        <f>(Y150-1)*100</f>
        <v>0</v>
      </c>
      <c r="AA150">
        <f>MAX(0,($B$11+$C$11*AR150)/(1+$D$11*AR150)*AM150/(AO150+273)*$E$11)</f>
        <v>0</v>
      </c>
      <c r="AB150">
        <f>$B$9*AS150+$C$9*AT150</f>
        <v>0</v>
      </c>
      <c r="AC150">
        <f>AB150*AD150</f>
        <v>0</v>
      </c>
      <c r="AD150">
        <f>($B$9*$D$7+$C$9*$D$7)/($B$9+$C$9)</f>
        <v>0</v>
      </c>
      <c r="AE150">
        <f>($B$9*$K$7+$C$9*$K$7)/($B$9+$C$9)</f>
        <v>0</v>
      </c>
      <c r="AF150">
        <v>10</v>
      </c>
      <c r="AG150">
        <v>1548598000</v>
      </c>
      <c r="AH150">
        <v>400.919</v>
      </c>
      <c r="AI150">
        <v>400.143</v>
      </c>
      <c r="AJ150">
        <v>7.89844</v>
      </c>
      <c r="AK150">
        <v>5.51776</v>
      </c>
      <c r="AL150">
        <v>1394.24</v>
      </c>
      <c r="AM150">
        <v>97.964</v>
      </c>
      <c r="AN150">
        <v>0.0238014</v>
      </c>
      <c r="AO150">
        <v>5.67406</v>
      </c>
      <c r="AP150">
        <v>5.1148</v>
      </c>
      <c r="AQ150">
        <v>999.9</v>
      </c>
      <c r="AR150">
        <v>10001.2</v>
      </c>
      <c r="AS150">
        <v>0</v>
      </c>
      <c r="AT150">
        <v>488.28</v>
      </c>
      <c r="AU150">
        <v>0</v>
      </c>
      <c r="AV150" t="s">
        <v>204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404.457803278689</v>
      </c>
      <c r="BE150">
        <v>-0.512557086872202</v>
      </c>
      <c r="BF150">
        <v>0.157354597954578</v>
      </c>
      <c r="BG150">
        <v>-1</v>
      </c>
      <c r="BH150">
        <v>0</v>
      </c>
      <c r="BI150">
        <v>0</v>
      </c>
      <c r="BJ150" t="s">
        <v>205</v>
      </c>
      <c r="BK150">
        <v>1.88469</v>
      </c>
      <c r="BL150">
        <v>1.88158</v>
      </c>
      <c r="BM150">
        <v>1.88314</v>
      </c>
      <c r="BN150">
        <v>1.88187</v>
      </c>
      <c r="BO150">
        <v>1.88373</v>
      </c>
      <c r="BP150">
        <v>1.88309</v>
      </c>
      <c r="BQ150">
        <v>1.88478</v>
      </c>
      <c r="BR150">
        <v>1.8823</v>
      </c>
      <c r="BS150" t="s">
        <v>206</v>
      </c>
      <c r="BT150" t="s">
        <v>17</v>
      </c>
      <c r="BU150" t="s">
        <v>17</v>
      </c>
      <c r="BV150" t="s">
        <v>17</v>
      </c>
      <c r="BW150" t="s">
        <v>207</v>
      </c>
      <c r="BX150" t="s">
        <v>208</v>
      </c>
      <c r="BY150" t="s">
        <v>209</v>
      </c>
      <c r="BZ150" t="s">
        <v>209</v>
      </c>
      <c r="CA150" t="s">
        <v>209</v>
      </c>
      <c r="CB150" t="s">
        <v>209</v>
      </c>
      <c r="CC150">
        <v>5</v>
      </c>
      <c r="CD150">
        <v>0</v>
      </c>
      <c r="CE150">
        <v>0</v>
      </c>
      <c r="CF150">
        <v>0</v>
      </c>
      <c r="CG150">
        <v>0</v>
      </c>
      <c r="CH150">
        <v>2</v>
      </c>
      <c r="CI150">
        <v>1298.39</v>
      </c>
      <c r="CJ150">
        <v>0.216874</v>
      </c>
      <c r="CK150">
        <v>6.347</v>
      </c>
      <c r="CL150">
        <v>9.57677</v>
      </c>
      <c r="CM150">
        <v>29.9998</v>
      </c>
      <c r="CN150">
        <v>9.58977</v>
      </c>
      <c r="CO150">
        <v>9.73099</v>
      </c>
      <c r="CP150">
        <v>-1</v>
      </c>
      <c r="CQ150">
        <v>0</v>
      </c>
      <c r="CR150">
        <v>100</v>
      </c>
      <c r="CS150">
        <v>-999.9</v>
      </c>
      <c r="CT150">
        <v>400</v>
      </c>
      <c r="CU150">
        <v>6.78628</v>
      </c>
      <c r="CV150">
        <v>103.909</v>
      </c>
      <c r="CW150">
        <v>103.302</v>
      </c>
    </row>
    <row r="151" spans="1:101">
      <c r="A151">
        <v>137</v>
      </c>
      <c r="B151">
        <v>1548598002</v>
      </c>
      <c r="C151">
        <v>539.099999904633</v>
      </c>
      <c r="D151" t="s">
        <v>484</v>
      </c>
      <c r="E151" t="s">
        <v>485</v>
      </c>
      <c r="F151">
        <f>J151+I151+M151*K151</f>
        <v>0</v>
      </c>
      <c r="G151">
        <f>(1000*AM151)/(L151*(AO151+273.15))</f>
        <v>0</v>
      </c>
      <c r="H151">
        <f>((G151*F151*(1-(AJ151/1000)))/(100*K151))*(BE151/60)</f>
        <v>0</v>
      </c>
      <c r="I151" t="s">
        <v>197</v>
      </c>
      <c r="J151" t="s">
        <v>198</v>
      </c>
      <c r="K151" t="s">
        <v>199</v>
      </c>
      <c r="L151" t="s">
        <v>200</v>
      </c>
      <c r="M151" t="s">
        <v>451</v>
      </c>
      <c r="N151" t="s">
        <v>452</v>
      </c>
      <c r="O151" t="s">
        <v>453</v>
      </c>
      <c r="Q151">
        <v>1548598002</v>
      </c>
      <c r="R151">
        <f>AL151*Y151*(AJ151-AK151)/(100*AF151*(1000-Y151*AJ151))</f>
        <v>0</v>
      </c>
      <c r="S151">
        <f>AL151*Y151*(AI151-AH151*(1000-Y151*AK151)/(1000-Y151*AJ151))/(100*AF151)</f>
        <v>0</v>
      </c>
      <c r="T151">
        <f>(U151/V151*100)</f>
        <v>0</v>
      </c>
      <c r="U151">
        <f>AJ151*(AM151+AN151)/1000</f>
        <v>0</v>
      </c>
      <c r="V151">
        <f>0.61365*exp(17.502*AO151/(240.97+AO151))</f>
        <v>0</v>
      </c>
      <c r="W151">
        <v>120</v>
      </c>
      <c r="X151">
        <v>9</v>
      </c>
      <c r="Y151">
        <f>IF(W151*$H$11&gt;=AA151,1.0,(AA151/(AA151-W151*$H$11)))</f>
        <v>0</v>
      </c>
      <c r="Z151">
        <f>(Y151-1)*100</f>
        <v>0</v>
      </c>
      <c r="AA151">
        <f>MAX(0,($B$11+$C$11*AR151)/(1+$D$11*AR151)*AM151/(AO151+273)*$E$11)</f>
        <v>0</v>
      </c>
      <c r="AB151">
        <f>$B$9*AS151+$C$9*AT151</f>
        <v>0</v>
      </c>
      <c r="AC151">
        <f>AB151*AD151</f>
        <v>0</v>
      </c>
      <c r="AD151">
        <f>($B$9*$D$7+$C$9*$D$7)/($B$9+$C$9)</f>
        <v>0</v>
      </c>
      <c r="AE151">
        <f>($B$9*$K$7+$C$9*$K$7)/($B$9+$C$9)</f>
        <v>0</v>
      </c>
      <c r="AF151">
        <v>10</v>
      </c>
      <c r="AG151">
        <v>1548598002</v>
      </c>
      <c r="AH151">
        <v>400.906</v>
      </c>
      <c r="AI151">
        <v>400.107</v>
      </c>
      <c r="AJ151">
        <v>7.93387</v>
      </c>
      <c r="AK151">
        <v>5.51365</v>
      </c>
      <c r="AL151">
        <v>1394.23</v>
      </c>
      <c r="AM151">
        <v>97.9634</v>
      </c>
      <c r="AN151">
        <v>0.0239717</v>
      </c>
      <c r="AO151">
        <v>5.68456</v>
      </c>
      <c r="AP151">
        <v>5.13232</v>
      </c>
      <c r="AQ151">
        <v>999.9</v>
      </c>
      <c r="AR151">
        <v>10001.2</v>
      </c>
      <c r="AS151">
        <v>0</v>
      </c>
      <c r="AT151">
        <v>488.31</v>
      </c>
      <c r="AU151">
        <v>0</v>
      </c>
      <c r="AV151" t="s">
        <v>204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404.440696721311</v>
      </c>
      <c r="BE151">
        <v>-0.541333516931686</v>
      </c>
      <c r="BF151">
        <v>0.165246953263958</v>
      </c>
      <c r="BG151">
        <v>-1</v>
      </c>
      <c r="BH151">
        <v>0</v>
      </c>
      <c r="BI151">
        <v>0</v>
      </c>
      <c r="BJ151" t="s">
        <v>205</v>
      </c>
      <c r="BK151">
        <v>1.88468</v>
      </c>
      <c r="BL151">
        <v>1.88157</v>
      </c>
      <c r="BM151">
        <v>1.88314</v>
      </c>
      <c r="BN151">
        <v>1.88187</v>
      </c>
      <c r="BO151">
        <v>1.88374</v>
      </c>
      <c r="BP151">
        <v>1.88308</v>
      </c>
      <c r="BQ151">
        <v>1.88477</v>
      </c>
      <c r="BR151">
        <v>1.8823</v>
      </c>
      <c r="BS151" t="s">
        <v>206</v>
      </c>
      <c r="BT151" t="s">
        <v>17</v>
      </c>
      <c r="BU151" t="s">
        <v>17</v>
      </c>
      <c r="BV151" t="s">
        <v>17</v>
      </c>
      <c r="BW151" t="s">
        <v>207</v>
      </c>
      <c r="BX151" t="s">
        <v>208</v>
      </c>
      <c r="BY151" t="s">
        <v>209</v>
      </c>
      <c r="BZ151" t="s">
        <v>209</v>
      </c>
      <c r="CA151" t="s">
        <v>209</v>
      </c>
      <c r="CB151" t="s">
        <v>209</v>
      </c>
      <c r="CC151">
        <v>5</v>
      </c>
      <c r="CD151">
        <v>0</v>
      </c>
      <c r="CE151">
        <v>0</v>
      </c>
      <c r="CF151">
        <v>0</v>
      </c>
      <c r="CG151">
        <v>0</v>
      </c>
      <c r="CH151">
        <v>2</v>
      </c>
      <c r="CI151">
        <v>1308.87</v>
      </c>
      <c r="CJ151">
        <v>0.216875</v>
      </c>
      <c r="CK151">
        <v>6.34855</v>
      </c>
      <c r="CL151">
        <v>9.57593</v>
      </c>
      <c r="CM151">
        <v>29.9998</v>
      </c>
      <c r="CN151">
        <v>9.58836</v>
      </c>
      <c r="CO151">
        <v>9.72957</v>
      </c>
      <c r="CP151">
        <v>-1</v>
      </c>
      <c r="CQ151">
        <v>0</v>
      </c>
      <c r="CR151">
        <v>100</v>
      </c>
      <c r="CS151">
        <v>-999.9</v>
      </c>
      <c r="CT151">
        <v>400</v>
      </c>
      <c r="CU151">
        <v>6.7172</v>
      </c>
      <c r="CV151">
        <v>103.908</v>
      </c>
      <c r="CW151">
        <v>103.302</v>
      </c>
    </row>
    <row r="152" spans="1:101">
      <c r="A152">
        <v>138</v>
      </c>
      <c r="B152">
        <v>1548598004</v>
      </c>
      <c r="C152">
        <v>541.099999904633</v>
      </c>
      <c r="D152" t="s">
        <v>486</v>
      </c>
      <c r="E152" t="s">
        <v>487</v>
      </c>
      <c r="F152">
        <f>J152+I152+M152*K152</f>
        <v>0</v>
      </c>
      <c r="G152">
        <f>(1000*AM152)/(L152*(AO152+273.15))</f>
        <v>0</v>
      </c>
      <c r="H152">
        <f>((G152*F152*(1-(AJ152/1000)))/(100*K152))*(BE152/60)</f>
        <v>0</v>
      </c>
      <c r="I152" t="s">
        <v>197</v>
      </c>
      <c r="J152" t="s">
        <v>198</v>
      </c>
      <c r="K152" t="s">
        <v>199</v>
      </c>
      <c r="L152" t="s">
        <v>200</v>
      </c>
      <c r="M152" t="s">
        <v>451</v>
      </c>
      <c r="N152" t="s">
        <v>452</v>
      </c>
      <c r="O152" t="s">
        <v>453</v>
      </c>
      <c r="Q152">
        <v>1548598004</v>
      </c>
      <c r="R152">
        <f>AL152*Y152*(AJ152-AK152)/(100*AF152*(1000-Y152*AJ152))</f>
        <v>0</v>
      </c>
      <c r="S152">
        <f>AL152*Y152*(AI152-AH152*(1000-Y152*AK152)/(1000-Y152*AJ152))/(100*AF152)</f>
        <v>0</v>
      </c>
      <c r="T152">
        <f>(U152/V152*100)</f>
        <v>0</v>
      </c>
      <c r="U152">
        <f>AJ152*(AM152+AN152)/1000</f>
        <v>0</v>
      </c>
      <c r="V152">
        <f>0.61365*exp(17.502*AO152/(240.97+AO152))</f>
        <v>0</v>
      </c>
      <c r="W152">
        <v>109</v>
      </c>
      <c r="X152">
        <v>8</v>
      </c>
      <c r="Y152">
        <f>IF(W152*$H$11&gt;=AA152,1.0,(AA152/(AA152-W152*$H$11)))</f>
        <v>0</v>
      </c>
      <c r="Z152">
        <f>(Y152-1)*100</f>
        <v>0</v>
      </c>
      <c r="AA152">
        <f>MAX(0,($B$11+$C$11*AR152)/(1+$D$11*AR152)*AM152/(AO152+273)*$E$11)</f>
        <v>0</v>
      </c>
      <c r="AB152">
        <f>$B$9*AS152+$C$9*AT152</f>
        <v>0</v>
      </c>
      <c r="AC152">
        <f>AB152*AD152</f>
        <v>0</v>
      </c>
      <c r="AD152">
        <f>($B$9*$D$7+$C$9*$D$7)/($B$9+$C$9)</f>
        <v>0</v>
      </c>
      <c r="AE152">
        <f>($B$9*$K$7+$C$9*$K$7)/($B$9+$C$9)</f>
        <v>0</v>
      </c>
      <c r="AF152">
        <v>10</v>
      </c>
      <c r="AG152">
        <v>1548598004</v>
      </c>
      <c r="AH152">
        <v>400.875</v>
      </c>
      <c r="AI152">
        <v>400.089</v>
      </c>
      <c r="AJ152">
        <v>7.95803</v>
      </c>
      <c r="AK152">
        <v>5.51011</v>
      </c>
      <c r="AL152">
        <v>1394.19</v>
      </c>
      <c r="AM152">
        <v>97.9649</v>
      </c>
      <c r="AN152">
        <v>0.0235399</v>
      </c>
      <c r="AO152">
        <v>5.68296</v>
      </c>
      <c r="AP152">
        <v>5.04273</v>
      </c>
      <c r="AQ152">
        <v>999.9</v>
      </c>
      <c r="AR152">
        <v>10001.9</v>
      </c>
      <c r="AS152">
        <v>0</v>
      </c>
      <c r="AT152">
        <v>489.156</v>
      </c>
      <c r="AU152">
        <v>0</v>
      </c>
      <c r="AV152" t="s">
        <v>204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404.423196721311</v>
      </c>
      <c r="BE152">
        <v>-0.564200645284857</v>
      </c>
      <c r="BF152">
        <v>0.171389386942318</v>
      </c>
      <c r="BG152">
        <v>-1</v>
      </c>
      <c r="BH152">
        <v>0</v>
      </c>
      <c r="BI152">
        <v>0</v>
      </c>
      <c r="BJ152" t="s">
        <v>205</v>
      </c>
      <c r="BK152">
        <v>1.88465</v>
      </c>
      <c r="BL152">
        <v>1.88157</v>
      </c>
      <c r="BM152">
        <v>1.88314</v>
      </c>
      <c r="BN152">
        <v>1.88187</v>
      </c>
      <c r="BO152">
        <v>1.88372</v>
      </c>
      <c r="BP152">
        <v>1.88307</v>
      </c>
      <c r="BQ152">
        <v>1.88477</v>
      </c>
      <c r="BR152">
        <v>1.88229</v>
      </c>
      <c r="BS152" t="s">
        <v>206</v>
      </c>
      <c r="BT152" t="s">
        <v>17</v>
      </c>
      <c r="BU152" t="s">
        <v>17</v>
      </c>
      <c r="BV152" t="s">
        <v>17</v>
      </c>
      <c r="BW152" t="s">
        <v>207</v>
      </c>
      <c r="BX152" t="s">
        <v>208</v>
      </c>
      <c r="BY152" t="s">
        <v>209</v>
      </c>
      <c r="BZ152" t="s">
        <v>209</v>
      </c>
      <c r="CA152" t="s">
        <v>209</v>
      </c>
      <c r="CB152" t="s">
        <v>209</v>
      </c>
      <c r="CC152">
        <v>5</v>
      </c>
      <c r="CD152">
        <v>0</v>
      </c>
      <c r="CE152">
        <v>0</v>
      </c>
      <c r="CF152">
        <v>0</v>
      </c>
      <c r="CG152">
        <v>0</v>
      </c>
      <c r="CH152">
        <v>2</v>
      </c>
      <c r="CI152">
        <v>1317.58</v>
      </c>
      <c r="CJ152">
        <v>0.21901</v>
      </c>
      <c r="CK152">
        <v>6.35019</v>
      </c>
      <c r="CL152">
        <v>9.57522</v>
      </c>
      <c r="CM152">
        <v>29.9999</v>
      </c>
      <c r="CN152">
        <v>9.58668</v>
      </c>
      <c r="CO152">
        <v>9.72845</v>
      </c>
      <c r="CP152">
        <v>-1</v>
      </c>
      <c r="CQ152">
        <v>0</v>
      </c>
      <c r="CR152">
        <v>100</v>
      </c>
      <c r="CS152">
        <v>-999.9</v>
      </c>
      <c r="CT152">
        <v>400</v>
      </c>
      <c r="CU152">
        <v>6.68096</v>
      </c>
      <c r="CV152">
        <v>103.908</v>
      </c>
      <c r="CW152">
        <v>103.302</v>
      </c>
    </row>
    <row r="153" spans="1:101">
      <c r="A153">
        <v>139</v>
      </c>
      <c r="B153">
        <v>1548598006</v>
      </c>
      <c r="C153">
        <v>543.099999904633</v>
      </c>
      <c r="D153" t="s">
        <v>488</v>
      </c>
      <c r="E153" t="s">
        <v>489</v>
      </c>
      <c r="F153">
        <f>J153+I153+M153*K153</f>
        <v>0</v>
      </c>
      <c r="G153">
        <f>(1000*AM153)/(L153*(AO153+273.15))</f>
        <v>0</v>
      </c>
      <c r="H153">
        <f>((G153*F153*(1-(AJ153/1000)))/(100*K153))*(BE153/60)</f>
        <v>0</v>
      </c>
      <c r="I153" t="s">
        <v>197</v>
      </c>
      <c r="J153" t="s">
        <v>198</v>
      </c>
      <c r="K153" t="s">
        <v>199</v>
      </c>
      <c r="L153" t="s">
        <v>200</v>
      </c>
      <c r="M153" t="s">
        <v>451</v>
      </c>
      <c r="N153" t="s">
        <v>452</v>
      </c>
      <c r="O153" t="s">
        <v>453</v>
      </c>
      <c r="Q153">
        <v>1548598006</v>
      </c>
      <c r="R153">
        <f>AL153*Y153*(AJ153-AK153)/(100*AF153*(1000-Y153*AJ153))</f>
        <v>0</v>
      </c>
      <c r="S153">
        <f>AL153*Y153*(AI153-AH153*(1000-Y153*AK153)/(1000-Y153*AJ153))/(100*AF153)</f>
        <v>0</v>
      </c>
      <c r="T153">
        <f>(U153/V153*100)</f>
        <v>0</v>
      </c>
      <c r="U153">
        <f>AJ153*(AM153+AN153)/1000</f>
        <v>0</v>
      </c>
      <c r="V153">
        <f>0.61365*exp(17.502*AO153/(240.97+AO153))</f>
        <v>0</v>
      </c>
      <c r="W153">
        <v>102</v>
      </c>
      <c r="X153">
        <v>7</v>
      </c>
      <c r="Y153">
        <f>IF(W153*$H$11&gt;=AA153,1.0,(AA153/(AA153-W153*$H$11)))</f>
        <v>0</v>
      </c>
      <c r="Z153">
        <f>(Y153-1)*100</f>
        <v>0</v>
      </c>
      <c r="AA153">
        <f>MAX(0,($B$11+$C$11*AR153)/(1+$D$11*AR153)*AM153/(AO153+273)*$E$11)</f>
        <v>0</v>
      </c>
      <c r="AB153">
        <f>$B$9*AS153+$C$9*AT153</f>
        <v>0</v>
      </c>
      <c r="AC153">
        <f>AB153*AD153</f>
        <v>0</v>
      </c>
      <c r="AD153">
        <f>($B$9*$D$7+$C$9*$D$7)/($B$9+$C$9)</f>
        <v>0</v>
      </c>
      <c r="AE153">
        <f>($B$9*$K$7+$C$9*$K$7)/($B$9+$C$9)</f>
        <v>0</v>
      </c>
      <c r="AF153">
        <v>10</v>
      </c>
      <c r="AG153">
        <v>1548598006</v>
      </c>
      <c r="AH153">
        <v>400.839</v>
      </c>
      <c r="AI153">
        <v>400.095</v>
      </c>
      <c r="AJ153">
        <v>7.98498</v>
      </c>
      <c r="AK153">
        <v>5.5074</v>
      </c>
      <c r="AL153">
        <v>1394.46</v>
      </c>
      <c r="AM153">
        <v>97.9656</v>
      </c>
      <c r="AN153">
        <v>0.0234418</v>
      </c>
      <c r="AO153">
        <v>5.68102</v>
      </c>
      <c r="AP153">
        <v>4.97291</v>
      </c>
      <c r="AQ153">
        <v>999.9</v>
      </c>
      <c r="AR153">
        <v>10005.6</v>
      </c>
      <c r="AS153">
        <v>0</v>
      </c>
      <c r="AT153">
        <v>488.929</v>
      </c>
      <c r="AU153">
        <v>0</v>
      </c>
      <c r="AV153" t="s">
        <v>204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404.404532786885</v>
      </c>
      <c r="BE153">
        <v>-0.582423098794989</v>
      </c>
      <c r="BF153">
        <v>0.176443330633437</v>
      </c>
      <c r="BG153">
        <v>-1</v>
      </c>
      <c r="BH153">
        <v>0</v>
      </c>
      <c r="BI153">
        <v>0</v>
      </c>
      <c r="BJ153" t="s">
        <v>205</v>
      </c>
      <c r="BK153">
        <v>1.88465</v>
      </c>
      <c r="BL153">
        <v>1.88157</v>
      </c>
      <c r="BM153">
        <v>1.88312</v>
      </c>
      <c r="BN153">
        <v>1.88187</v>
      </c>
      <c r="BO153">
        <v>1.8837</v>
      </c>
      <c r="BP153">
        <v>1.88307</v>
      </c>
      <c r="BQ153">
        <v>1.88477</v>
      </c>
      <c r="BR153">
        <v>1.88229</v>
      </c>
      <c r="BS153" t="s">
        <v>206</v>
      </c>
      <c r="BT153" t="s">
        <v>17</v>
      </c>
      <c r="BU153" t="s">
        <v>17</v>
      </c>
      <c r="BV153" t="s">
        <v>17</v>
      </c>
      <c r="BW153" t="s">
        <v>207</v>
      </c>
      <c r="BX153" t="s">
        <v>208</v>
      </c>
      <c r="BY153" t="s">
        <v>209</v>
      </c>
      <c r="BZ153" t="s">
        <v>209</v>
      </c>
      <c r="CA153" t="s">
        <v>209</v>
      </c>
      <c r="CB153" t="s">
        <v>209</v>
      </c>
      <c r="CC153">
        <v>5</v>
      </c>
      <c r="CD153">
        <v>0</v>
      </c>
      <c r="CE153">
        <v>0</v>
      </c>
      <c r="CF153">
        <v>0</v>
      </c>
      <c r="CG153">
        <v>0</v>
      </c>
      <c r="CH153">
        <v>2</v>
      </c>
      <c r="CI153">
        <v>1322.56</v>
      </c>
      <c r="CJ153">
        <v>0.214739</v>
      </c>
      <c r="CK153">
        <v>6.3519</v>
      </c>
      <c r="CL153">
        <v>9.57436</v>
      </c>
      <c r="CM153">
        <v>29.9999</v>
      </c>
      <c r="CN153">
        <v>9.58469</v>
      </c>
      <c r="CO153">
        <v>9.72761</v>
      </c>
      <c r="CP153">
        <v>-1</v>
      </c>
      <c r="CQ153">
        <v>0</v>
      </c>
      <c r="CR153">
        <v>100</v>
      </c>
      <c r="CS153">
        <v>-999.9</v>
      </c>
      <c r="CT153">
        <v>400</v>
      </c>
      <c r="CU153">
        <v>6.61055</v>
      </c>
      <c r="CV153">
        <v>103.908</v>
      </c>
      <c r="CW153">
        <v>103.301</v>
      </c>
    </row>
    <row r="154" spans="1:101">
      <c r="A154">
        <v>140</v>
      </c>
      <c r="B154">
        <v>1548598008</v>
      </c>
      <c r="C154">
        <v>545.099999904633</v>
      </c>
      <c r="D154" t="s">
        <v>490</v>
      </c>
      <c r="E154" t="s">
        <v>491</v>
      </c>
      <c r="F154">
        <f>J154+I154+M154*K154</f>
        <v>0</v>
      </c>
      <c r="G154">
        <f>(1000*AM154)/(L154*(AO154+273.15))</f>
        <v>0</v>
      </c>
      <c r="H154">
        <f>((G154*F154*(1-(AJ154/1000)))/(100*K154))*(BE154/60)</f>
        <v>0</v>
      </c>
      <c r="I154" t="s">
        <v>197</v>
      </c>
      <c r="J154" t="s">
        <v>198</v>
      </c>
      <c r="K154" t="s">
        <v>199</v>
      </c>
      <c r="L154" t="s">
        <v>200</v>
      </c>
      <c r="M154" t="s">
        <v>451</v>
      </c>
      <c r="N154" t="s">
        <v>452</v>
      </c>
      <c r="O154" t="s">
        <v>453</v>
      </c>
      <c r="Q154">
        <v>1548598008</v>
      </c>
      <c r="R154">
        <f>AL154*Y154*(AJ154-AK154)/(100*AF154*(1000-Y154*AJ154))</f>
        <v>0</v>
      </c>
      <c r="S154">
        <f>AL154*Y154*(AI154-AH154*(1000-Y154*AK154)/(1000-Y154*AJ154))/(100*AF154)</f>
        <v>0</v>
      </c>
      <c r="T154">
        <f>(U154/V154*100)</f>
        <v>0</v>
      </c>
      <c r="U154">
        <f>AJ154*(AM154+AN154)/1000</f>
        <v>0</v>
      </c>
      <c r="V154">
        <f>0.61365*exp(17.502*AO154/(240.97+AO154))</f>
        <v>0</v>
      </c>
      <c r="W154">
        <v>90</v>
      </c>
      <c r="X154">
        <v>6</v>
      </c>
      <c r="Y154">
        <f>IF(W154*$H$11&gt;=AA154,1.0,(AA154/(AA154-W154*$H$11)))</f>
        <v>0</v>
      </c>
      <c r="Z154">
        <f>(Y154-1)*100</f>
        <v>0</v>
      </c>
      <c r="AA154">
        <f>MAX(0,($B$11+$C$11*AR154)/(1+$D$11*AR154)*AM154/(AO154+273)*$E$11)</f>
        <v>0</v>
      </c>
      <c r="AB154">
        <f>$B$9*AS154+$C$9*AT154</f>
        <v>0</v>
      </c>
      <c r="AC154">
        <f>AB154*AD154</f>
        <v>0</v>
      </c>
      <c r="AD154">
        <f>($B$9*$D$7+$C$9*$D$7)/($B$9+$C$9)</f>
        <v>0</v>
      </c>
      <c r="AE154">
        <f>($B$9*$K$7+$C$9*$K$7)/($B$9+$C$9)</f>
        <v>0</v>
      </c>
      <c r="AF154">
        <v>10</v>
      </c>
      <c r="AG154">
        <v>1548598008</v>
      </c>
      <c r="AH154">
        <v>400.828</v>
      </c>
      <c r="AI154">
        <v>400.094</v>
      </c>
      <c r="AJ154">
        <v>8.01575</v>
      </c>
      <c r="AK154">
        <v>5.50377</v>
      </c>
      <c r="AL154">
        <v>1394.72</v>
      </c>
      <c r="AM154">
        <v>97.9659</v>
      </c>
      <c r="AN154">
        <v>0.0235308</v>
      </c>
      <c r="AO154">
        <v>5.6853</v>
      </c>
      <c r="AP154">
        <v>4.96782</v>
      </c>
      <c r="AQ154">
        <v>999.9</v>
      </c>
      <c r="AR154">
        <v>10005</v>
      </c>
      <c r="AS154">
        <v>0</v>
      </c>
      <c r="AT154">
        <v>488.913</v>
      </c>
      <c r="AU154">
        <v>0</v>
      </c>
      <c r="AV154" t="s">
        <v>204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404.38618852459</v>
      </c>
      <c r="BE154">
        <v>-0.602410177145</v>
      </c>
      <c r="BF154">
        <v>0.181732073189331</v>
      </c>
      <c r="BG154">
        <v>-1</v>
      </c>
      <c r="BH154">
        <v>0</v>
      </c>
      <c r="BI154">
        <v>0</v>
      </c>
      <c r="BJ154" t="s">
        <v>205</v>
      </c>
      <c r="BK154">
        <v>1.88465</v>
      </c>
      <c r="BL154">
        <v>1.88157</v>
      </c>
      <c r="BM154">
        <v>1.88312</v>
      </c>
      <c r="BN154">
        <v>1.88187</v>
      </c>
      <c r="BO154">
        <v>1.88371</v>
      </c>
      <c r="BP154">
        <v>1.88307</v>
      </c>
      <c r="BQ154">
        <v>1.88478</v>
      </c>
      <c r="BR154">
        <v>1.8823</v>
      </c>
      <c r="BS154" t="s">
        <v>206</v>
      </c>
      <c r="BT154" t="s">
        <v>17</v>
      </c>
      <c r="BU154" t="s">
        <v>17</v>
      </c>
      <c r="BV154" t="s">
        <v>17</v>
      </c>
      <c r="BW154" t="s">
        <v>207</v>
      </c>
      <c r="BX154" t="s">
        <v>208</v>
      </c>
      <c r="BY154" t="s">
        <v>209</v>
      </c>
      <c r="BZ154" t="s">
        <v>209</v>
      </c>
      <c r="CA154" t="s">
        <v>209</v>
      </c>
      <c r="CB154" t="s">
        <v>209</v>
      </c>
      <c r="CC154">
        <v>5</v>
      </c>
      <c r="CD154">
        <v>0</v>
      </c>
      <c r="CE154">
        <v>0</v>
      </c>
      <c r="CF154">
        <v>0</v>
      </c>
      <c r="CG154">
        <v>0</v>
      </c>
      <c r="CH154">
        <v>2</v>
      </c>
      <c r="CI154">
        <v>1332.23</v>
      </c>
      <c r="CJ154">
        <v>0.216874</v>
      </c>
      <c r="CK154">
        <v>6.35367</v>
      </c>
      <c r="CL154">
        <v>9.57338</v>
      </c>
      <c r="CM154">
        <v>29.9999</v>
      </c>
      <c r="CN154">
        <v>9.58299</v>
      </c>
      <c r="CO154">
        <v>9.72675</v>
      </c>
      <c r="CP154">
        <v>-1</v>
      </c>
      <c r="CQ154">
        <v>0</v>
      </c>
      <c r="CR154">
        <v>100</v>
      </c>
      <c r="CS154">
        <v>-999.9</v>
      </c>
      <c r="CT154">
        <v>400</v>
      </c>
      <c r="CU154">
        <v>6.52266</v>
      </c>
      <c r="CV154">
        <v>103.908</v>
      </c>
      <c r="CW154">
        <v>103.301</v>
      </c>
    </row>
    <row r="155" spans="1:101">
      <c r="A155">
        <v>141</v>
      </c>
      <c r="B155">
        <v>1548598010</v>
      </c>
      <c r="C155">
        <v>547.099999904633</v>
      </c>
      <c r="D155" t="s">
        <v>492</v>
      </c>
      <c r="E155" t="s">
        <v>493</v>
      </c>
      <c r="F155">
        <f>J155+I155+M155*K155</f>
        <v>0</v>
      </c>
      <c r="G155">
        <f>(1000*AM155)/(L155*(AO155+273.15))</f>
        <v>0</v>
      </c>
      <c r="H155">
        <f>((G155*F155*(1-(AJ155/1000)))/(100*K155))*(BE155/60)</f>
        <v>0</v>
      </c>
      <c r="I155" t="s">
        <v>197</v>
      </c>
      <c r="J155" t="s">
        <v>198</v>
      </c>
      <c r="K155" t="s">
        <v>199</v>
      </c>
      <c r="L155" t="s">
        <v>200</v>
      </c>
      <c r="M155" t="s">
        <v>451</v>
      </c>
      <c r="N155" t="s">
        <v>452</v>
      </c>
      <c r="O155" t="s">
        <v>453</v>
      </c>
      <c r="Q155">
        <v>1548598010</v>
      </c>
      <c r="R155">
        <f>AL155*Y155*(AJ155-AK155)/(100*AF155*(1000-Y155*AJ155))</f>
        <v>0</v>
      </c>
      <c r="S155">
        <f>AL155*Y155*(AI155-AH155*(1000-Y155*AK155)/(1000-Y155*AJ155))/(100*AF155)</f>
        <v>0</v>
      </c>
      <c r="T155">
        <f>(U155/V155*100)</f>
        <v>0</v>
      </c>
      <c r="U155">
        <f>AJ155*(AM155+AN155)/1000</f>
        <v>0</v>
      </c>
      <c r="V155">
        <f>0.61365*exp(17.502*AO155/(240.97+AO155))</f>
        <v>0</v>
      </c>
      <c r="W155">
        <v>99</v>
      </c>
      <c r="X155">
        <v>7</v>
      </c>
      <c r="Y155">
        <f>IF(W155*$H$11&gt;=AA155,1.0,(AA155/(AA155-W155*$H$11)))</f>
        <v>0</v>
      </c>
      <c r="Z155">
        <f>(Y155-1)*100</f>
        <v>0</v>
      </c>
      <c r="AA155">
        <f>MAX(0,($B$11+$C$11*AR155)/(1+$D$11*AR155)*AM155/(AO155+273)*$E$11)</f>
        <v>0</v>
      </c>
      <c r="AB155">
        <f>$B$9*AS155+$C$9*AT155</f>
        <v>0</v>
      </c>
      <c r="AC155">
        <f>AB155*AD155</f>
        <v>0</v>
      </c>
      <c r="AD155">
        <f>($B$9*$D$7+$C$9*$D$7)/($B$9+$C$9)</f>
        <v>0</v>
      </c>
      <c r="AE155">
        <f>($B$9*$K$7+$C$9*$K$7)/($B$9+$C$9)</f>
        <v>0</v>
      </c>
      <c r="AF155">
        <v>10</v>
      </c>
      <c r="AG155">
        <v>1548598010</v>
      </c>
      <c r="AH155">
        <v>400.785</v>
      </c>
      <c r="AI155">
        <v>400.123</v>
      </c>
      <c r="AJ155">
        <v>8.0481</v>
      </c>
      <c r="AK155">
        <v>5.50014</v>
      </c>
      <c r="AL155">
        <v>1394.45</v>
      </c>
      <c r="AM155">
        <v>97.9661</v>
      </c>
      <c r="AN155">
        <v>0.0229894</v>
      </c>
      <c r="AO155">
        <v>5.69653</v>
      </c>
      <c r="AP155">
        <v>4.94842</v>
      </c>
      <c r="AQ155">
        <v>999.9</v>
      </c>
      <c r="AR155">
        <v>10001.2</v>
      </c>
      <c r="AS155">
        <v>0</v>
      </c>
      <c r="AT155">
        <v>489.381</v>
      </c>
      <c r="AU155">
        <v>0</v>
      </c>
      <c r="AV155" t="s">
        <v>204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404.369614754098</v>
      </c>
      <c r="BE155">
        <v>-0.624755787137795</v>
      </c>
      <c r="BF155">
        <v>0.186908693704486</v>
      </c>
      <c r="BG155">
        <v>-1</v>
      </c>
      <c r="BH155">
        <v>0</v>
      </c>
      <c r="BI155">
        <v>0</v>
      </c>
      <c r="BJ155" t="s">
        <v>205</v>
      </c>
      <c r="BK155">
        <v>1.88464</v>
      </c>
      <c r="BL155">
        <v>1.88157</v>
      </c>
      <c r="BM155">
        <v>1.88312</v>
      </c>
      <c r="BN155">
        <v>1.88187</v>
      </c>
      <c r="BO155">
        <v>1.8837</v>
      </c>
      <c r="BP155">
        <v>1.88308</v>
      </c>
      <c r="BQ155">
        <v>1.88478</v>
      </c>
      <c r="BR155">
        <v>1.88229</v>
      </c>
      <c r="BS155" t="s">
        <v>206</v>
      </c>
      <c r="BT155" t="s">
        <v>17</v>
      </c>
      <c r="BU155" t="s">
        <v>17</v>
      </c>
      <c r="BV155" t="s">
        <v>17</v>
      </c>
      <c r="BW155" t="s">
        <v>207</v>
      </c>
      <c r="BX155" t="s">
        <v>208</v>
      </c>
      <c r="BY155" t="s">
        <v>209</v>
      </c>
      <c r="BZ155" t="s">
        <v>209</v>
      </c>
      <c r="CA155" t="s">
        <v>209</v>
      </c>
      <c r="CB155" t="s">
        <v>209</v>
      </c>
      <c r="CC155">
        <v>5</v>
      </c>
      <c r="CD155">
        <v>0</v>
      </c>
      <c r="CE155">
        <v>0</v>
      </c>
      <c r="CF155">
        <v>0</v>
      </c>
      <c r="CG155">
        <v>0</v>
      </c>
      <c r="CH155">
        <v>2</v>
      </c>
      <c r="CI155">
        <v>1324.95</v>
      </c>
      <c r="CJ155">
        <v>0.225415</v>
      </c>
      <c r="CK155">
        <v>6.35551</v>
      </c>
      <c r="CL155">
        <v>9.57254</v>
      </c>
      <c r="CM155">
        <v>29.9999</v>
      </c>
      <c r="CN155">
        <v>9.58158</v>
      </c>
      <c r="CO155">
        <v>9.72532</v>
      </c>
      <c r="CP155">
        <v>-1</v>
      </c>
      <c r="CQ155">
        <v>0</v>
      </c>
      <c r="CR155">
        <v>100</v>
      </c>
      <c r="CS155">
        <v>-999.9</v>
      </c>
      <c r="CT155">
        <v>400</v>
      </c>
      <c r="CU155">
        <v>6.45374</v>
      </c>
      <c r="CV155">
        <v>103.909</v>
      </c>
      <c r="CW155">
        <v>103.302</v>
      </c>
    </row>
    <row r="156" spans="1:101">
      <c r="A156">
        <v>142</v>
      </c>
      <c r="B156">
        <v>1548598012</v>
      </c>
      <c r="C156">
        <v>549.099999904633</v>
      </c>
      <c r="D156" t="s">
        <v>494</v>
      </c>
      <c r="E156" t="s">
        <v>495</v>
      </c>
      <c r="F156">
        <f>J156+I156+M156*K156</f>
        <v>0</v>
      </c>
      <c r="G156">
        <f>(1000*AM156)/(L156*(AO156+273.15))</f>
        <v>0</v>
      </c>
      <c r="H156">
        <f>((G156*F156*(1-(AJ156/1000)))/(100*K156))*(BE156/60)</f>
        <v>0</v>
      </c>
      <c r="I156" t="s">
        <v>197</v>
      </c>
      <c r="J156" t="s">
        <v>198</v>
      </c>
      <c r="K156" t="s">
        <v>199</v>
      </c>
      <c r="L156" t="s">
        <v>200</v>
      </c>
      <c r="M156" t="s">
        <v>451</v>
      </c>
      <c r="N156" t="s">
        <v>452</v>
      </c>
      <c r="O156" t="s">
        <v>453</v>
      </c>
      <c r="Q156">
        <v>1548598012</v>
      </c>
      <c r="R156">
        <f>AL156*Y156*(AJ156-AK156)/(100*AF156*(1000-Y156*AJ156))</f>
        <v>0</v>
      </c>
      <c r="S156">
        <f>AL156*Y156*(AI156-AH156*(1000-Y156*AK156)/(1000-Y156*AJ156))/(100*AF156)</f>
        <v>0</v>
      </c>
      <c r="T156">
        <f>(U156/V156*100)</f>
        <v>0</v>
      </c>
      <c r="U156">
        <f>AJ156*(AM156+AN156)/1000</f>
        <v>0</v>
      </c>
      <c r="V156">
        <f>0.61365*exp(17.502*AO156/(240.97+AO156))</f>
        <v>0</v>
      </c>
      <c r="W156">
        <v>95</v>
      </c>
      <c r="X156">
        <v>7</v>
      </c>
      <c r="Y156">
        <f>IF(W156*$H$11&gt;=AA156,1.0,(AA156/(AA156-W156*$H$11)))</f>
        <v>0</v>
      </c>
      <c r="Z156">
        <f>(Y156-1)*100</f>
        <v>0</v>
      </c>
      <c r="AA156">
        <f>MAX(0,($B$11+$C$11*AR156)/(1+$D$11*AR156)*AM156/(AO156+273)*$E$11)</f>
        <v>0</v>
      </c>
      <c r="AB156">
        <f>$B$9*AS156+$C$9*AT156</f>
        <v>0</v>
      </c>
      <c r="AC156">
        <f>AB156*AD156</f>
        <v>0</v>
      </c>
      <c r="AD156">
        <f>($B$9*$D$7+$C$9*$D$7)/($B$9+$C$9)</f>
        <v>0</v>
      </c>
      <c r="AE156">
        <f>($B$9*$K$7+$C$9*$K$7)/($B$9+$C$9)</f>
        <v>0</v>
      </c>
      <c r="AF156">
        <v>10</v>
      </c>
      <c r="AG156">
        <v>1548598012</v>
      </c>
      <c r="AH156">
        <v>400.763</v>
      </c>
      <c r="AI156">
        <v>400.108</v>
      </c>
      <c r="AJ156">
        <v>8.06998</v>
      </c>
      <c r="AK156">
        <v>5.49649</v>
      </c>
      <c r="AL156">
        <v>1393.83</v>
      </c>
      <c r="AM156">
        <v>97.9656</v>
      </c>
      <c r="AN156">
        <v>0.0231478</v>
      </c>
      <c r="AO156">
        <v>5.69947</v>
      </c>
      <c r="AP156">
        <v>4.96169</v>
      </c>
      <c r="AQ156">
        <v>999.9</v>
      </c>
      <c r="AR156">
        <v>9993.75</v>
      </c>
      <c r="AS156">
        <v>0</v>
      </c>
      <c r="AT156">
        <v>489.599</v>
      </c>
      <c r="AU156">
        <v>0</v>
      </c>
      <c r="AV156" t="s">
        <v>204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404.352540983607</v>
      </c>
      <c r="BE156">
        <v>-0.648153029632828</v>
      </c>
      <c r="BF156">
        <v>0.192356616710932</v>
      </c>
      <c r="BG156">
        <v>-1</v>
      </c>
      <c r="BH156">
        <v>0</v>
      </c>
      <c r="BI156">
        <v>0</v>
      </c>
      <c r="BJ156" t="s">
        <v>205</v>
      </c>
      <c r="BK156">
        <v>1.88463</v>
      </c>
      <c r="BL156">
        <v>1.88158</v>
      </c>
      <c r="BM156">
        <v>1.88311</v>
      </c>
      <c r="BN156">
        <v>1.88187</v>
      </c>
      <c r="BO156">
        <v>1.8837</v>
      </c>
      <c r="BP156">
        <v>1.88308</v>
      </c>
      <c r="BQ156">
        <v>1.88477</v>
      </c>
      <c r="BR156">
        <v>1.88228</v>
      </c>
      <c r="BS156" t="s">
        <v>206</v>
      </c>
      <c r="BT156" t="s">
        <v>17</v>
      </c>
      <c r="BU156" t="s">
        <v>17</v>
      </c>
      <c r="BV156" t="s">
        <v>17</v>
      </c>
      <c r="BW156" t="s">
        <v>207</v>
      </c>
      <c r="BX156" t="s">
        <v>208</v>
      </c>
      <c r="BY156" t="s">
        <v>209</v>
      </c>
      <c r="BZ156" t="s">
        <v>209</v>
      </c>
      <c r="CA156" t="s">
        <v>209</v>
      </c>
      <c r="CB156" t="s">
        <v>209</v>
      </c>
      <c r="CC156">
        <v>5</v>
      </c>
      <c r="CD156">
        <v>0</v>
      </c>
      <c r="CE156">
        <v>0</v>
      </c>
      <c r="CF156">
        <v>0</v>
      </c>
      <c r="CG156">
        <v>0</v>
      </c>
      <c r="CH156">
        <v>2</v>
      </c>
      <c r="CI156">
        <v>1327.75</v>
      </c>
      <c r="CJ156">
        <v>0.229686</v>
      </c>
      <c r="CK156">
        <v>6.35729</v>
      </c>
      <c r="CL156">
        <v>9.57183</v>
      </c>
      <c r="CM156">
        <v>29.9998</v>
      </c>
      <c r="CN156">
        <v>9.57989</v>
      </c>
      <c r="CO156">
        <v>9.72391</v>
      </c>
      <c r="CP156">
        <v>-1</v>
      </c>
      <c r="CQ156">
        <v>0</v>
      </c>
      <c r="CR156">
        <v>100</v>
      </c>
      <c r="CS156">
        <v>-999.9</v>
      </c>
      <c r="CT156">
        <v>400</v>
      </c>
      <c r="CU156">
        <v>6.38019</v>
      </c>
      <c r="CV156">
        <v>103.909</v>
      </c>
      <c r="CW156">
        <v>103.302</v>
      </c>
    </row>
    <row r="157" spans="1:101">
      <c r="A157">
        <v>143</v>
      </c>
      <c r="B157">
        <v>1548598014</v>
      </c>
      <c r="C157">
        <v>551.099999904633</v>
      </c>
      <c r="D157" t="s">
        <v>496</v>
      </c>
      <c r="E157" t="s">
        <v>497</v>
      </c>
      <c r="F157">
        <f>J157+I157+M157*K157</f>
        <v>0</v>
      </c>
      <c r="G157">
        <f>(1000*AM157)/(L157*(AO157+273.15))</f>
        <v>0</v>
      </c>
      <c r="H157">
        <f>((G157*F157*(1-(AJ157/1000)))/(100*K157))*(BE157/60)</f>
        <v>0</v>
      </c>
      <c r="I157" t="s">
        <v>197</v>
      </c>
      <c r="J157" t="s">
        <v>198</v>
      </c>
      <c r="K157" t="s">
        <v>199</v>
      </c>
      <c r="L157" t="s">
        <v>200</v>
      </c>
      <c r="M157" t="s">
        <v>451</v>
      </c>
      <c r="N157" t="s">
        <v>452</v>
      </c>
      <c r="O157" t="s">
        <v>453</v>
      </c>
      <c r="Q157">
        <v>1548598014</v>
      </c>
      <c r="R157">
        <f>AL157*Y157*(AJ157-AK157)/(100*AF157*(1000-Y157*AJ157))</f>
        <v>0</v>
      </c>
      <c r="S157">
        <f>AL157*Y157*(AI157-AH157*(1000-Y157*AK157)/(1000-Y157*AJ157))/(100*AF157)</f>
        <v>0</v>
      </c>
      <c r="T157">
        <f>(U157/V157*100)</f>
        <v>0</v>
      </c>
      <c r="U157">
        <f>AJ157*(AM157+AN157)/1000</f>
        <v>0</v>
      </c>
      <c r="V157">
        <f>0.61365*exp(17.502*AO157/(240.97+AO157))</f>
        <v>0</v>
      </c>
      <c r="W157">
        <v>95</v>
      </c>
      <c r="X157">
        <v>7</v>
      </c>
      <c r="Y157">
        <f>IF(W157*$H$11&gt;=AA157,1.0,(AA157/(AA157-W157*$H$11)))</f>
        <v>0</v>
      </c>
      <c r="Z157">
        <f>(Y157-1)*100</f>
        <v>0</v>
      </c>
      <c r="AA157">
        <f>MAX(0,($B$11+$C$11*AR157)/(1+$D$11*AR157)*AM157/(AO157+273)*$E$11)</f>
        <v>0</v>
      </c>
      <c r="AB157">
        <f>$B$9*AS157+$C$9*AT157</f>
        <v>0</v>
      </c>
      <c r="AC157">
        <f>AB157*AD157</f>
        <v>0</v>
      </c>
      <c r="AD157">
        <f>($B$9*$D$7+$C$9*$D$7)/($B$9+$C$9)</f>
        <v>0</v>
      </c>
      <c r="AE157">
        <f>($B$9*$K$7+$C$9*$K$7)/($B$9+$C$9)</f>
        <v>0</v>
      </c>
      <c r="AF157">
        <v>10</v>
      </c>
      <c r="AG157">
        <v>1548598014</v>
      </c>
      <c r="AH157">
        <v>400.725</v>
      </c>
      <c r="AI157">
        <v>400.038</v>
      </c>
      <c r="AJ157">
        <v>8.08967</v>
      </c>
      <c r="AK157">
        <v>5.49287</v>
      </c>
      <c r="AL157">
        <v>1394.15</v>
      </c>
      <c r="AM157">
        <v>97.9658</v>
      </c>
      <c r="AN157">
        <v>0.0233433</v>
      </c>
      <c r="AO157">
        <v>5.69715</v>
      </c>
      <c r="AP157">
        <v>5.00727</v>
      </c>
      <c r="AQ157">
        <v>999.9</v>
      </c>
      <c r="AR157">
        <v>9997.5</v>
      </c>
      <c r="AS157">
        <v>0</v>
      </c>
      <c r="AT157">
        <v>490.526</v>
      </c>
      <c r="AU157">
        <v>0</v>
      </c>
      <c r="AV157" t="s">
        <v>204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404.334147540984</v>
      </c>
      <c r="BE157">
        <v>-0.663680257562813</v>
      </c>
      <c r="BF157">
        <v>0.196117256333192</v>
      </c>
      <c r="BG157">
        <v>-1</v>
      </c>
      <c r="BH157">
        <v>0</v>
      </c>
      <c r="BI157">
        <v>0</v>
      </c>
      <c r="BJ157" t="s">
        <v>205</v>
      </c>
      <c r="BK157">
        <v>1.88463</v>
      </c>
      <c r="BL157">
        <v>1.88158</v>
      </c>
      <c r="BM157">
        <v>1.88312</v>
      </c>
      <c r="BN157">
        <v>1.88187</v>
      </c>
      <c r="BO157">
        <v>1.88371</v>
      </c>
      <c r="BP157">
        <v>1.88307</v>
      </c>
      <c r="BQ157">
        <v>1.88477</v>
      </c>
      <c r="BR157">
        <v>1.88227</v>
      </c>
      <c r="BS157" t="s">
        <v>206</v>
      </c>
      <c r="BT157" t="s">
        <v>17</v>
      </c>
      <c r="BU157" t="s">
        <v>17</v>
      </c>
      <c r="BV157" t="s">
        <v>17</v>
      </c>
      <c r="BW157" t="s">
        <v>207</v>
      </c>
      <c r="BX157" t="s">
        <v>208</v>
      </c>
      <c r="BY157" t="s">
        <v>209</v>
      </c>
      <c r="BZ157" t="s">
        <v>209</v>
      </c>
      <c r="CA157" t="s">
        <v>209</v>
      </c>
      <c r="CB157" t="s">
        <v>209</v>
      </c>
      <c r="CC157">
        <v>5</v>
      </c>
      <c r="CD157">
        <v>0</v>
      </c>
      <c r="CE157">
        <v>0</v>
      </c>
      <c r="CF157">
        <v>0</v>
      </c>
      <c r="CG157">
        <v>0</v>
      </c>
      <c r="CH157">
        <v>2</v>
      </c>
      <c r="CI157">
        <v>1327.82</v>
      </c>
      <c r="CJ157">
        <v>0.225415</v>
      </c>
      <c r="CK157">
        <v>6.35908</v>
      </c>
      <c r="CL157">
        <v>9.57111</v>
      </c>
      <c r="CM157">
        <v>29.9998</v>
      </c>
      <c r="CN157">
        <v>9.5782</v>
      </c>
      <c r="CO157">
        <v>9.72277</v>
      </c>
      <c r="CP157">
        <v>-1</v>
      </c>
      <c r="CQ157">
        <v>0</v>
      </c>
      <c r="CR157">
        <v>100</v>
      </c>
      <c r="CS157">
        <v>-999.9</v>
      </c>
      <c r="CT157">
        <v>400</v>
      </c>
      <c r="CU157">
        <v>6.29628</v>
      </c>
      <c r="CV157">
        <v>103.909</v>
      </c>
      <c r="CW157">
        <v>103.301</v>
      </c>
    </row>
    <row r="158" spans="1:101">
      <c r="A158">
        <v>144</v>
      </c>
      <c r="B158">
        <v>1548598016</v>
      </c>
      <c r="C158">
        <v>553.099999904633</v>
      </c>
      <c r="D158" t="s">
        <v>498</v>
      </c>
      <c r="E158" t="s">
        <v>499</v>
      </c>
      <c r="F158">
        <f>J158+I158+M158*K158</f>
        <v>0</v>
      </c>
      <c r="G158">
        <f>(1000*AM158)/(L158*(AO158+273.15))</f>
        <v>0</v>
      </c>
      <c r="H158">
        <f>((G158*F158*(1-(AJ158/1000)))/(100*K158))*(BE158/60)</f>
        <v>0</v>
      </c>
      <c r="I158" t="s">
        <v>197</v>
      </c>
      <c r="J158" t="s">
        <v>198</v>
      </c>
      <c r="K158" t="s">
        <v>199</v>
      </c>
      <c r="L158" t="s">
        <v>200</v>
      </c>
      <c r="M158" t="s">
        <v>451</v>
      </c>
      <c r="N158" t="s">
        <v>452</v>
      </c>
      <c r="O158" t="s">
        <v>453</v>
      </c>
      <c r="Q158">
        <v>1548598016</v>
      </c>
      <c r="R158">
        <f>AL158*Y158*(AJ158-AK158)/(100*AF158*(1000-Y158*AJ158))</f>
        <v>0</v>
      </c>
      <c r="S158">
        <f>AL158*Y158*(AI158-AH158*(1000-Y158*AK158)/(1000-Y158*AJ158))/(100*AF158)</f>
        <v>0</v>
      </c>
      <c r="T158">
        <f>(U158/V158*100)</f>
        <v>0</v>
      </c>
      <c r="U158">
        <f>AJ158*(AM158+AN158)/1000</f>
        <v>0</v>
      </c>
      <c r="V158">
        <f>0.61365*exp(17.502*AO158/(240.97+AO158))</f>
        <v>0</v>
      </c>
      <c r="W158">
        <v>110</v>
      </c>
      <c r="X158">
        <v>8</v>
      </c>
      <c r="Y158">
        <f>IF(W158*$H$11&gt;=AA158,1.0,(AA158/(AA158-W158*$H$11)))</f>
        <v>0</v>
      </c>
      <c r="Z158">
        <f>(Y158-1)*100</f>
        <v>0</v>
      </c>
      <c r="AA158">
        <f>MAX(0,($B$11+$C$11*AR158)/(1+$D$11*AR158)*AM158/(AO158+273)*$E$11)</f>
        <v>0</v>
      </c>
      <c r="AB158">
        <f>$B$9*AS158+$C$9*AT158</f>
        <v>0</v>
      </c>
      <c r="AC158">
        <f>AB158*AD158</f>
        <v>0</v>
      </c>
      <c r="AD158">
        <f>($B$9*$D$7+$C$9*$D$7)/($B$9+$C$9)</f>
        <v>0</v>
      </c>
      <c r="AE158">
        <f>($B$9*$K$7+$C$9*$K$7)/($B$9+$C$9)</f>
        <v>0</v>
      </c>
      <c r="AF158">
        <v>10</v>
      </c>
      <c r="AG158">
        <v>1548598016</v>
      </c>
      <c r="AH158">
        <v>400.726</v>
      </c>
      <c r="AI158">
        <v>400.029</v>
      </c>
      <c r="AJ158">
        <v>8.11806</v>
      </c>
      <c r="AK158">
        <v>5.4902</v>
      </c>
      <c r="AL158">
        <v>1394.3</v>
      </c>
      <c r="AM158">
        <v>97.9657</v>
      </c>
      <c r="AN158">
        <v>0.0231756</v>
      </c>
      <c r="AO158">
        <v>5.70558</v>
      </c>
      <c r="AP158">
        <v>5.04635</v>
      </c>
      <c r="AQ158">
        <v>999.9</v>
      </c>
      <c r="AR158">
        <v>10001.2</v>
      </c>
      <c r="AS158">
        <v>0</v>
      </c>
      <c r="AT158">
        <v>490.426</v>
      </c>
      <c r="AU158">
        <v>0</v>
      </c>
      <c r="AV158" t="s">
        <v>204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404.314040983607</v>
      </c>
      <c r="BE158">
        <v>-0.672506196486378</v>
      </c>
      <c r="BF158">
        <v>0.198434049726444</v>
      </c>
      <c r="BG158">
        <v>-1</v>
      </c>
      <c r="BH158">
        <v>0</v>
      </c>
      <c r="BI158">
        <v>0</v>
      </c>
      <c r="BJ158" t="s">
        <v>205</v>
      </c>
      <c r="BK158">
        <v>1.88464</v>
      </c>
      <c r="BL158">
        <v>1.88157</v>
      </c>
      <c r="BM158">
        <v>1.88313</v>
      </c>
      <c r="BN158">
        <v>1.88187</v>
      </c>
      <c r="BO158">
        <v>1.88371</v>
      </c>
      <c r="BP158">
        <v>1.88307</v>
      </c>
      <c r="BQ158">
        <v>1.88477</v>
      </c>
      <c r="BR158">
        <v>1.88229</v>
      </c>
      <c r="BS158" t="s">
        <v>206</v>
      </c>
      <c r="BT158" t="s">
        <v>17</v>
      </c>
      <c r="BU158" t="s">
        <v>17</v>
      </c>
      <c r="BV158" t="s">
        <v>17</v>
      </c>
      <c r="BW158" t="s">
        <v>207</v>
      </c>
      <c r="BX158" t="s">
        <v>208</v>
      </c>
      <c r="BY158" t="s">
        <v>209</v>
      </c>
      <c r="BZ158" t="s">
        <v>209</v>
      </c>
      <c r="CA158" t="s">
        <v>209</v>
      </c>
      <c r="CB158" t="s">
        <v>209</v>
      </c>
      <c r="CC158">
        <v>5</v>
      </c>
      <c r="CD158">
        <v>0</v>
      </c>
      <c r="CE158">
        <v>0</v>
      </c>
      <c r="CF158">
        <v>0</v>
      </c>
      <c r="CG158">
        <v>0</v>
      </c>
      <c r="CH158">
        <v>2</v>
      </c>
      <c r="CI158">
        <v>1316.63</v>
      </c>
      <c r="CJ158">
        <v>0.225415</v>
      </c>
      <c r="CK158">
        <v>6.36083</v>
      </c>
      <c r="CL158">
        <v>9.57027</v>
      </c>
      <c r="CM158">
        <v>29.9998</v>
      </c>
      <c r="CN158">
        <v>9.57664</v>
      </c>
      <c r="CO158">
        <v>9.72164</v>
      </c>
      <c r="CP158">
        <v>-1</v>
      </c>
      <c r="CQ158">
        <v>0</v>
      </c>
      <c r="CR158">
        <v>100</v>
      </c>
      <c r="CS158">
        <v>-999.9</v>
      </c>
      <c r="CT158">
        <v>400</v>
      </c>
      <c r="CU158">
        <v>6.20752</v>
      </c>
      <c r="CV158">
        <v>103.91</v>
      </c>
      <c r="CW158">
        <v>103.301</v>
      </c>
    </row>
    <row r="159" spans="1:101">
      <c r="A159">
        <v>145</v>
      </c>
      <c r="B159">
        <v>1548598018</v>
      </c>
      <c r="C159">
        <v>555.099999904633</v>
      </c>
      <c r="D159" t="s">
        <v>500</v>
      </c>
      <c r="E159" t="s">
        <v>501</v>
      </c>
      <c r="F159">
        <f>J159+I159+M159*K159</f>
        <v>0</v>
      </c>
      <c r="G159">
        <f>(1000*AM159)/(L159*(AO159+273.15))</f>
        <v>0</v>
      </c>
      <c r="H159">
        <f>((G159*F159*(1-(AJ159/1000)))/(100*K159))*(BE159/60)</f>
        <v>0</v>
      </c>
      <c r="I159" t="s">
        <v>197</v>
      </c>
      <c r="J159" t="s">
        <v>198</v>
      </c>
      <c r="K159" t="s">
        <v>199</v>
      </c>
      <c r="L159" t="s">
        <v>200</v>
      </c>
      <c r="M159" t="s">
        <v>451</v>
      </c>
      <c r="N159" t="s">
        <v>452</v>
      </c>
      <c r="O159" t="s">
        <v>453</v>
      </c>
      <c r="Q159">
        <v>1548598018</v>
      </c>
      <c r="R159">
        <f>AL159*Y159*(AJ159-AK159)/(100*AF159*(1000-Y159*AJ159))</f>
        <v>0</v>
      </c>
      <c r="S159">
        <f>AL159*Y159*(AI159-AH159*(1000-Y159*AK159)/(1000-Y159*AJ159))/(100*AF159)</f>
        <v>0</v>
      </c>
      <c r="T159">
        <f>(U159/V159*100)</f>
        <v>0</v>
      </c>
      <c r="U159">
        <f>AJ159*(AM159+AN159)/1000</f>
        <v>0</v>
      </c>
      <c r="V159">
        <f>0.61365*exp(17.502*AO159/(240.97+AO159))</f>
        <v>0</v>
      </c>
      <c r="W159">
        <v>108</v>
      </c>
      <c r="X159">
        <v>8</v>
      </c>
      <c r="Y159">
        <f>IF(W159*$H$11&gt;=AA159,1.0,(AA159/(AA159-W159*$H$11)))</f>
        <v>0</v>
      </c>
      <c r="Z159">
        <f>(Y159-1)*100</f>
        <v>0</v>
      </c>
      <c r="AA159">
        <f>MAX(0,($B$11+$C$11*AR159)/(1+$D$11*AR159)*AM159/(AO159+273)*$E$11)</f>
        <v>0</v>
      </c>
      <c r="AB159">
        <f>$B$9*AS159+$C$9*AT159</f>
        <v>0</v>
      </c>
      <c r="AC159">
        <f>AB159*AD159</f>
        <v>0</v>
      </c>
      <c r="AD159">
        <f>($B$9*$D$7+$C$9*$D$7)/($B$9+$C$9)</f>
        <v>0</v>
      </c>
      <c r="AE159">
        <f>($B$9*$K$7+$C$9*$K$7)/($B$9+$C$9)</f>
        <v>0</v>
      </c>
      <c r="AF159">
        <v>10</v>
      </c>
      <c r="AG159">
        <v>1548598018</v>
      </c>
      <c r="AH159">
        <v>400.737</v>
      </c>
      <c r="AI159">
        <v>400.081</v>
      </c>
      <c r="AJ159">
        <v>8.14006</v>
      </c>
      <c r="AK159">
        <v>5.48728</v>
      </c>
      <c r="AL159">
        <v>1394.03</v>
      </c>
      <c r="AM159">
        <v>97.9651</v>
      </c>
      <c r="AN159">
        <v>0.0232853</v>
      </c>
      <c r="AO159">
        <v>5.71511</v>
      </c>
      <c r="AP159">
        <v>5.10866</v>
      </c>
      <c r="AQ159">
        <v>999.9</v>
      </c>
      <c r="AR159">
        <v>9997.5</v>
      </c>
      <c r="AS159">
        <v>0</v>
      </c>
      <c r="AT159">
        <v>489.214</v>
      </c>
      <c r="AU159">
        <v>0</v>
      </c>
      <c r="AV159" t="s">
        <v>204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404.293614754098</v>
      </c>
      <c r="BE159">
        <v>-0.670091070448434</v>
      </c>
      <c r="BF159">
        <v>0.197800588717707</v>
      </c>
      <c r="BG159">
        <v>-1</v>
      </c>
      <c r="BH159">
        <v>0</v>
      </c>
      <c r="BI159">
        <v>0</v>
      </c>
      <c r="BJ159" t="s">
        <v>205</v>
      </c>
      <c r="BK159">
        <v>1.88465</v>
      </c>
      <c r="BL159">
        <v>1.88157</v>
      </c>
      <c r="BM159">
        <v>1.88312</v>
      </c>
      <c r="BN159">
        <v>1.88187</v>
      </c>
      <c r="BO159">
        <v>1.88371</v>
      </c>
      <c r="BP159">
        <v>1.88305</v>
      </c>
      <c r="BQ159">
        <v>1.88478</v>
      </c>
      <c r="BR159">
        <v>1.88231</v>
      </c>
      <c r="BS159" t="s">
        <v>206</v>
      </c>
      <c r="BT159" t="s">
        <v>17</v>
      </c>
      <c r="BU159" t="s">
        <v>17</v>
      </c>
      <c r="BV159" t="s">
        <v>17</v>
      </c>
      <c r="BW159" t="s">
        <v>207</v>
      </c>
      <c r="BX159" t="s">
        <v>208</v>
      </c>
      <c r="BY159" t="s">
        <v>209</v>
      </c>
      <c r="BZ159" t="s">
        <v>209</v>
      </c>
      <c r="CA159" t="s">
        <v>209</v>
      </c>
      <c r="CB159" t="s">
        <v>209</v>
      </c>
      <c r="CC159">
        <v>5</v>
      </c>
      <c r="CD159">
        <v>0</v>
      </c>
      <c r="CE159">
        <v>0</v>
      </c>
      <c r="CF159">
        <v>0</v>
      </c>
      <c r="CG159">
        <v>0</v>
      </c>
      <c r="CH159">
        <v>2</v>
      </c>
      <c r="CI159">
        <v>1317.77</v>
      </c>
      <c r="CJ159">
        <v>0.229686</v>
      </c>
      <c r="CK159">
        <v>6.36213</v>
      </c>
      <c r="CL159">
        <v>9.56928</v>
      </c>
      <c r="CM159">
        <v>29.9999</v>
      </c>
      <c r="CN159">
        <v>9.57508</v>
      </c>
      <c r="CO159">
        <v>9.72051</v>
      </c>
      <c r="CP159">
        <v>-1</v>
      </c>
      <c r="CQ159">
        <v>0</v>
      </c>
      <c r="CR159">
        <v>100</v>
      </c>
      <c r="CS159">
        <v>-999.9</v>
      </c>
      <c r="CT159">
        <v>400</v>
      </c>
      <c r="CU159">
        <v>6.13262</v>
      </c>
      <c r="CV159">
        <v>103.909</v>
      </c>
      <c r="CW159">
        <v>103.302</v>
      </c>
    </row>
    <row r="160" spans="1:101">
      <c r="A160">
        <v>146</v>
      </c>
      <c r="B160">
        <v>1548598020</v>
      </c>
      <c r="C160">
        <v>557.099999904633</v>
      </c>
      <c r="D160" t="s">
        <v>502</v>
      </c>
      <c r="E160" t="s">
        <v>503</v>
      </c>
      <c r="F160">
        <f>J160+I160+M160*K160</f>
        <v>0</v>
      </c>
      <c r="G160">
        <f>(1000*AM160)/(L160*(AO160+273.15))</f>
        <v>0</v>
      </c>
      <c r="H160">
        <f>((G160*F160*(1-(AJ160/1000)))/(100*K160))*(BE160/60)</f>
        <v>0</v>
      </c>
      <c r="I160" t="s">
        <v>197</v>
      </c>
      <c r="J160" t="s">
        <v>198</v>
      </c>
      <c r="K160" t="s">
        <v>199</v>
      </c>
      <c r="L160" t="s">
        <v>200</v>
      </c>
      <c r="M160" t="s">
        <v>451</v>
      </c>
      <c r="N160" t="s">
        <v>452</v>
      </c>
      <c r="O160" t="s">
        <v>453</v>
      </c>
      <c r="Q160">
        <v>1548598020</v>
      </c>
      <c r="R160">
        <f>AL160*Y160*(AJ160-AK160)/(100*AF160*(1000-Y160*AJ160))</f>
        <v>0</v>
      </c>
      <c r="S160">
        <f>AL160*Y160*(AI160-AH160*(1000-Y160*AK160)/(1000-Y160*AJ160))/(100*AF160)</f>
        <v>0</v>
      </c>
      <c r="T160">
        <f>(U160/V160*100)</f>
        <v>0</v>
      </c>
      <c r="U160">
        <f>AJ160*(AM160+AN160)/1000</f>
        <v>0</v>
      </c>
      <c r="V160">
        <f>0.61365*exp(17.502*AO160/(240.97+AO160))</f>
        <v>0</v>
      </c>
      <c r="W160">
        <v>100</v>
      </c>
      <c r="X160">
        <v>7</v>
      </c>
      <c r="Y160">
        <f>IF(W160*$H$11&gt;=AA160,1.0,(AA160/(AA160-W160*$H$11)))</f>
        <v>0</v>
      </c>
      <c r="Z160">
        <f>(Y160-1)*100</f>
        <v>0</v>
      </c>
      <c r="AA160">
        <f>MAX(0,($B$11+$C$11*AR160)/(1+$D$11*AR160)*AM160/(AO160+273)*$E$11)</f>
        <v>0</v>
      </c>
      <c r="AB160">
        <f>$B$9*AS160+$C$9*AT160</f>
        <v>0</v>
      </c>
      <c r="AC160">
        <f>AB160*AD160</f>
        <v>0</v>
      </c>
      <c r="AD160">
        <f>($B$9*$D$7+$C$9*$D$7)/($B$9+$C$9)</f>
        <v>0</v>
      </c>
      <c r="AE160">
        <f>($B$9*$K$7+$C$9*$K$7)/($B$9+$C$9)</f>
        <v>0</v>
      </c>
      <c r="AF160">
        <v>10</v>
      </c>
      <c r="AG160">
        <v>1548598020</v>
      </c>
      <c r="AH160">
        <v>400.693</v>
      </c>
      <c r="AI160">
        <v>400.071</v>
      </c>
      <c r="AJ160">
        <v>8.15792</v>
      </c>
      <c r="AK160">
        <v>5.48347</v>
      </c>
      <c r="AL160">
        <v>1394.51</v>
      </c>
      <c r="AM160">
        <v>97.9649</v>
      </c>
      <c r="AN160">
        <v>0.0233017</v>
      </c>
      <c r="AO160">
        <v>5.71952</v>
      </c>
      <c r="AP160">
        <v>5.12746</v>
      </c>
      <c r="AQ160">
        <v>999.9</v>
      </c>
      <c r="AR160">
        <v>10001.2</v>
      </c>
      <c r="AS160">
        <v>0</v>
      </c>
      <c r="AT160">
        <v>489.443</v>
      </c>
      <c r="AU160">
        <v>0</v>
      </c>
      <c r="AV160" t="s">
        <v>204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404.274295081967</v>
      </c>
      <c r="BE160">
        <v>-0.659653239607027</v>
      </c>
      <c r="BF160">
        <v>0.195152134371071</v>
      </c>
      <c r="BG160">
        <v>-1</v>
      </c>
      <c r="BH160">
        <v>0</v>
      </c>
      <c r="BI160">
        <v>0</v>
      </c>
      <c r="BJ160" t="s">
        <v>205</v>
      </c>
      <c r="BK160">
        <v>1.88464</v>
      </c>
      <c r="BL160">
        <v>1.88157</v>
      </c>
      <c r="BM160">
        <v>1.88312</v>
      </c>
      <c r="BN160">
        <v>1.88187</v>
      </c>
      <c r="BO160">
        <v>1.8837</v>
      </c>
      <c r="BP160">
        <v>1.88305</v>
      </c>
      <c r="BQ160">
        <v>1.88478</v>
      </c>
      <c r="BR160">
        <v>1.88229</v>
      </c>
      <c r="BS160" t="s">
        <v>206</v>
      </c>
      <c r="BT160" t="s">
        <v>17</v>
      </c>
      <c r="BU160" t="s">
        <v>17</v>
      </c>
      <c r="BV160" t="s">
        <v>17</v>
      </c>
      <c r="BW160" t="s">
        <v>207</v>
      </c>
      <c r="BX160" t="s">
        <v>208</v>
      </c>
      <c r="BY160" t="s">
        <v>209</v>
      </c>
      <c r="BZ160" t="s">
        <v>209</v>
      </c>
      <c r="CA160" t="s">
        <v>209</v>
      </c>
      <c r="CB160" t="s">
        <v>209</v>
      </c>
      <c r="CC160">
        <v>5</v>
      </c>
      <c r="CD160">
        <v>0</v>
      </c>
      <c r="CE160">
        <v>0</v>
      </c>
      <c r="CF160">
        <v>0</v>
      </c>
      <c r="CG160">
        <v>0</v>
      </c>
      <c r="CH160">
        <v>2</v>
      </c>
      <c r="CI160">
        <v>1324.02</v>
      </c>
      <c r="CJ160">
        <v>0.225415</v>
      </c>
      <c r="CK160">
        <v>6.36335</v>
      </c>
      <c r="CL160">
        <v>9.56842</v>
      </c>
      <c r="CM160">
        <v>29.9999</v>
      </c>
      <c r="CN160">
        <v>9.57339</v>
      </c>
      <c r="CO160">
        <v>9.71937</v>
      </c>
      <c r="CP160">
        <v>-1</v>
      </c>
      <c r="CQ160">
        <v>0</v>
      </c>
      <c r="CR160">
        <v>100</v>
      </c>
      <c r="CS160">
        <v>-999.9</v>
      </c>
      <c r="CT160">
        <v>400</v>
      </c>
      <c r="CU160">
        <v>6.04443</v>
      </c>
      <c r="CV160">
        <v>103.909</v>
      </c>
      <c r="CW160">
        <v>103.301</v>
      </c>
    </row>
    <row r="161" spans="1:101">
      <c r="A161">
        <v>147</v>
      </c>
      <c r="B161">
        <v>1548598022</v>
      </c>
      <c r="C161">
        <v>559.099999904633</v>
      </c>
      <c r="D161" t="s">
        <v>504</v>
      </c>
      <c r="E161" t="s">
        <v>505</v>
      </c>
      <c r="F161">
        <f>J161+I161+M161*K161</f>
        <v>0</v>
      </c>
      <c r="G161">
        <f>(1000*AM161)/(L161*(AO161+273.15))</f>
        <v>0</v>
      </c>
      <c r="H161">
        <f>((G161*F161*(1-(AJ161/1000)))/(100*K161))*(BE161/60)</f>
        <v>0</v>
      </c>
      <c r="I161" t="s">
        <v>197</v>
      </c>
      <c r="J161" t="s">
        <v>198</v>
      </c>
      <c r="K161" t="s">
        <v>199</v>
      </c>
      <c r="L161" t="s">
        <v>200</v>
      </c>
      <c r="M161" t="s">
        <v>451</v>
      </c>
      <c r="N161" t="s">
        <v>452</v>
      </c>
      <c r="O161" t="s">
        <v>453</v>
      </c>
      <c r="Q161">
        <v>1548598022</v>
      </c>
      <c r="R161">
        <f>AL161*Y161*(AJ161-AK161)/(100*AF161*(1000-Y161*AJ161))</f>
        <v>0</v>
      </c>
      <c r="S161">
        <f>AL161*Y161*(AI161-AH161*(1000-Y161*AK161)/(1000-Y161*AJ161))/(100*AF161)</f>
        <v>0</v>
      </c>
      <c r="T161">
        <f>(U161/V161*100)</f>
        <v>0</v>
      </c>
      <c r="U161">
        <f>AJ161*(AM161+AN161)/1000</f>
        <v>0</v>
      </c>
      <c r="V161">
        <f>0.61365*exp(17.502*AO161/(240.97+AO161))</f>
        <v>0</v>
      </c>
      <c r="W161">
        <v>101</v>
      </c>
      <c r="X161">
        <v>7</v>
      </c>
      <c r="Y161">
        <f>IF(W161*$H$11&gt;=AA161,1.0,(AA161/(AA161-W161*$H$11)))</f>
        <v>0</v>
      </c>
      <c r="Z161">
        <f>(Y161-1)*100</f>
        <v>0</v>
      </c>
      <c r="AA161">
        <f>MAX(0,($B$11+$C$11*AR161)/(1+$D$11*AR161)*AM161/(AO161+273)*$E$11)</f>
        <v>0</v>
      </c>
      <c r="AB161">
        <f>$B$9*AS161+$C$9*AT161</f>
        <v>0</v>
      </c>
      <c r="AC161">
        <f>AB161*AD161</f>
        <v>0</v>
      </c>
      <c r="AD161">
        <f>($B$9*$D$7+$C$9*$D$7)/($B$9+$C$9)</f>
        <v>0</v>
      </c>
      <c r="AE161">
        <f>($B$9*$K$7+$C$9*$K$7)/($B$9+$C$9)</f>
        <v>0</v>
      </c>
      <c r="AF161">
        <v>10</v>
      </c>
      <c r="AG161">
        <v>1548598022</v>
      </c>
      <c r="AH161">
        <v>400.662</v>
      </c>
      <c r="AI161">
        <v>400.072</v>
      </c>
      <c r="AJ161">
        <v>8.17763</v>
      </c>
      <c r="AK161">
        <v>5.47927</v>
      </c>
      <c r="AL161">
        <v>1394.87</v>
      </c>
      <c r="AM161">
        <v>97.964</v>
      </c>
      <c r="AN161">
        <v>0.0230715</v>
      </c>
      <c r="AO161">
        <v>5.72478</v>
      </c>
      <c r="AP161">
        <v>5.11997</v>
      </c>
      <c r="AQ161">
        <v>999.9</v>
      </c>
      <c r="AR161">
        <v>10001.2</v>
      </c>
      <c r="AS161">
        <v>0</v>
      </c>
      <c r="AT161">
        <v>489.826</v>
      </c>
      <c r="AU161">
        <v>0</v>
      </c>
      <c r="AV161" t="s">
        <v>204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404.25462295082</v>
      </c>
      <c r="BE161">
        <v>-0.648943484813048</v>
      </c>
      <c r="BF161">
        <v>0.192318610638313</v>
      </c>
      <c r="BG161">
        <v>-1</v>
      </c>
      <c r="BH161">
        <v>0</v>
      </c>
      <c r="BI161">
        <v>0</v>
      </c>
      <c r="BJ161" t="s">
        <v>205</v>
      </c>
      <c r="BK161">
        <v>1.88465</v>
      </c>
      <c r="BL161">
        <v>1.88157</v>
      </c>
      <c r="BM161">
        <v>1.88311</v>
      </c>
      <c r="BN161">
        <v>1.88187</v>
      </c>
      <c r="BO161">
        <v>1.8837</v>
      </c>
      <c r="BP161">
        <v>1.88305</v>
      </c>
      <c r="BQ161">
        <v>1.88477</v>
      </c>
      <c r="BR161">
        <v>1.88228</v>
      </c>
      <c r="BS161" t="s">
        <v>206</v>
      </c>
      <c r="BT161" t="s">
        <v>17</v>
      </c>
      <c r="BU161" t="s">
        <v>17</v>
      </c>
      <c r="BV161" t="s">
        <v>17</v>
      </c>
      <c r="BW161" t="s">
        <v>207</v>
      </c>
      <c r="BX161" t="s">
        <v>208</v>
      </c>
      <c r="BY161" t="s">
        <v>209</v>
      </c>
      <c r="BZ161" t="s">
        <v>209</v>
      </c>
      <c r="CA161" t="s">
        <v>209</v>
      </c>
      <c r="CB161" t="s">
        <v>209</v>
      </c>
      <c r="CC161">
        <v>5</v>
      </c>
      <c r="CD161">
        <v>0</v>
      </c>
      <c r="CE161">
        <v>0</v>
      </c>
      <c r="CF161">
        <v>0</v>
      </c>
      <c r="CG161">
        <v>0</v>
      </c>
      <c r="CH161">
        <v>2</v>
      </c>
      <c r="CI161">
        <v>1323.9</v>
      </c>
      <c r="CJ161">
        <v>0.225415</v>
      </c>
      <c r="CK161">
        <v>6.36517</v>
      </c>
      <c r="CL161">
        <v>9.56758</v>
      </c>
      <c r="CM161">
        <v>29.9999</v>
      </c>
      <c r="CN161">
        <v>9.5717</v>
      </c>
      <c r="CO161">
        <v>9.71814</v>
      </c>
      <c r="CP161">
        <v>-1</v>
      </c>
      <c r="CQ161">
        <v>0</v>
      </c>
      <c r="CR161">
        <v>100</v>
      </c>
      <c r="CS161">
        <v>-999.9</v>
      </c>
      <c r="CT161">
        <v>400</v>
      </c>
      <c r="CU161">
        <v>5.96353</v>
      </c>
      <c r="CV161">
        <v>103.909</v>
      </c>
      <c r="CW161">
        <v>103.301</v>
      </c>
    </row>
    <row r="162" spans="1:101">
      <c r="A162">
        <v>148</v>
      </c>
      <c r="B162">
        <v>1548598024</v>
      </c>
      <c r="C162">
        <v>561.099999904633</v>
      </c>
      <c r="D162" t="s">
        <v>506</v>
      </c>
      <c r="E162" t="s">
        <v>507</v>
      </c>
      <c r="F162">
        <f>J162+I162+M162*K162</f>
        <v>0</v>
      </c>
      <c r="G162">
        <f>(1000*AM162)/(L162*(AO162+273.15))</f>
        <v>0</v>
      </c>
      <c r="H162">
        <f>((G162*F162*(1-(AJ162/1000)))/(100*K162))*(BE162/60)</f>
        <v>0</v>
      </c>
      <c r="I162" t="s">
        <v>197</v>
      </c>
      <c r="J162" t="s">
        <v>198</v>
      </c>
      <c r="K162" t="s">
        <v>199</v>
      </c>
      <c r="L162" t="s">
        <v>200</v>
      </c>
      <c r="M162" t="s">
        <v>451</v>
      </c>
      <c r="N162" t="s">
        <v>452</v>
      </c>
      <c r="O162" t="s">
        <v>453</v>
      </c>
      <c r="Q162">
        <v>1548598024</v>
      </c>
      <c r="R162">
        <f>AL162*Y162*(AJ162-AK162)/(100*AF162*(1000-Y162*AJ162))</f>
        <v>0</v>
      </c>
      <c r="S162">
        <f>AL162*Y162*(AI162-AH162*(1000-Y162*AK162)/(1000-Y162*AJ162))/(100*AF162)</f>
        <v>0</v>
      </c>
      <c r="T162">
        <f>(U162/V162*100)</f>
        <v>0</v>
      </c>
      <c r="U162">
        <f>AJ162*(AM162+AN162)/1000</f>
        <v>0</v>
      </c>
      <c r="V162">
        <f>0.61365*exp(17.502*AO162/(240.97+AO162))</f>
        <v>0</v>
      </c>
      <c r="W162">
        <v>117</v>
      </c>
      <c r="X162">
        <v>8</v>
      </c>
      <c r="Y162">
        <f>IF(W162*$H$11&gt;=AA162,1.0,(AA162/(AA162-W162*$H$11)))</f>
        <v>0</v>
      </c>
      <c r="Z162">
        <f>(Y162-1)*100</f>
        <v>0</v>
      </c>
      <c r="AA162">
        <f>MAX(0,($B$11+$C$11*AR162)/(1+$D$11*AR162)*AM162/(AO162+273)*$E$11)</f>
        <v>0</v>
      </c>
      <c r="AB162">
        <f>$B$9*AS162+$C$9*AT162</f>
        <v>0</v>
      </c>
      <c r="AC162">
        <f>AB162*AD162</f>
        <v>0</v>
      </c>
      <c r="AD162">
        <f>($B$9*$D$7+$C$9*$D$7)/($B$9+$C$9)</f>
        <v>0</v>
      </c>
      <c r="AE162">
        <f>($B$9*$K$7+$C$9*$K$7)/($B$9+$C$9)</f>
        <v>0</v>
      </c>
      <c r="AF162">
        <v>10</v>
      </c>
      <c r="AG162">
        <v>1548598024</v>
      </c>
      <c r="AH162">
        <v>400.6</v>
      </c>
      <c r="AI162">
        <v>400.078</v>
      </c>
      <c r="AJ162">
        <v>8.19861</v>
      </c>
      <c r="AK162">
        <v>5.47552</v>
      </c>
      <c r="AL162">
        <v>1394.79</v>
      </c>
      <c r="AM162">
        <v>97.9652</v>
      </c>
      <c r="AN162">
        <v>0.0233423</v>
      </c>
      <c r="AO162">
        <v>5.73127</v>
      </c>
      <c r="AP162">
        <v>5.18326</v>
      </c>
      <c r="AQ162">
        <v>999.9</v>
      </c>
      <c r="AR162">
        <v>10001.2</v>
      </c>
      <c r="AS162">
        <v>0</v>
      </c>
      <c r="AT162">
        <v>491.104</v>
      </c>
      <c r="AU162">
        <v>0</v>
      </c>
      <c r="AV162" t="s">
        <v>204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404.234409836066</v>
      </c>
      <c r="BE162">
        <v>-0.639316845749836</v>
      </c>
      <c r="BF162">
        <v>0.189707313568259</v>
      </c>
      <c r="BG162">
        <v>-1</v>
      </c>
      <c r="BH162">
        <v>0</v>
      </c>
      <c r="BI162">
        <v>0</v>
      </c>
      <c r="BJ162" t="s">
        <v>205</v>
      </c>
      <c r="BK162">
        <v>1.88466</v>
      </c>
      <c r="BL162">
        <v>1.88158</v>
      </c>
      <c r="BM162">
        <v>1.88311</v>
      </c>
      <c r="BN162">
        <v>1.88187</v>
      </c>
      <c r="BO162">
        <v>1.88371</v>
      </c>
      <c r="BP162">
        <v>1.88305</v>
      </c>
      <c r="BQ162">
        <v>1.88477</v>
      </c>
      <c r="BR162">
        <v>1.8823</v>
      </c>
      <c r="BS162" t="s">
        <v>206</v>
      </c>
      <c r="BT162" t="s">
        <v>17</v>
      </c>
      <c r="BU162" t="s">
        <v>17</v>
      </c>
      <c r="BV162" t="s">
        <v>17</v>
      </c>
      <c r="BW162" t="s">
        <v>207</v>
      </c>
      <c r="BX162" t="s">
        <v>208</v>
      </c>
      <c r="BY162" t="s">
        <v>209</v>
      </c>
      <c r="BZ162" t="s">
        <v>209</v>
      </c>
      <c r="CA162" t="s">
        <v>209</v>
      </c>
      <c r="CB162" t="s">
        <v>209</v>
      </c>
      <c r="CC162">
        <v>5</v>
      </c>
      <c r="CD162">
        <v>0</v>
      </c>
      <c r="CE162">
        <v>0</v>
      </c>
      <c r="CF162">
        <v>0</v>
      </c>
      <c r="CG162">
        <v>0</v>
      </c>
      <c r="CH162">
        <v>2</v>
      </c>
      <c r="CI162">
        <v>1311.59</v>
      </c>
      <c r="CJ162">
        <v>0.225415</v>
      </c>
      <c r="CK162">
        <v>6.36739</v>
      </c>
      <c r="CL162">
        <v>9.5666</v>
      </c>
      <c r="CM162">
        <v>29.9999</v>
      </c>
      <c r="CN162">
        <v>9.56999</v>
      </c>
      <c r="CO162">
        <v>9.71673</v>
      </c>
      <c r="CP162">
        <v>-1</v>
      </c>
      <c r="CQ162">
        <v>0</v>
      </c>
      <c r="CR162">
        <v>100</v>
      </c>
      <c r="CS162">
        <v>-999.9</v>
      </c>
      <c r="CT162">
        <v>400</v>
      </c>
      <c r="CU162">
        <v>5.87066</v>
      </c>
      <c r="CV162">
        <v>103.909</v>
      </c>
      <c r="CW162">
        <v>103.302</v>
      </c>
    </row>
    <row r="163" spans="1:101">
      <c r="A163">
        <v>149</v>
      </c>
      <c r="B163">
        <v>1548598026</v>
      </c>
      <c r="C163">
        <v>563.099999904633</v>
      </c>
      <c r="D163" t="s">
        <v>508</v>
      </c>
      <c r="E163" t="s">
        <v>509</v>
      </c>
      <c r="F163">
        <f>J163+I163+M163*K163</f>
        <v>0</v>
      </c>
      <c r="G163">
        <f>(1000*AM163)/(L163*(AO163+273.15))</f>
        <v>0</v>
      </c>
      <c r="H163">
        <f>((G163*F163*(1-(AJ163/1000)))/(100*K163))*(BE163/60)</f>
        <v>0</v>
      </c>
      <c r="I163" t="s">
        <v>197</v>
      </c>
      <c r="J163" t="s">
        <v>198</v>
      </c>
      <c r="K163" t="s">
        <v>199</v>
      </c>
      <c r="L163" t="s">
        <v>200</v>
      </c>
      <c r="M163" t="s">
        <v>451</v>
      </c>
      <c r="N163" t="s">
        <v>452</v>
      </c>
      <c r="O163" t="s">
        <v>453</v>
      </c>
      <c r="Q163">
        <v>1548598026</v>
      </c>
      <c r="R163">
        <f>AL163*Y163*(AJ163-AK163)/(100*AF163*(1000-Y163*AJ163))</f>
        <v>0</v>
      </c>
      <c r="S163">
        <f>AL163*Y163*(AI163-AH163*(1000-Y163*AK163)/(1000-Y163*AJ163))/(100*AF163)</f>
        <v>0</v>
      </c>
      <c r="T163">
        <f>(U163/V163*100)</f>
        <v>0</v>
      </c>
      <c r="U163">
        <f>AJ163*(AM163+AN163)/1000</f>
        <v>0</v>
      </c>
      <c r="V163">
        <f>0.61365*exp(17.502*AO163/(240.97+AO163))</f>
        <v>0</v>
      </c>
      <c r="W163">
        <v>119</v>
      </c>
      <c r="X163">
        <v>9</v>
      </c>
      <c r="Y163">
        <f>IF(W163*$H$11&gt;=AA163,1.0,(AA163/(AA163-W163*$H$11)))</f>
        <v>0</v>
      </c>
      <c r="Z163">
        <f>(Y163-1)*100</f>
        <v>0</v>
      </c>
      <c r="AA163">
        <f>MAX(0,($B$11+$C$11*AR163)/(1+$D$11*AR163)*AM163/(AO163+273)*$E$11)</f>
        <v>0</v>
      </c>
      <c r="AB163">
        <f>$B$9*AS163+$C$9*AT163</f>
        <v>0</v>
      </c>
      <c r="AC163">
        <f>AB163*AD163</f>
        <v>0</v>
      </c>
      <c r="AD163">
        <f>($B$9*$D$7+$C$9*$D$7)/($B$9+$C$9)</f>
        <v>0</v>
      </c>
      <c r="AE163">
        <f>($B$9*$K$7+$C$9*$K$7)/($B$9+$C$9)</f>
        <v>0</v>
      </c>
      <c r="AF163">
        <v>10</v>
      </c>
      <c r="AG163">
        <v>1548598026</v>
      </c>
      <c r="AH163">
        <v>400.58</v>
      </c>
      <c r="AI163">
        <v>400.069</v>
      </c>
      <c r="AJ163">
        <v>8.21703</v>
      </c>
      <c r="AK163">
        <v>5.47287</v>
      </c>
      <c r="AL163">
        <v>1394.6</v>
      </c>
      <c r="AM163">
        <v>97.9663</v>
      </c>
      <c r="AN163">
        <v>0.0235978</v>
      </c>
      <c r="AO163">
        <v>5.73591</v>
      </c>
      <c r="AP163">
        <v>5.18814</v>
      </c>
      <c r="AQ163">
        <v>999.9</v>
      </c>
      <c r="AR163">
        <v>10001.9</v>
      </c>
      <c r="AS163">
        <v>0</v>
      </c>
      <c r="AT163">
        <v>492.795</v>
      </c>
      <c r="AU163">
        <v>0</v>
      </c>
      <c r="AV163" t="s">
        <v>204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404.214491803279</v>
      </c>
      <c r="BE163">
        <v>-0.639262547357048</v>
      </c>
      <c r="BF163">
        <v>0.189677130585744</v>
      </c>
      <c r="BG163">
        <v>-1</v>
      </c>
      <c r="BH163">
        <v>0</v>
      </c>
      <c r="BI163">
        <v>0</v>
      </c>
      <c r="BJ163" t="s">
        <v>205</v>
      </c>
      <c r="BK163">
        <v>1.88468</v>
      </c>
      <c r="BL163">
        <v>1.88159</v>
      </c>
      <c r="BM163">
        <v>1.88312</v>
      </c>
      <c r="BN163">
        <v>1.88187</v>
      </c>
      <c r="BO163">
        <v>1.88372</v>
      </c>
      <c r="BP163">
        <v>1.88306</v>
      </c>
      <c r="BQ163">
        <v>1.88477</v>
      </c>
      <c r="BR163">
        <v>1.88231</v>
      </c>
      <c r="BS163" t="s">
        <v>206</v>
      </c>
      <c r="BT163" t="s">
        <v>17</v>
      </c>
      <c r="BU163" t="s">
        <v>17</v>
      </c>
      <c r="BV163" t="s">
        <v>17</v>
      </c>
      <c r="BW163" t="s">
        <v>207</v>
      </c>
      <c r="BX163" t="s">
        <v>208</v>
      </c>
      <c r="BY163" t="s">
        <v>209</v>
      </c>
      <c r="BZ163" t="s">
        <v>209</v>
      </c>
      <c r="CA163" t="s">
        <v>209</v>
      </c>
      <c r="CB163" t="s">
        <v>209</v>
      </c>
      <c r="CC163">
        <v>5</v>
      </c>
      <c r="CD163">
        <v>0</v>
      </c>
      <c r="CE163">
        <v>0</v>
      </c>
      <c r="CF163">
        <v>0</v>
      </c>
      <c r="CG163">
        <v>0</v>
      </c>
      <c r="CH163">
        <v>2</v>
      </c>
      <c r="CI163">
        <v>1309.88</v>
      </c>
      <c r="CJ163">
        <v>0.216874</v>
      </c>
      <c r="CK163">
        <v>6.36959</v>
      </c>
      <c r="CL163">
        <v>9.56576</v>
      </c>
      <c r="CM163">
        <v>29.9999</v>
      </c>
      <c r="CN163">
        <v>9.56829</v>
      </c>
      <c r="CO163">
        <v>9.71539</v>
      </c>
      <c r="CP163">
        <v>-1</v>
      </c>
      <c r="CQ163">
        <v>0</v>
      </c>
      <c r="CR163">
        <v>100</v>
      </c>
      <c r="CS163">
        <v>-999.9</v>
      </c>
      <c r="CT163">
        <v>400</v>
      </c>
      <c r="CU163">
        <v>5.78532</v>
      </c>
      <c r="CV163">
        <v>103.909</v>
      </c>
      <c r="CW163">
        <v>103.302</v>
      </c>
    </row>
    <row r="164" spans="1:101">
      <c r="A164">
        <v>150</v>
      </c>
      <c r="B164">
        <v>1548598028</v>
      </c>
      <c r="C164">
        <v>565.099999904633</v>
      </c>
      <c r="D164" t="s">
        <v>510</v>
      </c>
      <c r="E164" t="s">
        <v>511</v>
      </c>
      <c r="F164">
        <f>J164+I164+M164*K164</f>
        <v>0</v>
      </c>
      <c r="G164">
        <f>(1000*AM164)/(L164*(AO164+273.15))</f>
        <v>0</v>
      </c>
      <c r="H164">
        <f>((G164*F164*(1-(AJ164/1000)))/(100*K164))*(BE164/60)</f>
        <v>0</v>
      </c>
      <c r="I164" t="s">
        <v>197</v>
      </c>
      <c r="J164" t="s">
        <v>198</v>
      </c>
      <c r="K164" t="s">
        <v>199</v>
      </c>
      <c r="L164" t="s">
        <v>200</v>
      </c>
      <c r="M164" t="s">
        <v>451</v>
      </c>
      <c r="N164" t="s">
        <v>452</v>
      </c>
      <c r="O164" t="s">
        <v>453</v>
      </c>
      <c r="Q164">
        <v>1548598028</v>
      </c>
      <c r="R164">
        <f>AL164*Y164*(AJ164-AK164)/(100*AF164*(1000-Y164*AJ164))</f>
        <v>0</v>
      </c>
      <c r="S164">
        <f>AL164*Y164*(AI164-AH164*(1000-Y164*AK164)/(1000-Y164*AJ164))/(100*AF164)</f>
        <v>0</v>
      </c>
      <c r="T164">
        <f>(U164/V164*100)</f>
        <v>0</v>
      </c>
      <c r="U164">
        <f>AJ164*(AM164+AN164)/1000</f>
        <v>0</v>
      </c>
      <c r="V164">
        <f>0.61365*exp(17.502*AO164/(240.97+AO164))</f>
        <v>0</v>
      </c>
      <c r="W164">
        <v>121</v>
      </c>
      <c r="X164">
        <v>9</v>
      </c>
      <c r="Y164">
        <f>IF(W164*$H$11&gt;=AA164,1.0,(AA164/(AA164-W164*$H$11)))</f>
        <v>0</v>
      </c>
      <c r="Z164">
        <f>(Y164-1)*100</f>
        <v>0</v>
      </c>
      <c r="AA164">
        <f>MAX(0,($B$11+$C$11*AR164)/(1+$D$11*AR164)*AM164/(AO164+273)*$E$11)</f>
        <v>0</v>
      </c>
      <c r="AB164">
        <f>$B$9*AS164+$C$9*AT164</f>
        <v>0</v>
      </c>
      <c r="AC164">
        <f>AB164*AD164</f>
        <v>0</v>
      </c>
      <c r="AD164">
        <f>($B$9*$D$7+$C$9*$D$7)/($B$9+$C$9)</f>
        <v>0</v>
      </c>
      <c r="AE164">
        <f>($B$9*$K$7+$C$9*$K$7)/($B$9+$C$9)</f>
        <v>0</v>
      </c>
      <c r="AF164">
        <v>10</v>
      </c>
      <c r="AG164">
        <v>1548598028</v>
      </c>
      <c r="AH164">
        <v>400.614</v>
      </c>
      <c r="AI164">
        <v>400.042</v>
      </c>
      <c r="AJ164">
        <v>8.23122</v>
      </c>
      <c r="AK164">
        <v>5.46985</v>
      </c>
      <c r="AL164">
        <v>1394.77</v>
      </c>
      <c r="AM164">
        <v>97.9652</v>
      </c>
      <c r="AN164">
        <v>0.0234254</v>
      </c>
      <c r="AO164">
        <v>5.73812</v>
      </c>
      <c r="AP164">
        <v>5.08981</v>
      </c>
      <c r="AQ164">
        <v>999.9</v>
      </c>
      <c r="AR164">
        <v>9998.75</v>
      </c>
      <c r="AS164">
        <v>0</v>
      </c>
      <c r="AT164">
        <v>492.252</v>
      </c>
      <c r="AU164">
        <v>0</v>
      </c>
      <c r="AV164" t="s">
        <v>204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404.194040983607</v>
      </c>
      <c r="BE164">
        <v>-0.63212726389323</v>
      </c>
      <c r="BF164">
        <v>0.187699943559258</v>
      </c>
      <c r="BG164">
        <v>-1</v>
      </c>
      <c r="BH164">
        <v>0</v>
      </c>
      <c r="BI164">
        <v>0</v>
      </c>
      <c r="BJ164" t="s">
        <v>205</v>
      </c>
      <c r="BK164">
        <v>1.88467</v>
      </c>
      <c r="BL164">
        <v>1.8816</v>
      </c>
      <c r="BM164">
        <v>1.88312</v>
      </c>
      <c r="BN164">
        <v>1.88187</v>
      </c>
      <c r="BO164">
        <v>1.88372</v>
      </c>
      <c r="BP164">
        <v>1.88307</v>
      </c>
      <c r="BQ164">
        <v>1.88477</v>
      </c>
      <c r="BR164">
        <v>1.8823</v>
      </c>
      <c r="BS164" t="s">
        <v>206</v>
      </c>
      <c r="BT164" t="s">
        <v>17</v>
      </c>
      <c r="BU164" t="s">
        <v>17</v>
      </c>
      <c r="BV164" t="s">
        <v>17</v>
      </c>
      <c r="BW164" t="s">
        <v>207</v>
      </c>
      <c r="BX164" t="s">
        <v>208</v>
      </c>
      <c r="BY164" t="s">
        <v>209</v>
      </c>
      <c r="BZ164" t="s">
        <v>209</v>
      </c>
      <c r="CA164" t="s">
        <v>209</v>
      </c>
      <c r="CB164" t="s">
        <v>209</v>
      </c>
      <c r="CC164">
        <v>5</v>
      </c>
      <c r="CD164">
        <v>0</v>
      </c>
      <c r="CE164">
        <v>0</v>
      </c>
      <c r="CF164">
        <v>0</v>
      </c>
      <c r="CG164">
        <v>0</v>
      </c>
      <c r="CH164">
        <v>2</v>
      </c>
      <c r="CI164">
        <v>1308.86</v>
      </c>
      <c r="CJ164">
        <v>0.214739</v>
      </c>
      <c r="CK164">
        <v>6.37173</v>
      </c>
      <c r="CL164">
        <v>9.56504</v>
      </c>
      <c r="CM164">
        <v>29.9999</v>
      </c>
      <c r="CN164">
        <v>9.5666</v>
      </c>
      <c r="CO164">
        <v>9.71398</v>
      </c>
      <c r="CP164">
        <v>-1</v>
      </c>
      <c r="CQ164">
        <v>0</v>
      </c>
      <c r="CR164">
        <v>100</v>
      </c>
      <c r="CS164">
        <v>-999.9</v>
      </c>
      <c r="CT164">
        <v>400</v>
      </c>
      <c r="CU164">
        <v>5.69875</v>
      </c>
      <c r="CV164">
        <v>103.91</v>
      </c>
      <c r="CW164">
        <v>103.301</v>
      </c>
    </row>
    <row r="165" spans="1:101">
      <c r="A165">
        <v>151</v>
      </c>
      <c r="B165">
        <v>1548598030</v>
      </c>
      <c r="C165">
        <v>567.099999904633</v>
      </c>
      <c r="D165" t="s">
        <v>512</v>
      </c>
      <c r="E165" t="s">
        <v>513</v>
      </c>
      <c r="F165">
        <f>J165+I165+M165*K165</f>
        <v>0</v>
      </c>
      <c r="G165">
        <f>(1000*AM165)/(L165*(AO165+273.15))</f>
        <v>0</v>
      </c>
      <c r="H165">
        <f>((G165*F165*(1-(AJ165/1000)))/(100*K165))*(BE165/60)</f>
        <v>0</v>
      </c>
      <c r="I165" t="s">
        <v>197</v>
      </c>
      <c r="J165" t="s">
        <v>198</v>
      </c>
      <c r="K165" t="s">
        <v>199</v>
      </c>
      <c r="L165" t="s">
        <v>200</v>
      </c>
      <c r="M165" t="s">
        <v>451</v>
      </c>
      <c r="N165" t="s">
        <v>452</v>
      </c>
      <c r="O165" t="s">
        <v>453</v>
      </c>
      <c r="Q165">
        <v>1548598030</v>
      </c>
      <c r="R165">
        <f>AL165*Y165*(AJ165-AK165)/(100*AF165*(1000-Y165*AJ165))</f>
        <v>0</v>
      </c>
      <c r="S165">
        <f>AL165*Y165*(AI165-AH165*(1000-Y165*AK165)/(1000-Y165*AJ165))/(100*AF165)</f>
        <v>0</v>
      </c>
      <c r="T165">
        <f>(U165/V165*100)</f>
        <v>0</v>
      </c>
      <c r="U165">
        <f>AJ165*(AM165+AN165)/1000</f>
        <v>0</v>
      </c>
      <c r="V165">
        <f>0.61365*exp(17.502*AO165/(240.97+AO165))</f>
        <v>0</v>
      </c>
      <c r="W165">
        <v>109</v>
      </c>
      <c r="X165">
        <v>8</v>
      </c>
      <c r="Y165">
        <f>IF(W165*$H$11&gt;=AA165,1.0,(AA165/(AA165-W165*$H$11)))</f>
        <v>0</v>
      </c>
      <c r="Z165">
        <f>(Y165-1)*100</f>
        <v>0</v>
      </c>
      <c r="AA165">
        <f>MAX(0,($B$11+$C$11*AR165)/(1+$D$11*AR165)*AM165/(AO165+273)*$E$11)</f>
        <v>0</v>
      </c>
      <c r="AB165">
        <f>$B$9*AS165+$C$9*AT165</f>
        <v>0</v>
      </c>
      <c r="AC165">
        <f>AB165*AD165</f>
        <v>0</v>
      </c>
      <c r="AD165">
        <f>($B$9*$D$7+$C$9*$D$7)/($B$9+$C$9)</f>
        <v>0</v>
      </c>
      <c r="AE165">
        <f>($B$9*$K$7+$C$9*$K$7)/($B$9+$C$9)</f>
        <v>0</v>
      </c>
      <c r="AF165">
        <v>10</v>
      </c>
      <c r="AG165">
        <v>1548598030</v>
      </c>
      <c r="AH165">
        <v>400.597</v>
      </c>
      <c r="AI165">
        <v>400.038</v>
      </c>
      <c r="AJ165">
        <v>8.24849</v>
      </c>
      <c r="AK165">
        <v>5.46638</v>
      </c>
      <c r="AL165">
        <v>1395.02</v>
      </c>
      <c r="AM165">
        <v>97.9652</v>
      </c>
      <c r="AN165">
        <v>0.0232506</v>
      </c>
      <c r="AO165">
        <v>5.74303</v>
      </c>
      <c r="AP165">
        <v>5.05128</v>
      </c>
      <c r="AQ165">
        <v>999.9</v>
      </c>
      <c r="AR165">
        <v>9998.12</v>
      </c>
      <c r="AS165">
        <v>0</v>
      </c>
      <c r="AT165">
        <v>491.848</v>
      </c>
      <c r="AU165">
        <v>0</v>
      </c>
      <c r="AV165" t="s">
        <v>204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404.17368852459</v>
      </c>
      <c r="BE165">
        <v>-0.610735509982939</v>
      </c>
      <c r="BF165">
        <v>0.181604961384494</v>
      </c>
      <c r="BG165">
        <v>-1</v>
      </c>
      <c r="BH165">
        <v>0</v>
      </c>
      <c r="BI165">
        <v>0</v>
      </c>
      <c r="BJ165" t="s">
        <v>205</v>
      </c>
      <c r="BK165">
        <v>1.88465</v>
      </c>
      <c r="BL165">
        <v>1.8816</v>
      </c>
      <c r="BM165">
        <v>1.88313</v>
      </c>
      <c r="BN165">
        <v>1.88187</v>
      </c>
      <c r="BO165">
        <v>1.88372</v>
      </c>
      <c r="BP165">
        <v>1.88307</v>
      </c>
      <c r="BQ165">
        <v>1.88478</v>
      </c>
      <c r="BR165">
        <v>1.88228</v>
      </c>
      <c r="BS165" t="s">
        <v>206</v>
      </c>
      <c r="BT165" t="s">
        <v>17</v>
      </c>
      <c r="BU165" t="s">
        <v>17</v>
      </c>
      <c r="BV165" t="s">
        <v>17</v>
      </c>
      <c r="BW165" t="s">
        <v>207</v>
      </c>
      <c r="BX165" t="s">
        <v>208</v>
      </c>
      <c r="BY165" t="s">
        <v>209</v>
      </c>
      <c r="BZ165" t="s">
        <v>209</v>
      </c>
      <c r="CA165" t="s">
        <v>209</v>
      </c>
      <c r="CB165" t="s">
        <v>209</v>
      </c>
      <c r="CC165">
        <v>5</v>
      </c>
      <c r="CD165">
        <v>0</v>
      </c>
      <c r="CE165">
        <v>0</v>
      </c>
      <c r="CF165">
        <v>0</v>
      </c>
      <c r="CG165">
        <v>0</v>
      </c>
      <c r="CH165">
        <v>2</v>
      </c>
      <c r="CI165">
        <v>1317.74</v>
      </c>
      <c r="CJ165">
        <v>0.22328</v>
      </c>
      <c r="CK165">
        <v>6.37397</v>
      </c>
      <c r="CL165">
        <v>9.5642</v>
      </c>
      <c r="CM165">
        <v>29.9999</v>
      </c>
      <c r="CN165">
        <v>9.56492</v>
      </c>
      <c r="CO165">
        <v>9.71257</v>
      </c>
      <c r="CP165">
        <v>-1</v>
      </c>
      <c r="CQ165">
        <v>0</v>
      </c>
      <c r="CR165">
        <v>100</v>
      </c>
      <c r="CS165">
        <v>-999.9</v>
      </c>
      <c r="CT165">
        <v>400</v>
      </c>
      <c r="CU165">
        <v>5.6039</v>
      </c>
      <c r="CV165">
        <v>103.91</v>
      </c>
      <c r="CW165">
        <v>103.301</v>
      </c>
    </row>
    <row r="166" spans="1:101">
      <c r="A166">
        <v>152</v>
      </c>
      <c r="B166">
        <v>1548598032</v>
      </c>
      <c r="C166">
        <v>569.099999904633</v>
      </c>
      <c r="D166" t="s">
        <v>514</v>
      </c>
      <c r="E166" t="s">
        <v>515</v>
      </c>
      <c r="F166">
        <f>J166+I166+M166*K166</f>
        <v>0</v>
      </c>
      <c r="G166">
        <f>(1000*AM166)/(L166*(AO166+273.15))</f>
        <v>0</v>
      </c>
      <c r="H166">
        <f>((G166*F166*(1-(AJ166/1000)))/(100*K166))*(BE166/60)</f>
        <v>0</v>
      </c>
      <c r="I166" t="s">
        <v>197</v>
      </c>
      <c r="J166" t="s">
        <v>198</v>
      </c>
      <c r="K166" t="s">
        <v>199</v>
      </c>
      <c r="L166" t="s">
        <v>200</v>
      </c>
      <c r="M166" t="s">
        <v>451</v>
      </c>
      <c r="N166" t="s">
        <v>452</v>
      </c>
      <c r="O166" t="s">
        <v>453</v>
      </c>
      <c r="Q166">
        <v>1548598032</v>
      </c>
      <c r="R166">
        <f>AL166*Y166*(AJ166-AK166)/(100*AF166*(1000-Y166*AJ166))</f>
        <v>0</v>
      </c>
      <c r="S166">
        <f>AL166*Y166*(AI166-AH166*(1000-Y166*AK166)/(1000-Y166*AJ166))/(100*AF166)</f>
        <v>0</v>
      </c>
      <c r="T166">
        <f>(U166/V166*100)</f>
        <v>0</v>
      </c>
      <c r="U166">
        <f>AJ166*(AM166+AN166)/1000</f>
        <v>0</v>
      </c>
      <c r="V166">
        <f>0.61365*exp(17.502*AO166/(240.97+AO166))</f>
        <v>0</v>
      </c>
      <c r="W166">
        <v>110</v>
      </c>
      <c r="X166">
        <v>8</v>
      </c>
      <c r="Y166">
        <f>IF(W166*$H$11&gt;=AA166,1.0,(AA166/(AA166-W166*$H$11)))</f>
        <v>0</v>
      </c>
      <c r="Z166">
        <f>(Y166-1)*100</f>
        <v>0</v>
      </c>
      <c r="AA166">
        <f>MAX(0,($B$11+$C$11*AR166)/(1+$D$11*AR166)*AM166/(AO166+273)*$E$11)</f>
        <v>0</v>
      </c>
      <c r="AB166">
        <f>$B$9*AS166+$C$9*AT166</f>
        <v>0</v>
      </c>
      <c r="AC166">
        <f>AB166*AD166</f>
        <v>0</v>
      </c>
      <c r="AD166">
        <f>($B$9*$D$7+$C$9*$D$7)/($B$9+$C$9)</f>
        <v>0</v>
      </c>
      <c r="AE166">
        <f>($B$9*$K$7+$C$9*$K$7)/($B$9+$C$9)</f>
        <v>0</v>
      </c>
      <c r="AF166">
        <v>10</v>
      </c>
      <c r="AG166">
        <v>1548598032</v>
      </c>
      <c r="AH166">
        <v>400.575</v>
      </c>
      <c r="AI166">
        <v>400.067</v>
      </c>
      <c r="AJ166">
        <v>8.26763</v>
      </c>
      <c r="AK166">
        <v>5.46312</v>
      </c>
      <c r="AL166">
        <v>1394.76</v>
      </c>
      <c r="AM166">
        <v>97.9651</v>
      </c>
      <c r="AN166">
        <v>0.0230431</v>
      </c>
      <c r="AO166">
        <v>5.75222</v>
      </c>
      <c r="AP166">
        <v>5.04261</v>
      </c>
      <c r="AQ166">
        <v>999.9</v>
      </c>
      <c r="AR166">
        <v>9998.75</v>
      </c>
      <c r="AS166">
        <v>0</v>
      </c>
      <c r="AT166">
        <v>491.949</v>
      </c>
      <c r="AU166">
        <v>0</v>
      </c>
      <c r="AV166" t="s">
        <v>204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404.154049180328</v>
      </c>
      <c r="BE166">
        <v>-0.588324586416159</v>
      </c>
      <c r="BF166">
        <v>0.17523566579011</v>
      </c>
      <c r="BG166">
        <v>-1</v>
      </c>
      <c r="BH166">
        <v>0</v>
      </c>
      <c r="BI166">
        <v>0</v>
      </c>
      <c r="BJ166" t="s">
        <v>205</v>
      </c>
      <c r="BK166">
        <v>1.88466</v>
      </c>
      <c r="BL166">
        <v>1.88159</v>
      </c>
      <c r="BM166">
        <v>1.88312</v>
      </c>
      <c r="BN166">
        <v>1.88187</v>
      </c>
      <c r="BO166">
        <v>1.88372</v>
      </c>
      <c r="BP166">
        <v>1.88308</v>
      </c>
      <c r="BQ166">
        <v>1.88477</v>
      </c>
      <c r="BR166">
        <v>1.88227</v>
      </c>
      <c r="BS166" t="s">
        <v>206</v>
      </c>
      <c r="BT166" t="s">
        <v>17</v>
      </c>
      <c r="BU166" t="s">
        <v>17</v>
      </c>
      <c r="BV166" t="s">
        <v>17</v>
      </c>
      <c r="BW166" t="s">
        <v>207</v>
      </c>
      <c r="BX166" t="s">
        <v>208</v>
      </c>
      <c r="BY166" t="s">
        <v>209</v>
      </c>
      <c r="BZ166" t="s">
        <v>209</v>
      </c>
      <c r="CA166" t="s">
        <v>209</v>
      </c>
      <c r="CB166" t="s">
        <v>209</v>
      </c>
      <c r="CC166">
        <v>5</v>
      </c>
      <c r="CD166">
        <v>0</v>
      </c>
      <c r="CE166">
        <v>0</v>
      </c>
      <c r="CF166">
        <v>0</v>
      </c>
      <c r="CG166">
        <v>0</v>
      </c>
      <c r="CH166">
        <v>2</v>
      </c>
      <c r="CI166">
        <v>1316.65</v>
      </c>
      <c r="CJ166">
        <v>0.22755</v>
      </c>
      <c r="CK166">
        <v>6.37625</v>
      </c>
      <c r="CL166">
        <v>9.56321</v>
      </c>
      <c r="CM166">
        <v>29.9999</v>
      </c>
      <c r="CN166">
        <v>9.56323</v>
      </c>
      <c r="CO166">
        <v>9.71144</v>
      </c>
      <c r="CP166">
        <v>-1</v>
      </c>
      <c r="CQ166">
        <v>0</v>
      </c>
      <c r="CR166">
        <v>100</v>
      </c>
      <c r="CS166">
        <v>-999.9</v>
      </c>
      <c r="CT166">
        <v>400</v>
      </c>
      <c r="CU166">
        <v>5.51103</v>
      </c>
      <c r="CV166">
        <v>103.909</v>
      </c>
      <c r="CW166">
        <v>103.301</v>
      </c>
    </row>
    <row r="167" spans="1:101">
      <c r="A167">
        <v>153</v>
      </c>
      <c r="B167">
        <v>1548598034</v>
      </c>
      <c r="C167">
        <v>571.099999904633</v>
      </c>
      <c r="D167" t="s">
        <v>516</v>
      </c>
      <c r="E167" t="s">
        <v>517</v>
      </c>
      <c r="F167">
        <f>J167+I167+M167*K167</f>
        <v>0</v>
      </c>
      <c r="G167">
        <f>(1000*AM167)/(L167*(AO167+273.15))</f>
        <v>0</v>
      </c>
      <c r="H167">
        <f>((G167*F167*(1-(AJ167/1000)))/(100*K167))*(BE167/60)</f>
        <v>0</v>
      </c>
      <c r="I167" t="s">
        <v>197</v>
      </c>
      <c r="J167" t="s">
        <v>198</v>
      </c>
      <c r="K167" t="s">
        <v>199</v>
      </c>
      <c r="L167" t="s">
        <v>200</v>
      </c>
      <c r="M167" t="s">
        <v>451</v>
      </c>
      <c r="N167" t="s">
        <v>452</v>
      </c>
      <c r="O167" t="s">
        <v>453</v>
      </c>
      <c r="Q167">
        <v>1548598034</v>
      </c>
      <c r="R167">
        <f>AL167*Y167*(AJ167-AK167)/(100*AF167*(1000-Y167*AJ167))</f>
        <v>0</v>
      </c>
      <c r="S167">
        <f>AL167*Y167*(AI167-AH167*(1000-Y167*AK167)/(1000-Y167*AJ167))/(100*AF167)</f>
        <v>0</v>
      </c>
      <c r="T167">
        <f>(U167/V167*100)</f>
        <v>0</v>
      </c>
      <c r="U167">
        <f>AJ167*(AM167+AN167)/1000</f>
        <v>0</v>
      </c>
      <c r="V167">
        <f>0.61365*exp(17.502*AO167/(240.97+AO167))</f>
        <v>0</v>
      </c>
      <c r="W167">
        <v>121</v>
      </c>
      <c r="X167">
        <v>9</v>
      </c>
      <c r="Y167">
        <f>IF(W167*$H$11&gt;=AA167,1.0,(AA167/(AA167-W167*$H$11)))</f>
        <v>0</v>
      </c>
      <c r="Z167">
        <f>(Y167-1)*100</f>
        <v>0</v>
      </c>
      <c r="AA167">
        <f>MAX(0,($B$11+$C$11*AR167)/(1+$D$11*AR167)*AM167/(AO167+273)*$E$11)</f>
        <v>0</v>
      </c>
      <c r="AB167">
        <f>$B$9*AS167+$C$9*AT167</f>
        <v>0</v>
      </c>
      <c r="AC167">
        <f>AB167*AD167</f>
        <v>0</v>
      </c>
      <c r="AD167">
        <f>($B$9*$D$7+$C$9*$D$7)/($B$9+$C$9)</f>
        <v>0</v>
      </c>
      <c r="AE167">
        <f>($B$9*$K$7+$C$9*$K$7)/($B$9+$C$9)</f>
        <v>0</v>
      </c>
      <c r="AF167">
        <v>10</v>
      </c>
      <c r="AG167">
        <v>1548598034</v>
      </c>
      <c r="AH167">
        <v>400.54</v>
      </c>
      <c r="AI167">
        <v>400.04</v>
      </c>
      <c r="AJ167">
        <v>8.28495</v>
      </c>
      <c r="AK167">
        <v>5.45935</v>
      </c>
      <c r="AL167">
        <v>1394.68</v>
      </c>
      <c r="AM167">
        <v>97.9649</v>
      </c>
      <c r="AN167">
        <v>0.0231306</v>
      </c>
      <c r="AO167">
        <v>5.76385</v>
      </c>
      <c r="AP167">
        <v>5.02728</v>
      </c>
      <c r="AQ167">
        <v>999.9</v>
      </c>
      <c r="AR167">
        <v>9995.62</v>
      </c>
      <c r="AS167">
        <v>0</v>
      </c>
      <c r="AT167">
        <v>492.199</v>
      </c>
      <c r="AU167">
        <v>0</v>
      </c>
      <c r="AV167" t="s">
        <v>204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404.135524590164</v>
      </c>
      <c r="BE167">
        <v>-0.571475944557133</v>
      </c>
      <c r="BF167">
        <v>0.170561138171452</v>
      </c>
      <c r="BG167">
        <v>-1</v>
      </c>
      <c r="BH167">
        <v>0</v>
      </c>
      <c r="BI167">
        <v>0</v>
      </c>
      <c r="BJ167" t="s">
        <v>205</v>
      </c>
      <c r="BK167">
        <v>1.88469</v>
      </c>
      <c r="BL167">
        <v>1.88158</v>
      </c>
      <c r="BM167">
        <v>1.88311</v>
      </c>
      <c r="BN167">
        <v>1.88187</v>
      </c>
      <c r="BO167">
        <v>1.8837</v>
      </c>
      <c r="BP167">
        <v>1.88308</v>
      </c>
      <c r="BQ167">
        <v>1.88477</v>
      </c>
      <c r="BR167">
        <v>1.88226</v>
      </c>
      <c r="BS167" t="s">
        <v>206</v>
      </c>
      <c r="BT167" t="s">
        <v>17</v>
      </c>
      <c r="BU167" t="s">
        <v>17</v>
      </c>
      <c r="BV167" t="s">
        <v>17</v>
      </c>
      <c r="BW167" t="s">
        <v>207</v>
      </c>
      <c r="BX167" t="s">
        <v>208</v>
      </c>
      <c r="BY167" t="s">
        <v>209</v>
      </c>
      <c r="BZ167" t="s">
        <v>209</v>
      </c>
      <c r="CA167" t="s">
        <v>209</v>
      </c>
      <c r="CB167" t="s">
        <v>209</v>
      </c>
      <c r="CC167">
        <v>5</v>
      </c>
      <c r="CD167">
        <v>0</v>
      </c>
      <c r="CE167">
        <v>0</v>
      </c>
      <c r="CF167">
        <v>0</v>
      </c>
      <c r="CG167">
        <v>0</v>
      </c>
      <c r="CH167">
        <v>2</v>
      </c>
      <c r="CI167">
        <v>1308.37</v>
      </c>
      <c r="CJ167">
        <v>0.225415</v>
      </c>
      <c r="CK167">
        <v>6.37854</v>
      </c>
      <c r="CL167">
        <v>9.56235</v>
      </c>
      <c r="CM167">
        <v>30</v>
      </c>
      <c r="CN167">
        <v>9.56153</v>
      </c>
      <c r="CO167">
        <v>9.71021</v>
      </c>
      <c r="CP167">
        <v>-1</v>
      </c>
      <c r="CQ167">
        <v>0</v>
      </c>
      <c r="CR167">
        <v>100</v>
      </c>
      <c r="CS167">
        <v>-999.9</v>
      </c>
      <c r="CT167">
        <v>400</v>
      </c>
      <c r="CU167">
        <v>5.41498</v>
      </c>
      <c r="CV167">
        <v>103.91</v>
      </c>
      <c r="CW167">
        <v>103.302</v>
      </c>
    </row>
    <row r="168" spans="1:101">
      <c r="A168">
        <v>154</v>
      </c>
      <c r="B168">
        <v>1548598036</v>
      </c>
      <c r="C168">
        <v>573.099999904633</v>
      </c>
      <c r="D168" t="s">
        <v>518</v>
      </c>
      <c r="E168" t="s">
        <v>519</v>
      </c>
      <c r="F168">
        <f>J168+I168+M168*K168</f>
        <v>0</v>
      </c>
      <c r="G168">
        <f>(1000*AM168)/(L168*(AO168+273.15))</f>
        <v>0</v>
      </c>
      <c r="H168">
        <f>((G168*F168*(1-(AJ168/1000)))/(100*K168))*(BE168/60)</f>
        <v>0</v>
      </c>
      <c r="I168" t="s">
        <v>197</v>
      </c>
      <c r="J168" t="s">
        <v>198</v>
      </c>
      <c r="K168" t="s">
        <v>199</v>
      </c>
      <c r="L168" t="s">
        <v>200</v>
      </c>
      <c r="M168" t="s">
        <v>451</v>
      </c>
      <c r="N168" t="s">
        <v>452</v>
      </c>
      <c r="O168" t="s">
        <v>453</v>
      </c>
      <c r="Q168">
        <v>1548598036</v>
      </c>
      <c r="R168">
        <f>AL168*Y168*(AJ168-AK168)/(100*AF168*(1000-Y168*AJ168))</f>
        <v>0</v>
      </c>
      <c r="S168">
        <f>AL168*Y168*(AI168-AH168*(1000-Y168*AK168)/(1000-Y168*AJ168))/(100*AF168)</f>
        <v>0</v>
      </c>
      <c r="T168">
        <f>(U168/V168*100)</f>
        <v>0</v>
      </c>
      <c r="U168">
        <f>AJ168*(AM168+AN168)/1000</f>
        <v>0</v>
      </c>
      <c r="V168">
        <f>0.61365*exp(17.502*AO168/(240.97+AO168))</f>
        <v>0</v>
      </c>
      <c r="W168">
        <v>115</v>
      </c>
      <c r="X168">
        <v>8</v>
      </c>
      <c r="Y168">
        <f>IF(W168*$H$11&gt;=AA168,1.0,(AA168/(AA168-W168*$H$11)))</f>
        <v>0</v>
      </c>
      <c r="Z168">
        <f>(Y168-1)*100</f>
        <v>0</v>
      </c>
      <c r="AA168">
        <f>MAX(0,($B$11+$C$11*AR168)/(1+$D$11*AR168)*AM168/(AO168+273)*$E$11)</f>
        <v>0</v>
      </c>
      <c r="AB168">
        <f>$B$9*AS168+$C$9*AT168</f>
        <v>0</v>
      </c>
      <c r="AC168">
        <f>AB168*AD168</f>
        <v>0</v>
      </c>
      <c r="AD168">
        <f>($B$9*$D$7+$C$9*$D$7)/($B$9+$C$9)</f>
        <v>0</v>
      </c>
      <c r="AE168">
        <f>($B$9*$K$7+$C$9*$K$7)/($B$9+$C$9)</f>
        <v>0</v>
      </c>
      <c r="AF168">
        <v>10</v>
      </c>
      <c r="AG168">
        <v>1548598036</v>
      </c>
      <c r="AH168">
        <v>400.518</v>
      </c>
      <c r="AI168">
        <v>400.046</v>
      </c>
      <c r="AJ168">
        <v>8.30272</v>
      </c>
      <c r="AK168">
        <v>5.45556</v>
      </c>
      <c r="AL168">
        <v>1394.84</v>
      </c>
      <c r="AM168">
        <v>97.9649</v>
      </c>
      <c r="AN168">
        <v>0.0232116</v>
      </c>
      <c r="AO168">
        <v>5.77536</v>
      </c>
      <c r="AP168">
        <v>5.01661</v>
      </c>
      <c r="AQ168">
        <v>999.9</v>
      </c>
      <c r="AR168">
        <v>9990.62</v>
      </c>
      <c r="AS168">
        <v>0</v>
      </c>
      <c r="AT168">
        <v>491.661</v>
      </c>
      <c r="AU168">
        <v>0</v>
      </c>
      <c r="AV168" t="s">
        <v>204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404.117426229508</v>
      </c>
      <c r="BE168">
        <v>-0.560667944904723</v>
      </c>
      <c r="BF168">
        <v>0.167573420073984</v>
      </c>
      <c r="BG168">
        <v>-1</v>
      </c>
      <c r="BH168">
        <v>0</v>
      </c>
      <c r="BI168">
        <v>0</v>
      </c>
      <c r="BJ168" t="s">
        <v>205</v>
      </c>
      <c r="BK168">
        <v>1.88469</v>
      </c>
      <c r="BL168">
        <v>1.88158</v>
      </c>
      <c r="BM168">
        <v>1.88312</v>
      </c>
      <c r="BN168">
        <v>1.88187</v>
      </c>
      <c r="BO168">
        <v>1.8837</v>
      </c>
      <c r="BP168">
        <v>1.88306</v>
      </c>
      <c r="BQ168">
        <v>1.88477</v>
      </c>
      <c r="BR168">
        <v>1.88226</v>
      </c>
      <c r="BS168" t="s">
        <v>206</v>
      </c>
      <c r="BT168" t="s">
        <v>17</v>
      </c>
      <c r="BU168" t="s">
        <v>17</v>
      </c>
      <c r="BV168" t="s">
        <v>17</v>
      </c>
      <c r="BW168" t="s">
        <v>207</v>
      </c>
      <c r="BX168" t="s">
        <v>208</v>
      </c>
      <c r="BY168" t="s">
        <v>209</v>
      </c>
      <c r="BZ168" t="s">
        <v>209</v>
      </c>
      <c r="CA168" t="s">
        <v>209</v>
      </c>
      <c r="CB168" t="s">
        <v>209</v>
      </c>
      <c r="CC168">
        <v>5</v>
      </c>
      <c r="CD168">
        <v>0</v>
      </c>
      <c r="CE168">
        <v>0</v>
      </c>
      <c r="CF168">
        <v>0</v>
      </c>
      <c r="CG168">
        <v>0</v>
      </c>
      <c r="CH168">
        <v>2</v>
      </c>
      <c r="CI168">
        <v>1312.96</v>
      </c>
      <c r="CJ168">
        <v>0.22755</v>
      </c>
      <c r="CK168">
        <v>6.38082</v>
      </c>
      <c r="CL168">
        <v>9.56137</v>
      </c>
      <c r="CM168">
        <v>30</v>
      </c>
      <c r="CN168">
        <v>9.5597</v>
      </c>
      <c r="CO168">
        <v>9.7088</v>
      </c>
      <c r="CP168">
        <v>-1</v>
      </c>
      <c r="CQ168">
        <v>0.351562</v>
      </c>
      <c r="CR168">
        <v>100</v>
      </c>
      <c r="CS168">
        <v>-999.9</v>
      </c>
      <c r="CT168">
        <v>400</v>
      </c>
      <c r="CU168">
        <v>5.3556</v>
      </c>
      <c r="CV168">
        <v>103.91</v>
      </c>
      <c r="CW168">
        <v>103.302</v>
      </c>
    </row>
    <row r="169" spans="1:101">
      <c r="A169">
        <v>155</v>
      </c>
      <c r="B169">
        <v>1548598038</v>
      </c>
      <c r="C169">
        <v>575.099999904633</v>
      </c>
      <c r="D169" t="s">
        <v>520</v>
      </c>
      <c r="E169" t="s">
        <v>521</v>
      </c>
      <c r="F169">
        <f>J169+I169+M169*K169</f>
        <v>0</v>
      </c>
      <c r="G169">
        <f>(1000*AM169)/(L169*(AO169+273.15))</f>
        <v>0</v>
      </c>
      <c r="H169">
        <f>((G169*F169*(1-(AJ169/1000)))/(100*K169))*(BE169/60)</f>
        <v>0</v>
      </c>
      <c r="I169" t="s">
        <v>197</v>
      </c>
      <c r="J169" t="s">
        <v>198</v>
      </c>
      <c r="K169" t="s">
        <v>199</v>
      </c>
      <c r="L169" t="s">
        <v>200</v>
      </c>
      <c r="M169" t="s">
        <v>451</v>
      </c>
      <c r="N169" t="s">
        <v>452</v>
      </c>
      <c r="O169" t="s">
        <v>453</v>
      </c>
      <c r="Q169">
        <v>1548598038</v>
      </c>
      <c r="R169">
        <f>AL169*Y169*(AJ169-AK169)/(100*AF169*(1000-Y169*AJ169))</f>
        <v>0</v>
      </c>
      <c r="S169">
        <f>AL169*Y169*(AI169-AH169*(1000-Y169*AK169)/(1000-Y169*AJ169))/(100*AF169)</f>
        <v>0</v>
      </c>
      <c r="T169">
        <f>(U169/V169*100)</f>
        <v>0</v>
      </c>
      <c r="U169">
        <f>AJ169*(AM169+AN169)/1000</f>
        <v>0</v>
      </c>
      <c r="V169">
        <f>0.61365*exp(17.502*AO169/(240.97+AO169))</f>
        <v>0</v>
      </c>
      <c r="W169">
        <v>113</v>
      </c>
      <c r="X169">
        <v>8</v>
      </c>
      <c r="Y169">
        <f>IF(W169*$H$11&gt;=AA169,1.0,(AA169/(AA169-W169*$H$11)))</f>
        <v>0</v>
      </c>
      <c r="Z169">
        <f>(Y169-1)*100</f>
        <v>0</v>
      </c>
      <c r="AA169">
        <f>MAX(0,($B$11+$C$11*AR169)/(1+$D$11*AR169)*AM169/(AO169+273)*$E$11)</f>
        <v>0</v>
      </c>
      <c r="AB169">
        <f>$B$9*AS169+$C$9*AT169</f>
        <v>0</v>
      </c>
      <c r="AC169">
        <f>AB169*AD169</f>
        <v>0</v>
      </c>
      <c r="AD169">
        <f>($B$9*$D$7+$C$9*$D$7)/($B$9+$C$9)</f>
        <v>0</v>
      </c>
      <c r="AE169">
        <f>($B$9*$K$7+$C$9*$K$7)/($B$9+$C$9)</f>
        <v>0</v>
      </c>
      <c r="AF169">
        <v>10</v>
      </c>
      <c r="AG169">
        <v>1548598038</v>
      </c>
      <c r="AH169">
        <v>400.522</v>
      </c>
      <c r="AI169">
        <v>400.052</v>
      </c>
      <c r="AJ169">
        <v>8.3132</v>
      </c>
      <c r="AK169">
        <v>5.45227</v>
      </c>
      <c r="AL169">
        <v>1394.9</v>
      </c>
      <c r="AM169">
        <v>97.9651</v>
      </c>
      <c r="AN169">
        <v>0.0234444</v>
      </c>
      <c r="AO169">
        <v>5.77254</v>
      </c>
      <c r="AP169">
        <v>4.98118</v>
      </c>
      <c r="AQ169">
        <v>999.9</v>
      </c>
      <c r="AR169">
        <v>9993.75</v>
      </c>
      <c r="AS169">
        <v>0</v>
      </c>
      <c r="AT169">
        <v>491.921</v>
      </c>
      <c r="AU169">
        <v>0</v>
      </c>
      <c r="AV169" t="s">
        <v>204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404.098540983607</v>
      </c>
      <c r="BE169">
        <v>-0.539849434892802</v>
      </c>
      <c r="BF169">
        <v>0.161402467506125</v>
      </c>
      <c r="BG169">
        <v>-1</v>
      </c>
      <c r="BH169">
        <v>0</v>
      </c>
      <c r="BI169">
        <v>0</v>
      </c>
      <c r="BJ169" t="s">
        <v>205</v>
      </c>
      <c r="BK169">
        <v>1.88468</v>
      </c>
      <c r="BL169">
        <v>1.8816</v>
      </c>
      <c r="BM169">
        <v>1.88312</v>
      </c>
      <c r="BN169">
        <v>1.88187</v>
      </c>
      <c r="BO169">
        <v>1.8837</v>
      </c>
      <c r="BP169">
        <v>1.88305</v>
      </c>
      <c r="BQ169">
        <v>1.88477</v>
      </c>
      <c r="BR169">
        <v>1.88226</v>
      </c>
      <c r="BS169" t="s">
        <v>206</v>
      </c>
      <c r="BT169" t="s">
        <v>17</v>
      </c>
      <c r="BU169" t="s">
        <v>17</v>
      </c>
      <c r="BV169" t="s">
        <v>17</v>
      </c>
      <c r="BW169" t="s">
        <v>207</v>
      </c>
      <c r="BX169" t="s">
        <v>208</v>
      </c>
      <c r="BY169" t="s">
        <v>209</v>
      </c>
      <c r="BZ169" t="s">
        <v>209</v>
      </c>
      <c r="CA169" t="s">
        <v>209</v>
      </c>
      <c r="CB169" t="s">
        <v>209</v>
      </c>
      <c r="CC169">
        <v>5</v>
      </c>
      <c r="CD169">
        <v>0</v>
      </c>
      <c r="CE169">
        <v>0</v>
      </c>
      <c r="CF169">
        <v>0</v>
      </c>
      <c r="CG169">
        <v>0</v>
      </c>
      <c r="CH169">
        <v>2</v>
      </c>
      <c r="CI169">
        <v>1314.81</v>
      </c>
      <c r="CJ169">
        <v>0.225415</v>
      </c>
      <c r="CK169">
        <v>6.38316</v>
      </c>
      <c r="CL169">
        <v>9.56026</v>
      </c>
      <c r="CM169">
        <v>29.9999</v>
      </c>
      <c r="CN169">
        <v>9.55759</v>
      </c>
      <c r="CO169">
        <v>9.70748</v>
      </c>
      <c r="CP169">
        <v>-1</v>
      </c>
      <c r="CQ169">
        <v>1.19284</v>
      </c>
      <c r="CR169">
        <v>100</v>
      </c>
      <c r="CS169">
        <v>-999.9</v>
      </c>
      <c r="CT169">
        <v>400</v>
      </c>
      <c r="CU169">
        <v>5.26588</v>
      </c>
      <c r="CV169">
        <v>103.91</v>
      </c>
      <c r="CW169">
        <v>103.301</v>
      </c>
    </row>
    <row r="170" spans="1:101">
      <c r="A170">
        <v>156</v>
      </c>
      <c r="B170">
        <v>1548598040</v>
      </c>
      <c r="C170">
        <v>577.099999904633</v>
      </c>
      <c r="D170" t="s">
        <v>522</v>
      </c>
      <c r="E170" t="s">
        <v>523</v>
      </c>
      <c r="F170">
        <f>J170+I170+M170*K170</f>
        <v>0</v>
      </c>
      <c r="G170">
        <f>(1000*AM170)/(L170*(AO170+273.15))</f>
        <v>0</v>
      </c>
      <c r="H170">
        <f>((G170*F170*(1-(AJ170/1000)))/(100*K170))*(BE170/60)</f>
        <v>0</v>
      </c>
      <c r="I170" t="s">
        <v>197</v>
      </c>
      <c r="J170" t="s">
        <v>198</v>
      </c>
      <c r="K170" t="s">
        <v>199</v>
      </c>
      <c r="L170" t="s">
        <v>200</v>
      </c>
      <c r="M170" t="s">
        <v>451</v>
      </c>
      <c r="N170" t="s">
        <v>452</v>
      </c>
      <c r="O170" t="s">
        <v>453</v>
      </c>
      <c r="Q170">
        <v>1548598040</v>
      </c>
      <c r="R170">
        <f>AL170*Y170*(AJ170-AK170)/(100*AF170*(1000-Y170*AJ170))</f>
        <v>0</v>
      </c>
      <c r="S170">
        <f>AL170*Y170*(AI170-AH170*(1000-Y170*AK170)/(1000-Y170*AJ170))/(100*AF170)</f>
        <v>0</v>
      </c>
      <c r="T170">
        <f>(U170/V170*100)</f>
        <v>0</v>
      </c>
      <c r="U170">
        <f>AJ170*(AM170+AN170)/1000</f>
        <v>0</v>
      </c>
      <c r="V170">
        <f>0.61365*exp(17.502*AO170/(240.97+AO170))</f>
        <v>0</v>
      </c>
      <c r="W170">
        <v>114</v>
      </c>
      <c r="X170">
        <v>8</v>
      </c>
      <c r="Y170">
        <f>IF(W170*$H$11&gt;=AA170,1.0,(AA170/(AA170-W170*$H$11)))</f>
        <v>0</v>
      </c>
      <c r="Z170">
        <f>(Y170-1)*100</f>
        <v>0</v>
      </c>
      <c r="AA170">
        <f>MAX(0,($B$11+$C$11*AR170)/(1+$D$11*AR170)*AM170/(AO170+273)*$E$11)</f>
        <v>0</v>
      </c>
      <c r="AB170">
        <f>$B$9*AS170+$C$9*AT170</f>
        <v>0</v>
      </c>
      <c r="AC170">
        <f>AB170*AD170</f>
        <v>0</v>
      </c>
      <c r="AD170">
        <f>($B$9*$D$7+$C$9*$D$7)/($B$9+$C$9)</f>
        <v>0</v>
      </c>
      <c r="AE170">
        <f>($B$9*$K$7+$C$9*$K$7)/($B$9+$C$9)</f>
        <v>0</v>
      </c>
      <c r="AF170">
        <v>10</v>
      </c>
      <c r="AG170">
        <v>1548598040</v>
      </c>
      <c r="AH170">
        <v>400.513</v>
      </c>
      <c r="AI170">
        <v>400.053</v>
      </c>
      <c r="AJ170">
        <v>8.32374</v>
      </c>
      <c r="AK170">
        <v>5.44972</v>
      </c>
      <c r="AL170">
        <v>1394.84</v>
      </c>
      <c r="AM170">
        <v>97.9654</v>
      </c>
      <c r="AN170">
        <v>0.0234998</v>
      </c>
      <c r="AO170">
        <v>5.7664</v>
      </c>
      <c r="AP170">
        <v>4.93105</v>
      </c>
      <c r="AQ170">
        <v>999.9</v>
      </c>
      <c r="AR170">
        <v>10001.2</v>
      </c>
      <c r="AS170">
        <v>0</v>
      </c>
      <c r="AT170">
        <v>492.56</v>
      </c>
      <c r="AU170">
        <v>0</v>
      </c>
      <c r="AV170" t="s">
        <v>204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404.080680327869</v>
      </c>
      <c r="BE170">
        <v>-0.512850991834644</v>
      </c>
      <c r="BF170">
        <v>0.153492151045842</v>
      </c>
      <c r="BG170">
        <v>-1</v>
      </c>
      <c r="BH170">
        <v>0</v>
      </c>
      <c r="BI170">
        <v>0</v>
      </c>
      <c r="BJ170" t="s">
        <v>205</v>
      </c>
      <c r="BK170">
        <v>1.88466</v>
      </c>
      <c r="BL170">
        <v>1.8816</v>
      </c>
      <c r="BM170">
        <v>1.88313</v>
      </c>
      <c r="BN170">
        <v>1.88187</v>
      </c>
      <c r="BO170">
        <v>1.8837</v>
      </c>
      <c r="BP170">
        <v>1.88306</v>
      </c>
      <c r="BQ170">
        <v>1.88477</v>
      </c>
      <c r="BR170">
        <v>1.88226</v>
      </c>
      <c r="BS170" t="s">
        <v>206</v>
      </c>
      <c r="BT170" t="s">
        <v>17</v>
      </c>
      <c r="BU170" t="s">
        <v>17</v>
      </c>
      <c r="BV170" t="s">
        <v>17</v>
      </c>
      <c r="BW170" t="s">
        <v>207</v>
      </c>
      <c r="BX170" t="s">
        <v>208</v>
      </c>
      <c r="BY170" t="s">
        <v>209</v>
      </c>
      <c r="BZ170" t="s">
        <v>209</v>
      </c>
      <c r="CA170" t="s">
        <v>209</v>
      </c>
      <c r="CB170" t="s">
        <v>209</v>
      </c>
      <c r="CC170">
        <v>5</v>
      </c>
      <c r="CD170">
        <v>0</v>
      </c>
      <c r="CE170">
        <v>0</v>
      </c>
      <c r="CF170">
        <v>0</v>
      </c>
      <c r="CG170">
        <v>0</v>
      </c>
      <c r="CH170">
        <v>2</v>
      </c>
      <c r="CI170">
        <v>1314</v>
      </c>
      <c r="CJ170">
        <v>0.225415</v>
      </c>
      <c r="CK170">
        <v>6.38557</v>
      </c>
      <c r="CL170">
        <v>9.55941</v>
      </c>
      <c r="CM170">
        <v>29.9999</v>
      </c>
      <c r="CN170">
        <v>9.5559</v>
      </c>
      <c r="CO170">
        <v>9.70606</v>
      </c>
      <c r="CP170">
        <v>-1</v>
      </c>
      <c r="CQ170">
        <v>2.45947</v>
      </c>
      <c r="CR170">
        <v>100</v>
      </c>
      <c r="CS170">
        <v>-999.9</v>
      </c>
      <c r="CT170">
        <v>400</v>
      </c>
      <c r="CU170">
        <v>5.16925</v>
      </c>
      <c r="CV170">
        <v>103.91</v>
      </c>
      <c r="CW170">
        <v>103.3</v>
      </c>
    </row>
    <row r="171" spans="1:101">
      <c r="A171">
        <v>157</v>
      </c>
      <c r="B171">
        <v>1548598042</v>
      </c>
      <c r="C171">
        <v>579.099999904633</v>
      </c>
      <c r="D171" t="s">
        <v>524</v>
      </c>
      <c r="E171" t="s">
        <v>525</v>
      </c>
      <c r="F171">
        <f>J171+I171+M171*K171</f>
        <v>0</v>
      </c>
      <c r="G171">
        <f>(1000*AM171)/(L171*(AO171+273.15))</f>
        <v>0</v>
      </c>
      <c r="H171">
        <f>((G171*F171*(1-(AJ171/1000)))/(100*K171))*(BE171/60)</f>
        <v>0</v>
      </c>
      <c r="I171" t="s">
        <v>197</v>
      </c>
      <c r="J171" t="s">
        <v>198</v>
      </c>
      <c r="K171" t="s">
        <v>199</v>
      </c>
      <c r="L171" t="s">
        <v>200</v>
      </c>
      <c r="M171" t="s">
        <v>451</v>
      </c>
      <c r="N171" t="s">
        <v>452</v>
      </c>
      <c r="O171" t="s">
        <v>453</v>
      </c>
      <c r="Q171">
        <v>1548598042</v>
      </c>
      <c r="R171">
        <f>AL171*Y171*(AJ171-AK171)/(100*AF171*(1000-Y171*AJ171))</f>
        <v>0</v>
      </c>
      <c r="S171">
        <f>AL171*Y171*(AI171-AH171*(1000-Y171*AK171)/(1000-Y171*AJ171))/(100*AF171)</f>
        <v>0</v>
      </c>
      <c r="T171">
        <f>(U171/V171*100)</f>
        <v>0</v>
      </c>
      <c r="U171">
        <f>AJ171*(AM171+AN171)/1000</f>
        <v>0</v>
      </c>
      <c r="V171">
        <f>0.61365*exp(17.502*AO171/(240.97+AO171))</f>
        <v>0</v>
      </c>
      <c r="W171">
        <v>122</v>
      </c>
      <c r="X171">
        <v>9</v>
      </c>
      <c r="Y171">
        <f>IF(W171*$H$11&gt;=AA171,1.0,(AA171/(AA171-W171*$H$11)))</f>
        <v>0</v>
      </c>
      <c r="Z171">
        <f>(Y171-1)*100</f>
        <v>0</v>
      </c>
      <c r="AA171">
        <f>MAX(0,($B$11+$C$11*AR171)/(1+$D$11*AR171)*AM171/(AO171+273)*$E$11)</f>
        <v>0</v>
      </c>
      <c r="AB171">
        <f>$B$9*AS171+$C$9*AT171</f>
        <v>0</v>
      </c>
      <c r="AC171">
        <f>AB171*AD171</f>
        <v>0</v>
      </c>
      <c r="AD171">
        <f>($B$9*$D$7+$C$9*$D$7)/($B$9+$C$9)</f>
        <v>0</v>
      </c>
      <c r="AE171">
        <f>($B$9*$K$7+$C$9*$K$7)/($B$9+$C$9)</f>
        <v>0</v>
      </c>
      <c r="AF171">
        <v>10</v>
      </c>
      <c r="AG171">
        <v>1548598042</v>
      </c>
      <c r="AH171">
        <v>400.483</v>
      </c>
      <c r="AI171">
        <v>400.039</v>
      </c>
      <c r="AJ171">
        <v>8.34172</v>
      </c>
      <c r="AK171">
        <v>5.44654</v>
      </c>
      <c r="AL171">
        <v>1395.06</v>
      </c>
      <c r="AM171">
        <v>97.9649</v>
      </c>
      <c r="AN171">
        <v>0.0230972</v>
      </c>
      <c r="AO171">
        <v>5.77217</v>
      </c>
      <c r="AP171">
        <v>4.94047</v>
      </c>
      <c r="AQ171">
        <v>999.9</v>
      </c>
      <c r="AR171">
        <v>10000.6</v>
      </c>
      <c r="AS171">
        <v>0</v>
      </c>
      <c r="AT171">
        <v>491.598</v>
      </c>
      <c r="AU171">
        <v>0</v>
      </c>
      <c r="AV171" t="s">
        <v>204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404.064032786885</v>
      </c>
      <c r="BE171">
        <v>-0.492719275925963</v>
      </c>
      <c r="BF171">
        <v>0.14774190690582</v>
      </c>
      <c r="BG171">
        <v>-1</v>
      </c>
      <c r="BH171">
        <v>0</v>
      </c>
      <c r="BI171">
        <v>0</v>
      </c>
      <c r="BJ171" t="s">
        <v>205</v>
      </c>
      <c r="BK171">
        <v>1.88466</v>
      </c>
      <c r="BL171">
        <v>1.88158</v>
      </c>
      <c r="BM171">
        <v>1.88312</v>
      </c>
      <c r="BN171">
        <v>1.88187</v>
      </c>
      <c r="BO171">
        <v>1.88371</v>
      </c>
      <c r="BP171">
        <v>1.88306</v>
      </c>
      <c r="BQ171">
        <v>1.88477</v>
      </c>
      <c r="BR171">
        <v>1.88227</v>
      </c>
      <c r="BS171" t="s">
        <v>206</v>
      </c>
      <c r="BT171" t="s">
        <v>17</v>
      </c>
      <c r="BU171" t="s">
        <v>17</v>
      </c>
      <c r="BV171" t="s">
        <v>17</v>
      </c>
      <c r="BW171" t="s">
        <v>207</v>
      </c>
      <c r="BX171" t="s">
        <v>208</v>
      </c>
      <c r="BY171" t="s">
        <v>209</v>
      </c>
      <c r="BZ171" t="s">
        <v>209</v>
      </c>
      <c r="CA171" t="s">
        <v>209</v>
      </c>
      <c r="CB171" t="s">
        <v>209</v>
      </c>
      <c r="CC171">
        <v>5</v>
      </c>
      <c r="CD171">
        <v>0</v>
      </c>
      <c r="CE171">
        <v>0</v>
      </c>
      <c r="CF171">
        <v>0</v>
      </c>
      <c r="CG171">
        <v>0</v>
      </c>
      <c r="CH171">
        <v>2</v>
      </c>
      <c r="CI171">
        <v>1307.91</v>
      </c>
      <c r="CJ171">
        <v>0.229686</v>
      </c>
      <c r="CK171">
        <v>6.38791</v>
      </c>
      <c r="CL171">
        <v>9.55856</v>
      </c>
      <c r="CM171">
        <v>29.9998</v>
      </c>
      <c r="CN171">
        <v>9.55449</v>
      </c>
      <c r="CO171">
        <v>9.70463</v>
      </c>
      <c r="CP171">
        <v>-1</v>
      </c>
      <c r="CQ171">
        <v>4.06349</v>
      </c>
      <c r="CR171">
        <v>100</v>
      </c>
      <c r="CS171">
        <v>-999.9</v>
      </c>
      <c r="CT171">
        <v>400</v>
      </c>
      <c r="CU171">
        <v>5.07356</v>
      </c>
      <c r="CV171">
        <v>103.911</v>
      </c>
      <c r="CW171">
        <v>103.301</v>
      </c>
    </row>
    <row r="172" spans="1:101">
      <c r="A172">
        <v>158</v>
      </c>
      <c r="B172">
        <v>1548598044</v>
      </c>
      <c r="C172">
        <v>581.099999904633</v>
      </c>
      <c r="D172" t="s">
        <v>526</v>
      </c>
      <c r="E172" t="s">
        <v>527</v>
      </c>
      <c r="F172">
        <f>J172+I172+M172*K172</f>
        <v>0</v>
      </c>
      <c r="G172">
        <f>(1000*AM172)/(L172*(AO172+273.15))</f>
        <v>0</v>
      </c>
      <c r="H172">
        <f>((G172*F172*(1-(AJ172/1000)))/(100*K172))*(BE172/60)</f>
        <v>0</v>
      </c>
      <c r="I172" t="s">
        <v>197</v>
      </c>
      <c r="J172" t="s">
        <v>198</v>
      </c>
      <c r="K172" t="s">
        <v>199</v>
      </c>
      <c r="L172" t="s">
        <v>200</v>
      </c>
      <c r="M172" t="s">
        <v>451</v>
      </c>
      <c r="N172" t="s">
        <v>452</v>
      </c>
      <c r="O172" t="s">
        <v>453</v>
      </c>
      <c r="Q172">
        <v>1548598044</v>
      </c>
      <c r="R172">
        <f>AL172*Y172*(AJ172-AK172)/(100*AF172*(1000-Y172*AJ172))</f>
        <v>0</v>
      </c>
      <c r="S172">
        <f>AL172*Y172*(AI172-AH172*(1000-Y172*AK172)/(1000-Y172*AJ172))/(100*AF172)</f>
        <v>0</v>
      </c>
      <c r="T172">
        <f>(U172/V172*100)</f>
        <v>0</v>
      </c>
      <c r="U172">
        <f>AJ172*(AM172+AN172)/1000</f>
        <v>0</v>
      </c>
      <c r="V172">
        <f>0.61365*exp(17.502*AO172/(240.97+AO172))</f>
        <v>0</v>
      </c>
      <c r="W172">
        <v>116</v>
      </c>
      <c r="X172">
        <v>8</v>
      </c>
      <c r="Y172">
        <f>IF(W172*$H$11&gt;=AA172,1.0,(AA172/(AA172-W172*$H$11)))</f>
        <v>0</v>
      </c>
      <c r="Z172">
        <f>(Y172-1)*100</f>
        <v>0</v>
      </c>
      <c r="AA172">
        <f>MAX(0,($B$11+$C$11*AR172)/(1+$D$11*AR172)*AM172/(AO172+273)*$E$11)</f>
        <v>0</v>
      </c>
      <c r="AB172">
        <f>$B$9*AS172+$C$9*AT172</f>
        <v>0</v>
      </c>
      <c r="AC172">
        <f>AB172*AD172</f>
        <v>0</v>
      </c>
      <c r="AD172">
        <f>($B$9*$D$7+$C$9*$D$7)/($B$9+$C$9)</f>
        <v>0</v>
      </c>
      <c r="AE172">
        <f>($B$9*$K$7+$C$9*$K$7)/($B$9+$C$9)</f>
        <v>0</v>
      </c>
      <c r="AF172">
        <v>10</v>
      </c>
      <c r="AG172">
        <v>1548598044</v>
      </c>
      <c r="AH172">
        <v>400.474</v>
      </c>
      <c r="AI172">
        <v>400.014</v>
      </c>
      <c r="AJ172">
        <v>8.35292</v>
      </c>
      <c r="AK172">
        <v>5.44342</v>
      </c>
      <c r="AL172">
        <v>1395.27</v>
      </c>
      <c r="AM172">
        <v>97.9642</v>
      </c>
      <c r="AN172">
        <v>0.0231056</v>
      </c>
      <c r="AO172">
        <v>5.77426</v>
      </c>
      <c r="AP172">
        <v>4.96784</v>
      </c>
      <c r="AQ172">
        <v>999.9</v>
      </c>
      <c r="AR172">
        <v>10000.6</v>
      </c>
      <c r="AS172">
        <v>0</v>
      </c>
      <c r="AT172">
        <v>492.273</v>
      </c>
      <c r="AU172">
        <v>0</v>
      </c>
      <c r="AV172" t="s">
        <v>204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404.047581967213</v>
      </c>
      <c r="BE172">
        <v>-0.477799623952064</v>
      </c>
      <c r="BF172">
        <v>0.143384204731979</v>
      </c>
      <c r="BG172">
        <v>-1</v>
      </c>
      <c r="BH172">
        <v>0</v>
      </c>
      <c r="BI172">
        <v>0</v>
      </c>
      <c r="BJ172" t="s">
        <v>205</v>
      </c>
      <c r="BK172">
        <v>1.88468</v>
      </c>
      <c r="BL172">
        <v>1.88158</v>
      </c>
      <c r="BM172">
        <v>1.88312</v>
      </c>
      <c r="BN172">
        <v>1.88187</v>
      </c>
      <c r="BO172">
        <v>1.88372</v>
      </c>
      <c r="BP172">
        <v>1.88307</v>
      </c>
      <c r="BQ172">
        <v>1.88477</v>
      </c>
      <c r="BR172">
        <v>1.88228</v>
      </c>
      <c r="BS172" t="s">
        <v>206</v>
      </c>
      <c r="BT172" t="s">
        <v>17</v>
      </c>
      <c r="BU172" t="s">
        <v>17</v>
      </c>
      <c r="BV172" t="s">
        <v>17</v>
      </c>
      <c r="BW172" t="s">
        <v>207</v>
      </c>
      <c r="BX172" t="s">
        <v>208</v>
      </c>
      <c r="BY172" t="s">
        <v>209</v>
      </c>
      <c r="BZ172" t="s">
        <v>209</v>
      </c>
      <c r="CA172" t="s">
        <v>209</v>
      </c>
      <c r="CB172" t="s">
        <v>209</v>
      </c>
      <c r="CC172">
        <v>5</v>
      </c>
      <c r="CD172">
        <v>0</v>
      </c>
      <c r="CE172">
        <v>0</v>
      </c>
      <c r="CF172">
        <v>0</v>
      </c>
      <c r="CG172">
        <v>0</v>
      </c>
      <c r="CH172">
        <v>2</v>
      </c>
      <c r="CI172">
        <v>1312.96</v>
      </c>
      <c r="CJ172">
        <v>0.22328</v>
      </c>
      <c r="CK172">
        <v>6.39042</v>
      </c>
      <c r="CL172">
        <v>9.55757</v>
      </c>
      <c r="CM172">
        <v>29.9997</v>
      </c>
      <c r="CN172">
        <v>9.55279</v>
      </c>
      <c r="CO172">
        <v>9.70342</v>
      </c>
      <c r="CP172">
        <v>-1</v>
      </c>
      <c r="CQ172">
        <v>5.98396</v>
      </c>
      <c r="CR172">
        <v>100</v>
      </c>
      <c r="CS172">
        <v>-999.9</v>
      </c>
      <c r="CT172">
        <v>400</v>
      </c>
      <c r="CU172">
        <v>4.989</v>
      </c>
      <c r="CV172">
        <v>103.911</v>
      </c>
      <c r="CW172">
        <v>103.302</v>
      </c>
    </row>
    <row r="173" spans="1:101">
      <c r="A173">
        <v>159</v>
      </c>
      <c r="B173">
        <v>1548598046</v>
      </c>
      <c r="C173">
        <v>583.099999904633</v>
      </c>
      <c r="D173" t="s">
        <v>528</v>
      </c>
      <c r="E173" t="s">
        <v>529</v>
      </c>
      <c r="F173">
        <f>J173+I173+M173*K173</f>
        <v>0</v>
      </c>
      <c r="G173">
        <f>(1000*AM173)/(L173*(AO173+273.15))</f>
        <v>0</v>
      </c>
      <c r="H173">
        <f>((G173*F173*(1-(AJ173/1000)))/(100*K173))*(BE173/60)</f>
        <v>0</v>
      </c>
      <c r="I173" t="s">
        <v>197</v>
      </c>
      <c r="J173" t="s">
        <v>198</v>
      </c>
      <c r="K173" t="s">
        <v>199</v>
      </c>
      <c r="L173" t="s">
        <v>200</v>
      </c>
      <c r="M173" t="s">
        <v>451</v>
      </c>
      <c r="N173" t="s">
        <v>452</v>
      </c>
      <c r="O173" t="s">
        <v>453</v>
      </c>
      <c r="Q173">
        <v>1548598046</v>
      </c>
      <c r="R173">
        <f>AL173*Y173*(AJ173-AK173)/(100*AF173*(1000-Y173*AJ173))</f>
        <v>0</v>
      </c>
      <c r="S173">
        <f>AL173*Y173*(AI173-AH173*(1000-Y173*AK173)/(1000-Y173*AJ173))/(100*AF173)</f>
        <v>0</v>
      </c>
      <c r="T173">
        <f>(U173/V173*100)</f>
        <v>0</v>
      </c>
      <c r="U173">
        <f>AJ173*(AM173+AN173)/1000</f>
        <v>0</v>
      </c>
      <c r="V173">
        <f>0.61365*exp(17.502*AO173/(240.97+AO173))</f>
        <v>0</v>
      </c>
      <c r="W173">
        <v>113</v>
      </c>
      <c r="X173">
        <v>8</v>
      </c>
      <c r="Y173">
        <f>IF(W173*$H$11&gt;=AA173,1.0,(AA173/(AA173-W173*$H$11)))</f>
        <v>0</v>
      </c>
      <c r="Z173">
        <f>(Y173-1)*100</f>
        <v>0</v>
      </c>
      <c r="AA173">
        <f>MAX(0,($B$11+$C$11*AR173)/(1+$D$11*AR173)*AM173/(AO173+273)*$E$11)</f>
        <v>0</v>
      </c>
      <c r="AB173">
        <f>$B$9*AS173+$C$9*AT173</f>
        <v>0</v>
      </c>
      <c r="AC173">
        <f>AB173*AD173</f>
        <v>0</v>
      </c>
      <c r="AD173">
        <f>($B$9*$D$7+$C$9*$D$7)/($B$9+$C$9)</f>
        <v>0</v>
      </c>
      <c r="AE173">
        <f>($B$9*$K$7+$C$9*$K$7)/($B$9+$C$9)</f>
        <v>0</v>
      </c>
      <c r="AF173">
        <v>10</v>
      </c>
      <c r="AG173">
        <v>1548598046</v>
      </c>
      <c r="AH173">
        <v>400.506</v>
      </c>
      <c r="AI173">
        <v>400.02</v>
      </c>
      <c r="AJ173">
        <v>8.36157</v>
      </c>
      <c r="AK173">
        <v>5.44048</v>
      </c>
      <c r="AL173">
        <v>1394.7</v>
      </c>
      <c r="AM173">
        <v>97.9641</v>
      </c>
      <c r="AN173">
        <v>0.0232876</v>
      </c>
      <c r="AO173">
        <v>5.77143</v>
      </c>
      <c r="AP173">
        <v>4.94408</v>
      </c>
      <c r="AQ173">
        <v>999.9</v>
      </c>
      <c r="AR173">
        <v>10005</v>
      </c>
      <c r="AS173">
        <v>0</v>
      </c>
      <c r="AT173">
        <v>492.938</v>
      </c>
      <c r="AU173">
        <v>0</v>
      </c>
      <c r="AV173" t="s">
        <v>204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404.031827868852</v>
      </c>
      <c r="BE173">
        <v>-0.456960885067429</v>
      </c>
      <c r="BF173">
        <v>0.137351988451292</v>
      </c>
      <c r="BG173">
        <v>-1</v>
      </c>
      <c r="BH173">
        <v>0</v>
      </c>
      <c r="BI173">
        <v>0</v>
      </c>
      <c r="BJ173" t="s">
        <v>205</v>
      </c>
      <c r="BK173">
        <v>1.88471</v>
      </c>
      <c r="BL173">
        <v>1.88159</v>
      </c>
      <c r="BM173">
        <v>1.88315</v>
      </c>
      <c r="BN173">
        <v>1.88187</v>
      </c>
      <c r="BO173">
        <v>1.88372</v>
      </c>
      <c r="BP173">
        <v>1.88307</v>
      </c>
      <c r="BQ173">
        <v>1.88478</v>
      </c>
      <c r="BR173">
        <v>1.88227</v>
      </c>
      <c r="BS173" t="s">
        <v>206</v>
      </c>
      <c r="BT173" t="s">
        <v>17</v>
      </c>
      <c r="BU173" t="s">
        <v>17</v>
      </c>
      <c r="BV173" t="s">
        <v>17</v>
      </c>
      <c r="BW173" t="s">
        <v>207</v>
      </c>
      <c r="BX173" t="s">
        <v>208</v>
      </c>
      <c r="BY173" t="s">
        <v>209</v>
      </c>
      <c r="BZ173" t="s">
        <v>209</v>
      </c>
      <c r="CA173" t="s">
        <v>209</v>
      </c>
      <c r="CB173" t="s">
        <v>209</v>
      </c>
      <c r="CC173">
        <v>5</v>
      </c>
      <c r="CD173">
        <v>0</v>
      </c>
      <c r="CE173">
        <v>0</v>
      </c>
      <c r="CF173">
        <v>0</v>
      </c>
      <c r="CG173">
        <v>0</v>
      </c>
      <c r="CH173">
        <v>2</v>
      </c>
      <c r="CI173">
        <v>1314.57</v>
      </c>
      <c r="CJ173">
        <v>0.22328</v>
      </c>
      <c r="CK173">
        <v>6.39291</v>
      </c>
      <c r="CL173">
        <v>9.55674</v>
      </c>
      <c r="CM173">
        <v>29.9998</v>
      </c>
      <c r="CN173">
        <v>9.5508</v>
      </c>
      <c r="CO173">
        <v>9.702</v>
      </c>
      <c r="CP173">
        <v>-1</v>
      </c>
      <c r="CQ173">
        <v>8.33731</v>
      </c>
      <c r="CR173">
        <v>100</v>
      </c>
      <c r="CS173">
        <v>-999.9</v>
      </c>
      <c r="CT173">
        <v>400</v>
      </c>
      <c r="CU173">
        <v>4.88696</v>
      </c>
      <c r="CV173">
        <v>103.911</v>
      </c>
      <c r="CW173">
        <v>103.302</v>
      </c>
    </row>
    <row r="174" spans="1:101">
      <c r="A174">
        <v>160</v>
      </c>
      <c r="B174">
        <v>1548598048</v>
      </c>
      <c r="C174">
        <v>585.099999904633</v>
      </c>
      <c r="D174" t="s">
        <v>530</v>
      </c>
      <c r="E174" t="s">
        <v>531</v>
      </c>
      <c r="F174">
        <f>J174+I174+M174*K174</f>
        <v>0</v>
      </c>
      <c r="G174">
        <f>(1000*AM174)/(L174*(AO174+273.15))</f>
        <v>0</v>
      </c>
      <c r="H174">
        <f>((G174*F174*(1-(AJ174/1000)))/(100*K174))*(BE174/60)</f>
        <v>0</v>
      </c>
      <c r="I174" t="s">
        <v>197</v>
      </c>
      <c r="J174" t="s">
        <v>198</v>
      </c>
      <c r="K174" t="s">
        <v>199</v>
      </c>
      <c r="L174" t="s">
        <v>200</v>
      </c>
      <c r="M174" t="s">
        <v>451</v>
      </c>
      <c r="N174" t="s">
        <v>452</v>
      </c>
      <c r="O174" t="s">
        <v>453</v>
      </c>
      <c r="Q174">
        <v>1548598048</v>
      </c>
      <c r="R174">
        <f>AL174*Y174*(AJ174-AK174)/(100*AF174*(1000-Y174*AJ174))</f>
        <v>0</v>
      </c>
      <c r="S174">
        <f>AL174*Y174*(AI174-AH174*(1000-Y174*AK174)/(1000-Y174*AJ174))/(100*AF174)</f>
        <v>0</v>
      </c>
      <c r="T174">
        <f>(U174/V174*100)</f>
        <v>0</v>
      </c>
      <c r="U174">
        <f>AJ174*(AM174+AN174)/1000</f>
        <v>0</v>
      </c>
      <c r="V174">
        <f>0.61365*exp(17.502*AO174/(240.97+AO174))</f>
        <v>0</v>
      </c>
      <c r="W174">
        <v>130</v>
      </c>
      <c r="X174">
        <v>9</v>
      </c>
      <c r="Y174">
        <f>IF(W174*$H$11&gt;=AA174,1.0,(AA174/(AA174-W174*$H$11)))</f>
        <v>0</v>
      </c>
      <c r="Z174">
        <f>(Y174-1)*100</f>
        <v>0</v>
      </c>
      <c r="AA174">
        <f>MAX(0,($B$11+$C$11*AR174)/(1+$D$11*AR174)*AM174/(AO174+273)*$E$11)</f>
        <v>0</v>
      </c>
      <c r="AB174">
        <f>$B$9*AS174+$C$9*AT174</f>
        <v>0</v>
      </c>
      <c r="AC174">
        <f>AB174*AD174</f>
        <v>0</v>
      </c>
      <c r="AD174">
        <f>($B$9*$D$7+$C$9*$D$7)/($B$9+$C$9)</f>
        <v>0</v>
      </c>
      <c r="AE174">
        <f>($B$9*$K$7+$C$9*$K$7)/($B$9+$C$9)</f>
        <v>0</v>
      </c>
      <c r="AF174">
        <v>10</v>
      </c>
      <c r="AG174">
        <v>1548598048</v>
      </c>
      <c r="AH174">
        <v>400.456</v>
      </c>
      <c r="AI174">
        <v>400.026</v>
      </c>
      <c r="AJ174">
        <v>8.37661</v>
      </c>
      <c r="AK174">
        <v>5.43648</v>
      </c>
      <c r="AL174">
        <v>1394.34</v>
      </c>
      <c r="AM174">
        <v>97.9642</v>
      </c>
      <c r="AN174">
        <v>0.0231988</v>
      </c>
      <c r="AO174">
        <v>5.77573</v>
      </c>
      <c r="AP174">
        <v>5.00445</v>
      </c>
      <c r="AQ174">
        <v>999.9</v>
      </c>
      <c r="AR174">
        <v>10001.2</v>
      </c>
      <c r="AS174">
        <v>0</v>
      </c>
      <c r="AT174">
        <v>492.946</v>
      </c>
      <c r="AU174">
        <v>0</v>
      </c>
      <c r="AV174" t="s">
        <v>204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404.01712295082</v>
      </c>
      <c r="BE174">
        <v>-0.424785193360665</v>
      </c>
      <c r="BF174">
        <v>0.128140264967911</v>
      </c>
      <c r="BG174">
        <v>-1</v>
      </c>
      <c r="BH174">
        <v>0</v>
      </c>
      <c r="BI174">
        <v>0</v>
      </c>
      <c r="BJ174" t="s">
        <v>205</v>
      </c>
      <c r="BK174">
        <v>1.88468</v>
      </c>
      <c r="BL174">
        <v>1.88161</v>
      </c>
      <c r="BM174">
        <v>1.88314</v>
      </c>
      <c r="BN174">
        <v>1.88187</v>
      </c>
      <c r="BO174">
        <v>1.88372</v>
      </c>
      <c r="BP174">
        <v>1.88307</v>
      </c>
      <c r="BQ174">
        <v>1.88478</v>
      </c>
      <c r="BR174">
        <v>1.88227</v>
      </c>
      <c r="BS174" t="s">
        <v>206</v>
      </c>
      <c r="BT174" t="s">
        <v>17</v>
      </c>
      <c r="BU174" t="s">
        <v>17</v>
      </c>
      <c r="BV174" t="s">
        <v>17</v>
      </c>
      <c r="BW174" t="s">
        <v>207</v>
      </c>
      <c r="BX174" t="s">
        <v>208</v>
      </c>
      <c r="BY174" t="s">
        <v>209</v>
      </c>
      <c r="BZ174" t="s">
        <v>209</v>
      </c>
      <c r="CA174" t="s">
        <v>209</v>
      </c>
      <c r="CB174" t="s">
        <v>209</v>
      </c>
      <c r="CC174">
        <v>5</v>
      </c>
      <c r="CD174">
        <v>0</v>
      </c>
      <c r="CE174">
        <v>0</v>
      </c>
      <c r="CF174">
        <v>0</v>
      </c>
      <c r="CG174">
        <v>0</v>
      </c>
      <c r="CH174">
        <v>2</v>
      </c>
      <c r="CI174">
        <v>1301.87</v>
      </c>
      <c r="CJ174">
        <v>0.225415</v>
      </c>
      <c r="CK174">
        <v>6.39531</v>
      </c>
      <c r="CL174">
        <v>9.55574</v>
      </c>
      <c r="CM174">
        <v>29.9999</v>
      </c>
      <c r="CN174">
        <v>9.54911</v>
      </c>
      <c r="CO174">
        <v>9.70066</v>
      </c>
      <c r="CP174">
        <v>-1</v>
      </c>
      <c r="CQ174">
        <v>11.0527</v>
      </c>
      <c r="CR174">
        <v>100</v>
      </c>
      <c r="CS174">
        <v>-999.9</v>
      </c>
      <c r="CT174">
        <v>400</v>
      </c>
      <c r="CU174">
        <v>4.78812</v>
      </c>
      <c r="CV174">
        <v>103.911</v>
      </c>
      <c r="CW174">
        <v>103.302</v>
      </c>
    </row>
    <row r="175" spans="1:101">
      <c r="A175">
        <v>161</v>
      </c>
      <c r="B175">
        <v>1548598050</v>
      </c>
      <c r="C175">
        <v>587.099999904633</v>
      </c>
      <c r="D175" t="s">
        <v>532</v>
      </c>
      <c r="E175" t="s">
        <v>533</v>
      </c>
      <c r="F175">
        <f>J175+I175+M175*K175</f>
        <v>0</v>
      </c>
      <c r="G175">
        <f>(1000*AM175)/(L175*(AO175+273.15))</f>
        <v>0</v>
      </c>
      <c r="H175">
        <f>((G175*F175*(1-(AJ175/1000)))/(100*K175))*(BE175/60)</f>
        <v>0</v>
      </c>
      <c r="I175" t="s">
        <v>197</v>
      </c>
      <c r="J175" t="s">
        <v>198</v>
      </c>
      <c r="K175" t="s">
        <v>199</v>
      </c>
      <c r="L175" t="s">
        <v>200</v>
      </c>
      <c r="M175" t="s">
        <v>451</v>
      </c>
      <c r="N175" t="s">
        <v>452</v>
      </c>
      <c r="O175" t="s">
        <v>453</v>
      </c>
      <c r="Q175">
        <v>1548598050</v>
      </c>
      <c r="R175">
        <f>AL175*Y175*(AJ175-AK175)/(100*AF175*(1000-Y175*AJ175))</f>
        <v>0</v>
      </c>
      <c r="S175">
        <f>AL175*Y175*(AI175-AH175*(1000-Y175*AK175)/(1000-Y175*AJ175))/(100*AF175)</f>
        <v>0</v>
      </c>
      <c r="T175">
        <f>(U175/V175*100)</f>
        <v>0</v>
      </c>
      <c r="U175">
        <f>AJ175*(AM175+AN175)/1000</f>
        <v>0</v>
      </c>
      <c r="V175">
        <f>0.61365*exp(17.502*AO175/(240.97+AO175))</f>
        <v>0</v>
      </c>
      <c r="W175">
        <v>132</v>
      </c>
      <c r="X175">
        <v>9</v>
      </c>
      <c r="Y175">
        <f>IF(W175*$H$11&gt;=AA175,1.0,(AA175/(AA175-W175*$H$11)))</f>
        <v>0</v>
      </c>
      <c r="Z175">
        <f>(Y175-1)*100</f>
        <v>0</v>
      </c>
      <c r="AA175">
        <f>MAX(0,($B$11+$C$11*AR175)/(1+$D$11*AR175)*AM175/(AO175+273)*$E$11)</f>
        <v>0</v>
      </c>
      <c r="AB175">
        <f>$B$9*AS175+$C$9*AT175</f>
        <v>0</v>
      </c>
      <c r="AC175">
        <f>AB175*AD175</f>
        <v>0</v>
      </c>
      <c r="AD175">
        <f>($B$9*$D$7+$C$9*$D$7)/($B$9+$C$9)</f>
        <v>0</v>
      </c>
      <c r="AE175">
        <f>($B$9*$K$7+$C$9*$K$7)/($B$9+$C$9)</f>
        <v>0</v>
      </c>
      <c r="AF175">
        <v>10</v>
      </c>
      <c r="AG175">
        <v>1548598050</v>
      </c>
      <c r="AH175">
        <v>400.399</v>
      </c>
      <c r="AI175">
        <v>400.051</v>
      </c>
      <c r="AJ175">
        <v>8.39187</v>
      </c>
      <c r="AK175">
        <v>5.43291</v>
      </c>
      <c r="AL175">
        <v>1394.24</v>
      </c>
      <c r="AM175">
        <v>97.9643</v>
      </c>
      <c r="AN175">
        <v>0.0230347</v>
      </c>
      <c r="AO175">
        <v>5.78788</v>
      </c>
      <c r="AP175">
        <v>5.01333</v>
      </c>
      <c r="AQ175">
        <v>999.9</v>
      </c>
      <c r="AR175">
        <v>10001.2</v>
      </c>
      <c r="AS175">
        <v>0</v>
      </c>
      <c r="AT175">
        <v>493.585</v>
      </c>
      <c r="AU175">
        <v>0</v>
      </c>
      <c r="AV175" t="s">
        <v>204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404.002393442623</v>
      </c>
      <c r="BE175">
        <v>-0.403428975517209</v>
      </c>
      <c r="BF175">
        <v>0.121605217032246</v>
      </c>
      <c r="BG175">
        <v>-1</v>
      </c>
      <c r="BH175">
        <v>0</v>
      </c>
      <c r="BI175">
        <v>0</v>
      </c>
      <c r="BJ175" t="s">
        <v>205</v>
      </c>
      <c r="BK175">
        <v>1.88469</v>
      </c>
      <c r="BL175">
        <v>1.88162</v>
      </c>
      <c r="BM175">
        <v>1.88312</v>
      </c>
      <c r="BN175">
        <v>1.88187</v>
      </c>
      <c r="BO175">
        <v>1.88372</v>
      </c>
      <c r="BP175">
        <v>1.88307</v>
      </c>
      <c r="BQ175">
        <v>1.88477</v>
      </c>
      <c r="BR175">
        <v>1.88228</v>
      </c>
      <c r="BS175" t="s">
        <v>206</v>
      </c>
      <c r="BT175" t="s">
        <v>17</v>
      </c>
      <c r="BU175" t="s">
        <v>17</v>
      </c>
      <c r="BV175" t="s">
        <v>17</v>
      </c>
      <c r="BW175" t="s">
        <v>207</v>
      </c>
      <c r="BX175" t="s">
        <v>208</v>
      </c>
      <c r="BY175" t="s">
        <v>209</v>
      </c>
      <c r="BZ175" t="s">
        <v>209</v>
      </c>
      <c r="CA175" t="s">
        <v>209</v>
      </c>
      <c r="CB175" t="s">
        <v>209</v>
      </c>
      <c r="CC175">
        <v>5</v>
      </c>
      <c r="CD175">
        <v>0</v>
      </c>
      <c r="CE175">
        <v>0</v>
      </c>
      <c r="CF175">
        <v>0</v>
      </c>
      <c r="CG175">
        <v>0</v>
      </c>
      <c r="CH175">
        <v>2</v>
      </c>
      <c r="CI175">
        <v>1300.41</v>
      </c>
      <c r="CJ175">
        <v>0.22328</v>
      </c>
      <c r="CK175">
        <v>6.39784</v>
      </c>
      <c r="CL175">
        <v>9.5546</v>
      </c>
      <c r="CM175">
        <v>29.9999</v>
      </c>
      <c r="CN175">
        <v>9.5477</v>
      </c>
      <c r="CO175">
        <v>9.69953</v>
      </c>
      <c r="CP175">
        <v>-1</v>
      </c>
      <c r="CQ175">
        <v>14.1824</v>
      </c>
      <c r="CR175">
        <v>100</v>
      </c>
      <c r="CS175">
        <v>-999.9</v>
      </c>
      <c r="CT175">
        <v>400</v>
      </c>
      <c r="CU175">
        <v>4.68836</v>
      </c>
      <c r="CV175">
        <v>103.91</v>
      </c>
      <c r="CW175">
        <v>103.302</v>
      </c>
    </row>
    <row r="176" spans="1:101">
      <c r="A176">
        <v>162</v>
      </c>
      <c r="B176">
        <v>1548598052</v>
      </c>
      <c r="C176">
        <v>589.099999904633</v>
      </c>
      <c r="D176" t="s">
        <v>534</v>
      </c>
      <c r="E176" t="s">
        <v>535</v>
      </c>
      <c r="F176">
        <f>J176+I176+M176*K176</f>
        <v>0</v>
      </c>
      <c r="G176">
        <f>(1000*AM176)/(L176*(AO176+273.15))</f>
        <v>0</v>
      </c>
      <c r="H176">
        <f>((G176*F176*(1-(AJ176/1000)))/(100*K176))*(BE176/60)</f>
        <v>0</v>
      </c>
      <c r="I176" t="s">
        <v>197</v>
      </c>
      <c r="J176" t="s">
        <v>198</v>
      </c>
      <c r="K176" t="s">
        <v>199</v>
      </c>
      <c r="L176" t="s">
        <v>200</v>
      </c>
      <c r="M176" t="s">
        <v>451</v>
      </c>
      <c r="N176" t="s">
        <v>452</v>
      </c>
      <c r="O176" t="s">
        <v>453</v>
      </c>
      <c r="Q176">
        <v>1548598052</v>
      </c>
      <c r="R176">
        <f>AL176*Y176*(AJ176-AK176)/(100*AF176*(1000-Y176*AJ176))</f>
        <v>0</v>
      </c>
      <c r="S176">
        <f>AL176*Y176*(AI176-AH176*(1000-Y176*AK176)/(1000-Y176*AJ176))/(100*AF176)</f>
        <v>0</v>
      </c>
      <c r="T176">
        <f>(U176/V176*100)</f>
        <v>0</v>
      </c>
      <c r="U176">
        <f>AJ176*(AM176+AN176)/1000</f>
        <v>0</v>
      </c>
      <c r="V176">
        <f>0.61365*exp(17.502*AO176/(240.97+AO176))</f>
        <v>0</v>
      </c>
      <c r="W176">
        <v>119</v>
      </c>
      <c r="X176">
        <v>9</v>
      </c>
      <c r="Y176">
        <f>IF(W176*$H$11&gt;=AA176,1.0,(AA176/(AA176-W176*$H$11)))</f>
        <v>0</v>
      </c>
      <c r="Z176">
        <f>(Y176-1)*100</f>
        <v>0</v>
      </c>
      <c r="AA176">
        <f>MAX(0,($B$11+$C$11*AR176)/(1+$D$11*AR176)*AM176/(AO176+273)*$E$11)</f>
        <v>0</v>
      </c>
      <c r="AB176">
        <f>$B$9*AS176+$C$9*AT176</f>
        <v>0</v>
      </c>
      <c r="AC176">
        <f>AB176*AD176</f>
        <v>0</v>
      </c>
      <c r="AD176">
        <f>($B$9*$D$7+$C$9*$D$7)/($B$9+$C$9)</f>
        <v>0</v>
      </c>
      <c r="AE176">
        <f>($B$9*$K$7+$C$9*$K$7)/($B$9+$C$9)</f>
        <v>0</v>
      </c>
      <c r="AF176">
        <v>10</v>
      </c>
      <c r="AG176">
        <v>1548598052</v>
      </c>
      <c r="AH176">
        <v>400.414</v>
      </c>
      <c r="AI176">
        <v>400.048</v>
      </c>
      <c r="AJ176">
        <v>8.40344</v>
      </c>
      <c r="AK176">
        <v>5.42972</v>
      </c>
      <c r="AL176">
        <v>1393.93</v>
      </c>
      <c r="AM176">
        <v>97.9638</v>
      </c>
      <c r="AN176">
        <v>0.0229819</v>
      </c>
      <c r="AO176">
        <v>5.79671</v>
      </c>
      <c r="AP176">
        <v>4.96256</v>
      </c>
      <c r="AQ176">
        <v>999.9</v>
      </c>
      <c r="AR176">
        <v>10005</v>
      </c>
      <c r="AS176">
        <v>0</v>
      </c>
      <c r="AT176">
        <v>493.82</v>
      </c>
      <c r="AU176">
        <v>0</v>
      </c>
      <c r="AV176" t="s">
        <v>204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403.987393442623</v>
      </c>
      <c r="BE176">
        <v>-0.395450679232467</v>
      </c>
      <c r="BF176">
        <v>0.119044182277212</v>
      </c>
      <c r="BG176">
        <v>-1</v>
      </c>
      <c r="BH176">
        <v>0</v>
      </c>
      <c r="BI176">
        <v>0</v>
      </c>
      <c r="BJ176" t="s">
        <v>205</v>
      </c>
      <c r="BK176">
        <v>1.88471</v>
      </c>
      <c r="BL176">
        <v>1.8816</v>
      </c>
      <c r="BM176">
        <v>1.88314</v>
      </c>
      <c r="BN176">
        <v>1.88187</v>
      </c>
      <c r="BO176">
        <v>1.88371</v>
      </c>
      <c r="BP176">
        <v>1.88308</v>
      </c>
      <c r="BQ176">
        <v>1.88478</v>
      </c>
      <c r="BR176">
        <v>1.88227</v>
      </c>
      <c r="BS176" t="s">
        <v>206</v>
      </c>
      <c r="BT176" t="s">
        <v>17</v>
      </c>
      <c r="BU176" t="s">
        <v>17</v>
      </c>
      <c r="BV176" t="s">
        <v>17</v>
      </c>
      <c r="BW176" t="s">
        <v>207</v>
      </c>
      <c r="BX176" t="s">
        <v>208</v>
      </c>
      <c r="BY176" t="s">
        <v>209</v>
      </c>
      <c r="BZ176" t="s">
        <v>209</v>
      </c>
      <c r="CA176" t="s">
        <v>209</v>
      </c>
      <c r="CB176" t="s">
        <v>209</v>
      </c>
      <c r="CC176">
        <v>5</v>
      </c>
      <c r="CD176">
        <v>0</v>
      </c>
      <c r="CE176">
        <v>0</v>
      </c>
      <c r="CF176">
        <v>0</v>
      </c>
      <c r="CG176">
        <v>0</v>
      </c>
      <c r="CH176">
        <v>2</v>
      </c>
      <c r="CI176">
        <v>1309.93</v>
      </c>
      <c r="CJ176">
        <v>0.225415</v>
      </c>
      <c r="CK176">
        <v>6.40035</v>
      </c>
      <c r="CL176">
        <v>9.55347</v>
      </c>
      <c r="CM176">
        <v>29.9999</v>
      </c>
      <c r="CN176">
        <v>9.54601</v>
      </c>
      <c r="CO176">
        <v>9.69812</v>
      </c>
      <c r="CP176">
        <v>-1</v>
      </c>
      <c r="CQ176">
        <v>17.6435</v>
      </c>
      <c r="CR176">
        <v>100</v>
      </c>
      <c r="CS176">
        <v>-999.9</v>
      </c>
      <c r="CT176">
        <v>400</v>
      </c>
      <c r="CU176">
        <v>4.59248</v>
      </c>
      <c r="CV176">
        <v>103.91</v>
      </c>
      <c r="CW176">
        <v>103.302</v>
      </c>
    </row>
    <row r="177" spans="1:101">
      <c r="A177">
        <v>163</v>
      </c>
      <c r="B177">
        <v>1548598054</v>
      </c>
      <c r="C177">
        <v>591.099999904633</v>
      </c>
      <c r="D177" t="s">
        <v>536</v>
      </c>
      <c r="E177" t="s">
        <v>537</v>
      </c>
      <c r="F177">
        <f>J177+I177+M177*K177</f>
        <v>0</v>
      </c>
      <c r="G177">
        <f>(1000*AM177)/(L177*(AO177+273.15))</f>
        <v>0</v>
      </c>
      <c r="H177">
        <f>((G177*F177*(1-(AJ177/1000)))/(100*K177))*(BE177/60)</f>
        <v>0</v>
      </c>
      <c r="I177" t="s">
        <v>197</v>
      </c>
      <c r="J177" t="s">
        <v>198</v>
      </c>
      <c r="K177" t="s">
        <v>199</v>
      </c>
      <c r="L177" t="s">
        <v>200</v>
      </c>
      <c r="M177" t="s">
        <v>451</v>
      </c>
      <c r="N177" t="s">
        <v>452</v>
      </c>
      <c r="O177" t="s">
        <v>453</v>
      </c>
      <c r="Q177">
        <v>1548598054</v>
      </c>
      <c r="R177">
        <f>AL177*Y177*(AJ177-AK177)/(100*AF177*(1000-Y177*AJ177))</f>
        <v>0</v>
      </c>
      <c r="S177">
        <f>AL177*Y177*(AI177-AH177*(1000-Y177*AK177)/(1000-Y177*AJ177))/(100*AF177)</f>
        <v>0</v>
      </c>
      <c r="T177">
        <f>(U177/V177*100)</f>
        <v>0</v>
      </c>
      <c r="U177">
        <f>AJ177*(AM177+AN177)/1000</f>
        <v>0</v>
      </c>
      <c r="V177">
        <f>0.61365*exp(17.502*AO177/(240.97+AO177))</f>
        <v>0</v>
      </c>
      <c r="W177">
        <v>120</v>
      </c>
      <c r="X177">
        <v>9</v>
      </c>
      <c r="Y177">
        <f>IF(W177*$H$11&gt;=AA177,1.0,(AA177/(AA177-W177*$H$11)))</f>
        <v>0</v>
      </c>
      <c r="Z177">
        <f>(Y177-1)*100</f>
        <v>0</v>
      </c>
      <c r="AA177">
        <f>MAX(0,($B$11+$C$11*AR177)/(1+$D$11*AR177)*AM177/(AO177+273)*$E$11)</f>
        <v>0</v>
      </c>
      <c r="AB177">
        <f>$B$9*AS177+$C$9*AT177</f>
        <v>0</v>
      </c>
      <c r="AC177">
        <f>AB177*AD177</f>
        <v>0</v>
      </c>
      <c r="AD177">
        <f>($B$9*$D$7+$C$9*$D$7)/($B$9+$C$9)</f>
        <v>0</v>
      </c>
      <c r="AE177">
        <f>($B$9*$K$7+$C$9*$K$7)/($B$9+$C$9)</f>
        <v>0</v>
      </c>
      <c r="AF177">
        <v>10</v>
      </c>
      <c r="AG177">
        <v>1548598054</v>
      </c>
      <c r="AH177">
        <v>400.406</v>
      </c>
      <c r="AI177">
        <v>400</v>
      </c>
      <c r="AJ177">
        <v>8.41351</v>
      </c>
      <c r="AK177">
        <v>5.42664</v>
      </c>
      <c r="AL177">
        <v>1393.31</v>
      </c>
      <c r="AM177">
        <v>97.9644</v>
      </c>
      <c r="AN177">
        <v>0.0231965</v>
      </c>
      <c r="AO177">
        <v>5.79916</v>
      </c>
      <c r="AP177">
        <v>5.00198</v>
      </c>
      <c r="AQ177">
        <v>999.9</v>
      </c>
      <c r="AR177">
        <v>10001.2</v>
      </c>
      <c r="AS177">
        <v>0</v>
      </c>
      <c r="AT177">
        <v>495.473</v>
      </c>
      <c r="AU177">
        <v>0</v>
      </c>
      <c r="AV177" t="s">
        <v>204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403.973655737705</v>
      </c>
      <c r="BE177">
        <v>-0.382445104602771</v>
      </c>
      <c r="BF177">
        <v>0.115116959090993</v>
      </c>
      <c r="BG177">
        <v>-1</v>
      </c>
      <c r="BH177">
        <v>0</v>
      </c>
      <c r="BI177">
        <v>0</v>
      </c>
      <c r="BJ177" t="s">
        <v>205</v>
      </c>
      <c r="BK177">
        <v>1.88467</v>
      </c>
      <c r="BL177">
        <v>1.8816</v>
      </c>
      <c r="BM177">
        <v>1.88314</v>
      </c>
      <c r="BN177">
        <v>1.88187</v>
      </c>
      <c r="BO177">
        <v>1.88373</v>
      </c>
      <c r="BP177">
        <v>1.88308</v>
      </c>
      <c r="BQ177">
        <v>1.88478</v>
      </c>
      <c r="BR177">
        <v>1.88227</v>
      </c>
      <c r="BS177" t="s">
        <v>206</v>
      </c>
      <c r="BT177" t="s">
        <v>17</v>
      </c>
      <c r="BU177" t="s">
        <v>17</v>
      </c>
      <c r="BV177" t="s">
        <v>17</v>
      </c>
      <c r="BW177" t="s">
        <v>207</v>
      </c>
      <c r="BX177" t="s">
        <v>208</v>
      </c>
      <c r="BY177" t="s">
        <v>209</v>
      </c>
      <c r="BZ177" t="s">
        <v>209</v>
      </c>
      <c r="CA177" t="s">
        <v>209</v>
      </c>
      <c r="CB177" t="s">
        <v>209</v>
      </c>
      <c r="CC177">
        <v>5</v>
      </c>
      <c r="CD177">
        <v>0</v>
      </c>
      <c r="CE177">
        <v>0</v>
      </c>
      <c r="CF177">
        <v>0</v>
      </c>
      <c r="CG177">
        <v>0</v>
      </c>
      <c r="CH177">
        <v>2</v>
      </c>
      <c r="CI177">
        <v>1308.73</v>
      </c>
      <c r="CJ177">
        <v>0.22755</v>
      </c>
      <c r="CK177">
        <v>6.40293</v>
      </c>
      <c r="CL177">
        <v>9.55262</v>
      </c>
      <c r="CM177">
        <v>29.9999</v>
      </c>
      <c r="CN177">
        <v>9.54431</v>
      </c>
      <c r="CO177">
        <v>9.6967</v>
      </c>
      <c r="CP177">
        <v>-1</v>
      </c>
      <c r="CQ177">
        <v>21.5316</v>
      </c>
      <c r="CR177">
        <v>100</v>
      </c>
      <c r="CS177">
        <v>-999.9</v>
      </c>
      <c r="CT177">
        <v>400</v>
      </c>
      <c r="CU177">
        <v>4.49086</v>
      </c>
      <c r="CV177">
        <v>103.911</v>
      </c>
      <c r="CW177">
        <v>103.302</v>
      </c>
    </row>
    <row r="178" spans="1:101">
      <c r="A178">
        <v>164</v>
      </c>
      <c r="B178">
        <v>1548598056</v>
      </c>
      <c r="C178">
        <v>593.099999904633</v>
      </c>
      <c r="D178" t="s">
        <v>538</v>
      </c>
      <c r="E178" t="s">
        <v>539</v>
      </c>
      <c r="F178">
        <f>J178+I178+M178*K178</f>
        <v>0</v>
      </c>
      <c r="G178">
        <f>(1000*AM178)/(L178*(AO178+273.15))</f>
        <v>0</v>
      </c>
      <c r="H178">
        <f>((G178*F178*(1-(AJ178/1000)))/(100*K178))*(BE178/60)</f>
        <v>0</v>
      </c>
      <c r="I178" t="s">
        <v>197</v>
      </c>
      <c r="J178" t="s">
        <v>198</v>
      </c>
      <c r="K178" t="s">
        <v>199</v>
      </c>
      <c r="L178" t="s">
        <v>200</v>
      </c>
      <c r="M178" t="s">
        <v>451</v>
      </c>
      <c r="N178" t="s">
        <v>452</v>
      </c>
      <c r="O178" t="s">
        <v>453</v>
      </c>
      <c r="Q178">
        <v>1548598056</v>
      </c>
      <c r="R178">
        <f>AL178*Y178*(AJ178-AK178)/(100*AF178*(1000-Y178*AJ178))</f>
        <v>0</v>
      </c>
      <c r="S178">
        <f>AL178*Y178*(AI178-AH178*(1000-Y178*AK178)/(1000-Y178*AJ178))/(100*AF178)</f>
        <v>0</v>
      </c>
      <c r="T178">
        <f>(U178/V178*100)</f>
        <v>0</v>
      </c>
      <c r="U178">
        <f>AJ178*(AM178+AN178)/1000</f>
        <v>0</v>
      </c>
      <c r="V178">
        <f>0.61365*exp(17.502*AO178/(240.97+AO178))</f>
        <v>0</v>
      </c>
      <c r="W178">
        <v>109</v>
      </c>
      <c r="X178">
        <v>8</v>
      </c>
      <c r="Y178">
        <f>IF(W178*$H$11&gt;=AA178,1.0,(AA178/(AA178-W178*$H$11)))</f>
        <v>0</v>
      </c>
      <c r="Z178">
        <f>(Y178-1)*100</f>
        <v>0</v>
      </c>
      <c r="AA178">
        <f>MAX(0,($B$11+$C$11*AR178)/(1+$D$11*AR178)*AM178/(AO178+273)*$E$11)</f>
        <v>0</v>
      </c>
      <c r="AB178">
        <f>$B$9*AS178+$C$9*AT178</f>
        <v>0</v>
      </c>
      <c r="AC178">
        <f>AB178*AD178</f>
        <v>0</v>
      </c>
      <c r="AD178">
        <f>($B$9*$D$7+$C$9*$D$7)/($B$9+$C$9)</f>
        <v>0</v>
      </c>
      <c r="AE178">
        <f>($B$9*$K$7+$C$9*$K$7)/($B$9+$C$9)</f>
        <v>0</v>
      </c>
      <c r="AF178">
        <v>10</v>
      </c>
      <c r="AG178">
        <v>1548598056</v>
      </c>
      <c r="AH178">
        <v>400.376</v>
      </c>
      <c r="AI178">
        <v>399.996</v>
      </c>
      <c r="AJ178">
        <v>8.42541</v>
      </c>
      <c r="AK178">
        <v>5.42362</v>
      </c>
      <c r="AL178">
        <v>1392.5</v>
      </c>
      <c r="AM178">
        <v>97.9651</v>
      </c>
      <c r="AN178">
        <v>0.0231147</v>
      </c>
      <c r="AO178">
        <v>5.80479</v>
      </c>
      <c r="AP178">
        <v>5.02967</v>
      </c>
      <c r="AQ178">
        <v>999.9</v>
      </c>
      <c r="AR178">
        <v>9997.5</v>
      </c>
      <c r="AS178">
        <v>0</v>
      </c>
      <c r="AT178">
        <v>497.03</v>
      </c>
      <c r="AU178">
        <v>0</v>
      </c>
      <c r="AV178" t="s">
        <v>204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403.960385245902</v>
      </c>
      <c r="BE178">
        <v>-0.367339080896589</v>
      </c>
      <c r="BF178">
        <v>0.11052330417574</v>
      </c>
      <c r="BG178">
        <v>-1</v>
      </c>
      <c r="BH178">
        <v>0</v>
      </c>
      <c r="BI178">
        <v>0</v>
      </c>
      <c r="BJ178" t="s">
        <v>205</v>
      </c>
      <c r="BK178">
        <v>1.88468</v>
      </c>
      <c r="BL178">
        <v>1.88159</v>
      </c>
      <c r="BM178">
        <v>1.88314</v>
      </c>
      <c r="BN178">
        <v>1.88187</v>
      </c>
      <c r="BO178">
        <v>1.88373</v>
      </c>
      <c r="BP178">
        <v>1.88307</v>
      </c>
      <c r="BQ178">
        <v>1.88478</v>
      </c>
      <c r="BR178">
        <v>1.88227</v>
      </c>
      <c r="BS178" t="s">
        <v>206</v>
      </c>
      <c r="BT178" t="s">
        <v>17</v>
      </c>
      <c r="BU178" t="s">
        <v>17</v>
      </c>
      <c r="BV178" t="s">
        <v>17</v>
      </c>
      <c r="BW178" t="s">
        <v>207</v>
      </c>
      <c r="BX178" t="s">
        <v>208</v>
      </c>
      <c r="BY178" t="s">
        <v>209</v>
      </c>
      <c r="BZ178" t="s">
        <v>209</v>
      </c>
      <c r="CA178" t="s">
        <v>209</v>
      </c>
      <c r="CB178" t="s">
        <v>209</v>
      </c>
      <c r="CC178">
        <v>5</v>
      </c>
      <c r="CD178">
        <v>0</v>
      </c>
      <c r="CE178">
        <v>0</v>
      </c>
      <c r="CF178">
        <v>0</v>
      </c>
      <c r="CG178">
        <v>0</v>
      </c>
      <c r="CH178">
        <v>2</v>
      </c>
      <c r="CI178">
        <v>1316.09</v>
      </c>
      <c r="CJ178">
        <v>0.229685</v>
      </c>
      <c r="CK178">
        <v>6.40552</v>
      </c>
      <c r="CL178">
        <v>9.55177</v>
      </c>
      <c r="CM178">
        <v>29.9999</v>
      </c>
      <c r="CN178">
        <v>9.54262</v>
      </c>
      <c r="CO178">
        <v>9.69556</v>
      </c>
      <c r="CP178">
        <v>-1</v>
      </c>
      <c r="CQ178">
        <v>25.8246</v>
      </c>
      <c r="CR178">
        <v>100</v>
      </c>
      <c r="CS178">
        <v>-999.9</v>
      </c>
      <c r="CT178">
        <v>400</v>
      </c>
      <c r="CU178">
        <v>4.38878</v>
      </c>
      <c r="CV178">
        <v>103.911</v>
      </c>
      <c r="CW178">
        <v>103.302</v>
      </c>
    </row>
    <row r="179" spans="1:101">
      <c r="A179">
        <v>165</v>
      </c>
      <c r="B179">
        <v>1548598058</v>
      </c>
      <c r="C179">
        <v>595.099999904633</v>
      </c>
      <c r="D179" t="s">
        <v>540</v>
      </c>
      <c r="E179" t="s">
        <v>541</v>
      </c>
      <c r="F179">
        <f>J179+I179+M179*K179</f>
        <v>0</v>
      </c>
      <c r="G179">
        <f>(1000*AM179)/(L179*(AO179+273.15))</f>
        <v>0</v>
      </c>
      <c r="H179">
        <f>((G179*F179*(1-(AJ179/1000)))/(100*K179))*(BE179/60)</f>
        <v>0</v>
      </c>
      <c r="I179" t="s">
        <v>197</v>
      </c>
      <c r="J179" t="s">
        <v>198</v>
      </c>
      <c r="K179" t="s">
        <v>199</v>
      </c>
      <c r="L179" t="s">
        <v>200</v>
      </c>
      <c r="M179" t="s">
        <v>451</v>
      </c>
      <c r="N179" t="s">
        <v>452</v>
      </c>
      <c r="O179" t="s">
        <v>453</v>
      </c>
      <c r="Q179">
        <v>1548598058</v>
      </c>
      <c r="R179">
        <f>AL179*Y179*(AJ179-AK179)/(100*AF179*(1000-Y179*AJ179))</f>
        <v>0</v>
      </c>
      <c r="S179">
        <f>AL179*Y179*(AI179-AH179*(1000-Y179*AK179)/(1000-Y179*AJ179))/(100*AF179)</f>
        <v>0</v>
      </c>
      <c r="T179">
        <f>(U179/V179*100)</f>
        <v>0</v>
      </c>
      <c r="U179">
        <f>AJ179*(AM179+AN179)/1000</f>
        <v>0</v>
      </c>
      <c r="V179">
        <f>0.61365*exp(17.502*AO179/(240.97+AO179))</f>
        <v>0</v>
      </c>
      <c r="W179">
        <v>101</v>
      </c>
      <c r="X179">
        <v>7</v>
      </c>
      <c r="Y179">
        <f>IF(W179*$H$11&gt;=AA179,1.0,(AA179/(AA179-W179*$H$11)))</f>
        <v>0</v>
      </c>
      <c r="Z179">
        <f>(Y179-1)*100</f>
        <v>0</v>
      </c>
      <c r="AA179">
        <f>MAX(0,($B$11+$C$11*AR179)/(1+$D$11*AR179)*AM179/(AO179+273)*$E$11)</f>
        <v>0</v>
      </c>
      <c r="AB179">
        <f>$B$9*AS179+$C$9*AT179</f>
        <v>0</v>
      </c>
      <c r="AC179">
        <f>AB179*AD179</f>
        <v>0</v>
      </c>
      <c r="AD179">
        <f>($B$9*$D$7+$C$9*$D$7)/($B$9+$C$9)</f>
        <v>0</v>
      </c>
      <c r="AE179">
        <f>($B$9*$K$7+$C$9*$K$7)/($B$9+$C$9)</f>
        <v>0</v>
      </c>
      <c r="AF179">
        <v>10</v>
      </c>
      <c r="AG179">
        <v>1548598058</v>
      </c>
      <c r="AH179">
        <v>400.348</v>
      </c>
      <c r="AI179">
        <v>400.036</v>
      </c>
      <c r="AJ179">
        <v>8.43519</v>
      </c>
      <c r="AK179">
        <v>5.41977</v>
      </c>
      <c r="AL179">
        <v>1392.11</v>
      </c>
      <c r="AM179">
        <v>97.9644</v>
      </c>
      <c r="AN179">
        <v>0.0228176</v>
      </c>
      <c r="AO179">
        <v>5.80994</v>
      </c>
      <c r="AP179">
        <v>5.05091</v>
      </c>
      <c r="AQ179">
        <v>999.9</v>
      </c>
      <c r="AR179">
        <v>9998.12</v>
      </c>
      <c r="AS179">
        <v>0</v>
      </c>
      <c r="AT179">
        <v>494.997</v>
      </c>
      <c r="AU179">
        <v>0</v>
      </c>
      <c r="AV179" t="s">
        <v>204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403.946418032787</v>
      </c>
      <c r="BE179">
        <v>-0.35563414303701</v>
      </c>
      <c r="BF179">
        <v>0.10664871400729</v>
      </c>
      <c r="BG179">
        <v>-1</v>
      </c>
      <c r="BH179">
        <v>0</v>
      </c>
      <c r="BI179">
        <v>0</v>
      </c>
      <c r="BJ179" t="s">
        <v>205</v>
      </c>
      <c r="BK179">
        <v>1.88469</v>
      </c>
      <c r="BL179">
        <v>1.88158</v>
      </c>
      <c r="BM179">
        <v>1.88317</v>
      </c>
      <c r="BN179">
        <v>1.88187</v>
      </c>
      <c r="BO179">
        <v>1.88371</v>
      </c>
      <c r="BP179">
        <v>1.88308</v>
      </c>
      <c r="BQ179">
        <v>1.88479</v>
      </c>
      <c r="BR179">
        <v>1.88226</v>
      </c>
      <c r="BS179" t="s">
        <v>206</v>
      </c>
      <c r="BT179" t="s">
        <v>17</v>
      </c>
      <c r="BU179" t="s">
        <v>17</v>
      </c>
      <c r="BV179" t="s">
        <v>17</v>
      </c>
      <c r="BW179" t="s">
        <v>207</v>
      </c>
      <c r="BX179" t="s">
        <v>208</v>
      </c>
      <c r="BY179" t="s">
        <v>209</v>
      </c>
      <c r="BZ179" t="s">
        <v>209</v>
      </c>
      <c r="CA179" t="s">
        <v>209</v>
      </c>
      <c r="CB179" t="s">
        <v>209</v>
      </c>
      <c r="CC179">
        <v>5</v>
      </c>
      <c r="CD179">
        <v>0</v>
      </c>
      <c r="CE179">
        <v>0</v>
      </c>
      <c r="CF179">
        <v>0</v>
      </c>
      <c r="CG179">
        <v>0</v>
      </c>
      <c r="CH179">
        <v>2</v>
      </c>
      <c r="CI179">
        <v>1321.69</v>
      </c>
      <c r="CJ179">
        <v>0.229685</v>
      </c>
      <c r="CK179">
        <v>6.40801</v>
      </c>
      <c r="CL179">
        <v>9.55066</v>
      </c>
      <c r="CM179">
        <v>29.9999</v>
      </c>
      <c r="CN179">
        <v>9.54065</v>
      </c>
      <c r="CO179">
        <v>9.69435</v>
      </c>
      <c r="CP179">
        <v>-1</v>
      </c>
      <c r="CQ179">
        <v>30.446</v>
      </c>
      <c r="CR179">
        <v>100</v>
      </c>
      <c r="CS179">
        <v>-999.9</v>
      </c>
      <c r="CT179">
        <v>400</v>
      </c>
      <c r="CU179">
        <v>4.29036</v>
      </c>
      <c r="CV179">
        <v>103.911</v>
      </c>
      <c r="CW179">
        <v>103.301</v>
      </c>
    </row>
    <row r="180" spans="1:101">
      <c r="A180">
        <v>166</v>
      </c>
      <c r="B180">
        <v>1548598060</v>
      </c>
      <c r="C180">
        <v>597.099999904633</v>
      </c>
      <c r="D180" t="s">
        <v>542</v>
      </c>
      <c r="E180" t="s">
        <v>543</v>
      </c>
      <c r="F180">
        <f>J180+I180+M180*K180</f>
        <v>0</v>
      </c>
      <c r="G180">
        <f>(1000*AM180)/(L180*(AO180+273.15))</f>
        <v>0</v>
      </c>
      <c r="H180">
        <f>((G180*F180*(1-(AJ180/1000)))/(100*K180))*(BE180/60)</f>
        <v>0</v>
      </c>
      <c r="I180" t="s">
        <v>197</v>
      </c>
      <c r="J180" t="s">
        <v>198</v>
      </c>
      <c r="K180" t="s">
        <v>199</v>
      </c>
      <c r="L180" t="s">
        <v>200</v>
      </c>
      <c r="M180" t="s">
        <v>451</v>
      </c>
      <c r="N180" t="s">
        <v>452</v>
      </c>
      <c r="O180" t="s">
        <v>453</v>
      </c>
      <c r="Q180">
        <v>1548598060</v>
      </c>
      <c r="R180">
        <f>AL180*Y180*(AJ180-AK180)/(100*AF180*(1000-Y180*AJ180))</f>
        <v>0</v>
      </c>
      <c r="S180">
        <f>AL180*Y180*(AI180-AH180*(1000-Y180*AK180)/(1000-Y180*AJ180))/(100*AF180)</f>
        <v>0</v>
      </c>
      <c r="T180">
        <f>(U180/V180*100)</f>
        <v>0</v>
      </c>
      <c r="U180">
        <f>AJ180*(AM180+AN180)/1000</f>
        <v>0</v>
      </c>
      <c r="V180">
        <f>0.61365*exp(17.502*AO180/(240.97+AO180))</f>
        <v>0</v>
      </c>
      <c r="W180">
        <v>110</v>
      </c>
      <c r="X180">
        <v>8</v>
      </c>
      <c r="Y180">
        <f>IF(W180*$H$11&gt;=AA180,1.0,(AA180/(AA180-W180*$H$11)))</f>
        <v>0</v>
      </c>
      <c r="Z180">
        <f>(Y180-1)*100</f>
        <v>0</v>
      </c>
      <c r="AA180">
        <f>MAX(0,($B$11+$C$11*AR180)/(1+$D$11*AR180)*AM180/(AO180+273)*$E$11)</f>
        <v>0</v>
      </c>
      <c r="AB180">
        <f>$B$9*AS180+$C$9*AT180</f>
        <v>0</v>
      </c>
      <c r="AC180">
        <f>AB180*AD180</f>
        <v>0</v>
      </c>
      <c r="AD180">
        <f>($B$9*$D$7+$C$9*$D$7)/($B$9+$C$9)</f>
        <v>0</v>
      </c>
      <c r="AE180">
        <f>($B$9*$K$7+$C$9*$K$7)/($B$9+$C$9)</f>
        <v>0</v>
      </c>
      <c r="AF180">
        <v>10</v>
      </c>
      <c r="AG180">
        <v>1548598060</v>
      </c>
      <c r="AH180">
        <v>400.337</v>
      </c>
      <c r="AI180">
        <v>400.039</v>
      </c>
      <c r="AJ180">
        <v>8.44232</v>
      </c>
      <c r="AK180">
        <v>5.41669</v>
      </c>
      <c r="AL180">
        <v>1391.31</v>
      </c>
      <c r="AM180">
        <v>97.9624</v>
      </c>
      <c r="AN180">
        <v>0.0228519</v>
      </c>
      <c r="AO180">
        <v>5.81264</v>
      </c>
      <c r="AP180">
        <v>4.99578</v>
      </c>
      <c r="AQ180">
        <v>999.9</v>
      </c>
      <c r="AR180">
        <v>9997.5</v>
      </c>
      <c r="AS180">
        <v>0</v>
      </c>
      <c r="AT180">
        <v>493.495</v>
      </c>
      <c r="AU180">
        <v>0</v>
      </c>
      <c r="AV180" t="s">
        <v>204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403.932893442623</v>
      </c>
      <c r="BE180">
        <v>-0.3502729817164</v>
      </c>
      <c r="BF180">
        <v>0.104872507092593</v>
      </c>
      <c r="BG180">
        <v>-1</v>
      </c>
      <c r="BH180">
        <v>0</v>
      </c>
      <c r="BI180">
        <v>0</v>
      </c>
      <c r="BJ180" t="s">
        <v>205</v>
      </c>
      <c r="BK180">
        <v>1.88468</v>
      </c>
      <c r="BL180">
        <v>1.88159</v>
      </c>
      <c r="BM180">
        <v>1.88318</v>
      </c>
      <c r="BN180">
        <v>1.88187</v>
      </c>
      <c r="BO180">
        <v>1.88372</v>
      </c>
      <c r="BP180">
        <v>1.88306</v>
      </c>
      <c r="BQ180">
        <v>1.88479</v>
      </c>
      <c r="BR180">
        <v>1.88226</v>
      </c>
      <c r="BS180" t="s">
        <v>206</v>
      </c>
      <c r="BT180" t="s">
        <v>17</v>
      </c>
      <c r="BU180" t="s">
        <v>17</v>
      </c>
      <c r="BV180" t="s">
        <v>17</v>
      </c>
      <c r="BW180" t="s">
        <v>207</v>
      </c>
      <c r="BX180" t="s">
        <v>208</v>
      </c>
      <c r="BY180" t="s">
        <v>209</v>
      </c>
      <c r="BZ180" t="s">
        <v>209</v>
      </c>
      <c r="CA180" t="s">
        <v>209</v>
      </c>
      <c r="CB180" t="s">
        <v>209</v>
      </c>
      <c r="CC180">
        <v>5</v>
      </c>
      <c r="CD180">
        <v>0</v>
      </c>
      <c r="CE180">
        <v>0</v>
      </c>
      <c r="CF180">
        <v>0</v>
      </c>
      <c r="CG180">
        <v>0</v>
      </c>
      <c r="CH180">
        <v>2</v>
      </c>
      <c r="CI180">
        <v>1314.71</v>
      </c>
      <c r="CJ180">
        <v>0.22755</v>
      </c>
      <c r="CK180">
        <v>6.41051</v>
      </c>
      <c r="CL180">
        <v>9.54954</v>
      </c>
      <c r="CM180">
        <v>29.9999</v>
      </c>
      <c r="CN180">
        <v>9.53895</v>
      </c>
      <c r="CO180">
        <v>9.69294</v>
      </c>
      <c r="CP180">
        <v>-1</v>
      </c>
      <c r="CQ180">
        <v>35.5027</v>
      </c>
      <c r="CR180">
        <v>100</v>
      </c>
      <c r="CS180">
        <v>-999.9</v>
      </c>
      <c r="CT180">
        <v>400</v>
      </c>
      <c r="CU180">
        <v>4.18812</v>
      </c>
      <c r="CV180">
        <v>103.911</v>
      </c>
      <c r="CW180">
        <v>103.302</v>
      </c>
    </row>
    <row r="181" spans="1:101">
      <c r="A181">
        <v>167</v>
      </c>
      <c r="B181">
        <v>1548598062</v>
      </c>
      <c r="C181">
        <v>599.099999904633</v>
      </c>
      <c r="D181" t="s">
        <v>544</v>
      </c>
      <c r="E181" t="s">
        <v>545</v>
      </c>
      <c r="F181">
        <f>J181+I181+M181*K181</f>
        <v>0</v>
      </c>
      <c r="G181">
        <f>(1000*AM181)/(L181*(AO181+273.15))</f>
        <v>0</v>
      </c>
      <c r="H181">
        <f>((G181*F181*(1-(AJ181/1000)))/(100*K181))*(BE181/60)</f>
        <v>0</v>
      </c>
      <c r="I181" t="s">
        <v>197</v>
      </c>
      <c r="J181" t="s">
        <v>198</v>
      </c>
      <c r="K181" t="s">
        <v>199</v>
      </c>
      <c r="L181" t="s">
        <v>200</v>
      </c>
      <c r="M181" t="s">
        <v>451</v>
      </c>
      <c r="N181" t="s">
        <v>452</v>
      </c>
      <c r="O181" t="s">
        <v>453</v>
      </c>
      <c r="Q181">
        <v>1548598062</v>
      </c>
      <c r="R181">
        <f>AL181*Y181*(AJ181-AK181)/(100*AF181*(1000-Y181*AJ181))</f>
        <v>0</v>
      </c>
      <c r="S181">
        <f>AL181*Y181*(AI181-AH181*(1000-Y181*AK181)/(1000-Y181*AJ181))/(100*AF181)</f>
        <v>0</v>
      </c>
      <c r="T181">
        <f>(U181/V181*100)</f>
        <v>0</v>
      </c>
      <c r="U181">
        <f>AJ181*(AM181+AN181)/1000</f>
        <v>0</v>
      </c>
      <c r="V181">
        <f>0.61365*exp(17.502*AO181/(240.97+AO181))</f>
        <v>0</v>
      </c>
      <c r="W181">
        <v>109</v>
      </c>
      <c r="X181">
        <v>8</v>
      </c>
      <c r="Y181">
        <f>IF(W181*$H$11&gt;=AA181,1.0,(AA181/(AA181-W181*$H$11)))</f>
        <v>0</v>
      </c>
      <c r="Z181">
        <f>(Y181-1)*100</f>
        <v>0</v>
      </c>
      <c r="AA181">
        <f>MAX(0,($B$11+$C$11*AR181)/(1+$D$11*AR181)*AM181/(AO181+273)*$E$11)</f>
        <v>0</v>
      </c>
      <c r="AB181">
        <f>$B$9*AS181+$C$9*AT181</f>
        <v>0</v>
      </c>
      <c r="AC181">
        <f>AB181*AD181</f>
        <v>0</v>
      </c>
      <c r="AD181">
        <f>($B$9*$D$7+$C$9*$D$7)/($B$9+$C$9)</f>
        <v>0</v>
      </c>
      <c r="AE181">
        <f>($B$9*$K$7+$C$9*$K$7)/($B$9+$C$9)</f>
        <v>0</v>
      </c>
      <c r="AF181">
        <v>10</v>
      </c>
      <c r="AG181">
        <v>1548598062</v>
      </c>
      <c r="AH181">
        <v>400.308</v>
      </c>
      <c r="AI181">
        <v>400.041</v>
      </c>
      <c r="AJ181">
        <v>8.45067</v>
      </c>
      <c r="AK181">
        <v>5.41378</v>
      </c>
      <c r="AL181">
        <v>1390.38</v>
      </c>
      <c r="AM181">
        <v>97.9628</v>
      </c>
      <c r="AN181">
        <v>0.0229368</v>
      </c>
      <c r="AO181">
        <v>5.81571</v>
      </c>
      <c r="AP181">
        <v>4.90939</v>
      </c>
      <c r="AQ181">
        <v>999.9</v>
      </c>
      <c r="AR181">
        <v>10000</v>
      </c>
      <c r="AS181">
        <v>0</v>
      </c>
      <c r="AT181">
        <v>494.413</v>
      </c>
      <c r="AU181">
        <v>0</v>
      </c>
      <c r="AV181" t="s">
        <v>204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403.920639344262</v>
      </c>
      <c r="BE181">
        <v>-0.34942875742264</v>
      </c>
      <c r="BF181">
        <v>0.104616713830462</v>
      </c>
      <c r="BG181">
        <v>-1</v>
      </c>
      <c r="BH181">
        <v>0</v>
      </c>
      <c r="BI181">
        <v>0</v>
      </c>
      <c r="BJ181" t="s">
        <v>205</v>
      </c>
      <c r="BK181">
        <v>1.88467</v>
      </c>
      <c r="BL181">
        <v>1.88159</v>
      </c>
      <c r="BM181">
        <v>1.88316</v>
      </c>
      <c r="BN181">
        <v>1.88187</v>
      </c>
      <c r="BO181">
        <v>1.88372</v>
      </c>
      <c r="BP181">
        <v>1.88306</v>
      </c>
      <c r="BQ181">
        <v>1.88478</v>
      </c>
      <c r="BR181">
        <v>1.88229</v>
      </c>
      <c r="BS181" t="s">
        <v>206</v>
      </c>
      <c r="BT181" t="s">
        <v>17</v>
      </c>
      <c r="BU181" t="s">
        <v>17</v>
      </c>
      <c r="BV181" t="s">
        <v>17</v>
      </c>
      <c r="BW181" t="s">
        <v>207</v>
      </c>
      <c r="BX181" t="s">
        <v>208</v>
      </c>
      <c r="BY181" t="s">
        <v>209</v>
      </c>
      <c r="BZ181" t="s">
        <v>209</v>
      </c>
      <c r="CA181" t="s">
        <v>209</v>
      </c>
      <c r="CB181" t="s">
        <v>209</v>
      </c>
      <c r="CC181">
        <v>5</v>
      </c>
      <c r="CD181">
        <v>0</v>
      </c>
      <c r="CE181">
        <v>0</v>
      </c>
      <c r="CF181">
        <v>0</v>
      </c>
      <c r="CG181">
        <v>0</v>
      </c>
      <c r="CH181">
        <v>2</v>
      </c>
      <c r="CI181">
        <v>1314.77</v>
      </c>
      <c r="CJ181">
        <v>0.225415</v>
      </c>
      <c r="CK181">
        <v>6.41308</v>
      </c>
      <c r="CL181">
        <v>9.54855</v>
      </c>
      <c r="CM181">
        <v>30</v>
      </c>
      <c r="CN181">
        <v>9.53712</v>
      </c>
      <c r="CO181">
        <v>9.69161</v>
      </c>
      <c r="CP181">
        <v>-1</v>
      </c>
      <c r="CQ181">
        <v>40.9024</v>
      </c>
      <c r="CR181">
        <v>100</v>
      </c>
      <c r="CS181">
        <v>-999.9</v>
      </c>
      <c r="CT181">
        <v>400</v>
      </c>
      <c r="CU181">
        <v>4.08861</v>
      </c>
      <c r="CV181">
        <v>103.911</v>
      </c>
      <c r="CW181">
        <v>103.302</v>
      </c>
    </row>
    <row r="182" spans="1:101">
      <c r="A182">
        <v>168</v>
      </c>
      <c r="B182">
        <v>1548598064</v>
      </c>
      <c r="C182">
        <v>601.099999904633</v>
      </c>
      <c r="D182" t="s">
        <v>546</v>
      </c>
      <c r="E182" t="s">
        <v>547</v>
      </c>
      <c r="F182">
        <f>J182+I182+M182*K182</f>
        <v>0</v>
      </c>
      <c r="G182">
        <f>(1000*AM182)/(L182*(AO182+273.15))</f>
        <v>0</v>
      </c>
      <c r="H182">
        <f>((G182*F182*(1-(AJ182/1000)))/(100*K182))*(BE182/60)</f>
        <v>0</v>
      </c>
      <c r="I182" t="s">
        <v>197</v>
      </c>
      <c r="J182" t="s">
        <v>198</v>
      </c>
      <c r="K182" t="s">
        <v>199</v>
      </c>
      <c r="L182" t="s">
        <v>200</v>
      </c>
      <c r="M182" t="s">
        <v>451</v>
      </c>
      <c r="N182" t="s">
        <v>452</v>
      </c>
      <c r="O182" t="s">
        <v>453</v>
      </c>
      <c r="Q182">
        <v>1548598064</v>
      </c>
      <c r="R182">
        <f>AL182*Y182*(AJ182-AK182)/(100*AF182*(1000-Y182*AJ182))</f>
        <v>0</v>
      </c>
      <c r="S182">
        <f>AL182*Y182*(AI182-AH182*(1000-Y182*AK182)/(1000-Y182*AJ182))/(100*AF182)</f>
        <v>0</v>
      </c>
      <c r="T182">
        <f>(U182/V182*100)</f>
        <v>0</v>
      </c>
      <c r="U182">
        <f>AJ182*(AM182+AN182)/1000</f>
        <v>0</v>
      </c>
      <c r="V182">
        <f>0.61365*exp(17.502*AO182/(240.97+AO182))</f>
        <v>0</v>
      </c>
      <c r="W182">
        <v>111</v>
      </c>
      <c r="X182">
        <v>8</v>
      </c>
      <c r="Y182">
        <f>IF(W182*$H$11&gt;=AA182,1.0,(AA182/(AA182-W182*$H$11)))</f>
        <v>0</v>
      </c>
      <c r="Z182">
        <f>(Y182-1)*100</f>
        <v>0</v>
      </c>
      <c r="AA182">
        <f>MAX(0,($B$11+$C$11*AR182)/(1+$D$11*AR182)*AM182/(AO182+273)*$E$11)</f>
        <v>0</v>
      </c>
      <c r="AB182">
        <f>$B$9*AS182+$C$9*AT182</f>
        <v>0</v>
      </c>
      <c r="AC182">
        <f>AB182*AD182</f>
        <v>0</v>
      </c>
      <c r="AD182">
        <f>($B$9*$D$7+$C$9*$D$7)/($B$9+$C$9)</f>
        <v>0</v>
      </c>
      <c r="AE182">
        <f>($B$9*$K$7+$C$9*$K$7)/($B$9+$C$9)</f>
        <v>0</v>
      </c>
      <c r="AF182">
        <v>10</v>
      </c>
      <c r="AG182">
        <v>1548598064</v>
      </c>
      <c r="AH182">
        <v>400.254</v>
      </c>
      <c r="AI182">
        <v>400.052</v>
      </c>
      <c r="AJ182">
        <v>8.46084</v>
      </c>
      <c r="AK182">
        <v>5.40971</v>
      </c>
      <c r="AL182">
        <v>1390.26</v>
      </c>
      <c r="AM182">
        <v>97.9648</v>
      </c>
      <c r="AN182">
        <v>0.0231678</v>
      </c>
      <c r="AO182">
        <v>5.82137</v>
      </c>
      <c r="AP182">
        <v>4.89029</v>
      </c>
      <c r="AQ182">
        <v>999.9</v>
      </c>
      <c r="AR182">
        <v>10004.4</v>
      </c>
      <c r="AS182">
        <v>0</v>
      </c>
      <c r="AT182">
        <v>495.054</v>
      </c>
      <c r="AU182">
        <v>0</v>
      </c>
      <c r="AV182" t="s">
        <v>204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403.907655737705</v>
      </c>
      <c r="BE182">
        <v>-0.348531000822802</v>
      </c>
      <c r="BF182">
        <v>0.104328121296744</v>
      </c>
      <c r="BG182">
        <v>-1</v>
      </c>
      <c r="BH182">
        <v>0</v>
      </c>
      <c r="BI182">
        <v>0</v>
      </c>
      <c r="BJ182" t="s">
        <v>205</v>
      </c>
      <c r="BK182">
        <v>1.88467</v>
      </c>
      <c r="BL182">
        <v>1.8816</v>
      </c>
      <c r="BM182">
        <v>1.88314</v>
      </c>
      <c r="BN182">
        <v>1.88187</v>
      </c>
      <c r="BO182">
        <v>1.88372</v>
      </c>
      <c r="BP182">
        <v>1.88307</v>
      </c>
      <c r="BQ182">
        <v>1.88478</v>
      </c>
      <c r="BR182">
        <v>1.88229</v>
      </c>
      <c r="BS182" t="s">
        <v>206</v>
      </c>
      <c r="BT182" t="s">
        <v>17</v>
      </c>
      <c r="BU182" t="s">
        <v>17</v>
      </c>
      <c r="BV182" t="s">
        <v>17</v>
      </c>
      <c r="BW182" t="s">
        <v>207</v>
      </c>
      <c r="BX182" t="s">
        <v>208</v>
      </c>
      <c r="BY182" t="s">
        <v>209</v>
      </c>
      <c r="BZ182" t="s">
        <v>209</v>
      </c>
      <c r="CA182" t="s">
        <v>209</v>
      </c>
      <c r="CB182" t="s">
        <v>209</v>
      </c>
      <c r="CC182">
        <v>5</v>
      </c>
      <c r="CD182">
        <v>0</v>
      </c>
      <c r="CE182">
        <v>0</v>
      </c>
      <c r="CF182">
        <v>0</v>
      </c>
      <c r="CG182">
        <v>0</v>
      </c>
      <c r="CH182">
        <v>2</v>
      </c>
      <c r="CI182">
        <v>1312.62</v>
      </c>
      <c r="CJ182">
        <v>0.22328</v>
      </c>
      <c r="CK182">
        <v>6.41574</v>
      </c>
      <c r="CL182">
        <v>9.5477</v>
      </c>
      <c r="CM182">
        <v>30</v>
      </c>
      <c r="CN182">
        <v>9.535</v>
      </c>
      <c r="CO182">
        <v>9.6902</v>
      </c>
      <c r="CP182">
        <v>-1</v>
      </c>
      <c r="CQ182">
        <v>46.7764</v>
      </c>
      <c r="CR182">
        <v>100</v>
      </c>
      <c r="CS182">
        <v>-999.9</v>
      </c>
      <c r="CT182">
        <v>400</v>
      </c>
      <c r="CU182">
        <v>3.97885</v>
      </c>
      <c r="CV182">
        <v>103.911</v>
      </c>
      <c r="CW182">
        <v>103.302</v>
      </c>
    </row>
    <row r="183" spans="1:101">
      <c r="A183">
        <v>169</v>
      </c>
      <c r="B183">
        <v>1548598066</v>
      </c>
      <c r="C183">
        <v>603.099999904633</v>
      </c>
      <c r="D183" t="s">
        <v>548</v>
      </c>
      <c r="E183" t="s">
        <v>549</v>
      </c>
      <c r="F183">
        <f>J183+I183+M183*K183</f>
        <v>0</v>
      </c>
      <c r="G183">
        <f>(1000*AM183)/(L183*(AO183+273.15))</f>
        <v>0</v>
      </c>
      <c r="H183">
        <f>((G183*F183*(1-(AJ183/1000)))/(100*K183))*(BE183/60)</f>
        <v>0</v>
      </c>
      <c r="I183" t="s">
        <v>197</v>
      </c>
      <c r="J183" t="s">
        <v>198</v>
      </c>
      <c r="K183" t="s">
        <v>199</v>
      </c>
      <c r="L183" t="s">
        <v>200</v>
      </c>
      <c r="M183" t="s">
        <v>451</v>
      </c>
      <c r="N183" t="s">
        <v>452</v>
      </c>
      <c r="O183" t="s">
        <v>453</v>
      </c>
      <c r="Q183">
        <v>1548598066</v>
      </c>
      <c r="R183">
        <f>AL183*Y183*(AJ183-AK183)/(100*AF183*(1000-Y183*AJ183))</f>
        <v>0</v>
      </c>
      <c r="S183">
        <f>AL183*Y183*(AI183-AH183*(1000-Y183*AK183)/(1000-Y183*AJ183))/(100*AF183)</f>
        <v>0</v>
      </c>
      <c r="T183">
        <f>(U183/V183*100)</f>
        <v>0</v>
      </c>
      <c r="U183">
        <f>AJ183*(AM183+AN183)/1000</f>
        <v>0</v>
      </c>
      <c r="V183">
        <f>0.61365*exp(17.502*AO183/(240.97+AO183))</f>
        <v>0</v>
      </c>
      <c r="W183">
        <v>117</v>
      </c>
      <c r="X183">
        <v>8</v>
      </c>
      <c r="Y183">
        <f>IF(W183*$H$11&gt;=AA183,1.0,(AA183/(AA183-W183*$H$11)))</f>
        <v>0</v>
      </c>
      <c r="Z183">
        <f>(Y183-1)*100</f>
        <v>0</v>
      </c>
      <c r="AA183">
        <f>MAX(0,($B$11+$C$11*AR183)/(1+$D$11*AR183)*AM183/(AO183+273)*$E$11)</f>
        <v>0</v>
      </c>
      <c r="AB183">
        <f>$B$9*AS183+$C$9*AT183</f>
        <v>0</v>
      </c>
      <c r="AC183">
        <f>AB183*AD183</f>
        <v>0</v>
      </c>
      <c r="AD183">
        <f>($B$9*$D$7+$C$9*$D$7)/($B$9+$C$9)</f>
        <v>0</v>
      </c>
      <c r="AE183">
        <f>($B$9*$K$7+$C$9*$K$7)/($B$9+$C$9)</f>
        <v>0</v>
      </c>
      <c r="AF183">
        <v>10</v>
      </c>
      <c r="AG183">
        <v>1548598066</v>
      </c>
      <c r="AH183">
        <v>400.207</v>
      </c>
      <c r="AI183">
        <v>400.049</v>
      </c>
      <c r="AJ183">
        <v>8.47318</v>
      </c>
      <c r="AK183">
        <v>5.4067</v>
      </c>
      <c r="AL183">
        <v>1389.3</v>
      </c>
      <c r="AM183">
        <v>97.964</v>
      </c>
      <c r="AN183">
        <v>0.0230954</v>
      </c>
      <c r="AO183">
        <v>5.83328</v>
      </c>
      <c r="AP183">
        <v>4.84186</v>
      </c>
      <c r="AQ183">
        <v>999.9</v>
      </c>
      <c r="AR183">
        <v>10001.9</v>
      </c>
      <c r="AS183">
        <v>0</v>
      </c>
      <c r="AT183">
        <v>495.549</v>
      </c>
      <c r="AU183">
        <v>0</v>
      </c>
      <c r="AV183" t="s">
        <v>204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403.893295081967</v>
      </c>
      <c r="BE183">
        <v>-0.356120692218886</v>
      </c>
      <c r="BF183">
        <v>0.107035974381878</v>
      </c>
      <c r="BG183">
        <v>-1</v>
      </c>
      <c r="BH183">
        <v>0</v>
      </c>
      <c r="BI183">
        <v>0</v>
      </c>
      <c r="BJ183" t="s">
        <v>205</v>
      </c>
      <c r="BK183">
        <v>1.88466</v>
      </c>
      <c r="BL183">
        <v>1.88159</v>
      </c>
      <c r="BM183">
        <v>1.88314</v>
      </c>
      <c r="BN183">
        <v>1.88187</v>
      </c>
      <c r="BO183">
        <v>1.88373</v>
      </c>
      <c r="BP183">
        <v>1.88308</v>
      </c>
      <c r="BQ183">
        <v>1.88479</v>
      </c>
      <c r="BR183">
        <v>1.88228</v>
      </c>
      <c r="BS183" t="s">
        <v>206</v>
      </c>
      <c r="BT183" t="s">
        <v>17</v>
      </c>
      <c r="BU183" t="s">
        <v>17</v>
      </c>
      <c r="BV183" t="s">
        <v>17</v>
      </c>
      <c r="BW183" t="s">
        <v>207</v>
      </c>
      <c r="BX183" t="s">
        <v>208</v>
      </c>
      <c r="BY183" t="s">
        <v>209</v>
      </c>
      <c r="BZ183" t="s">
        <v>209</v>
      </c>
      <c r="CA183" t="s">
        <v>209</v>
      </c>
      <c r="CB183" t="s">
        <v>209</v>
      </c>
      <c r="CC183">
        <v>5</v>
      </c>
      <c r="CD183">
        <v>0</v>
      </c>
      <c r="CE183">
        <v>0</v>
      </c>
      <c r="CF183">
        <v>0</v>
      </c>
      <c r="CG183">
        <v>0</v>
      </c>
      <c r="CH183">
        <v>2</v>
      </c>
      <c r="CI183">
        <v>1307.86</v>
      </c>
      <c r="CJ183">
        <v>0.221144</v>
      </c>
      <c r="CK183">
        <v>6.41835</v>
      </c>
      <c r="CL183">
        <v>9.54673</v>
      </c>
      <c r="CM183">
        <v>30</v>
      </c>
      <c r="CN183">
        <v>9.5333</v>
      </c>
      <c r="CO183">
        <v>9.68879</v>
      </c>
      <c r="CP183">
        <v>-1</v>
      </c>
      <c r="CQ183">
        <v>53.0413</v>
      </c>
      <c r="CR183">
        <v>100</v>
      </c>
      <c r="CS183">
        <v>-999.9</v>
      </c>
      <c r="CT183">
        <v>400</v>
      </c>
      <c r="CU183">
        <v>3.87272</v>
      </c>
      <c r="CV183">
        <v>103.911</v>
      </c>
      <c r="CW183">
        <v>103.302</v>
      </c>
    </row>
    <row r="184" spans="1:101">
      <c r="A184">
        <v>170</v>
      </c>
      <c r="B184">
        <v>1548598068</v>
      </c>
      <c r="C184">
        <v>605.099999904633</v>
      </c>
      <c r="D184" t="s">
        <v>550</v>
      </c>
      <c r="E184" t="s">
        <v>551</v>
      </c>
      <c r="F184">
        <f>J184+I184+M184*K184</f>
        <v>0</v>
      </c>
      <c r="G184">
        <f>(1000*AM184)/(L184*(AO184+273.15))</f>
        <v>0</v>
      </c>
      <c r="H184">
        <f>((G184*F184*(1-(AJ184/1000)))/(100*K184))*(BE184/60)</f>
        <v>0</v>
      </c>
      <c r="I184" t="s">
        <v>197</v>
      </c>
      <c r="J184" t="s">
        <v>198</v>
      </c>
      <c r="K184" t="s">
        <v>199</v>
      </c>
      <c r="L184" t="s">
        <v>200</v>
      </c>
      <c r="M184" t="s">
        <v>451</v>
      </c>
      <c r="N184" t="s">
        <v>452</v>
      </c>
      <c r="O184" t="s">
        <v>453</v>
      </c>
      <c r="Q184">
        <v>1548598068</v>
      </c>
      <c r="R184">
        <f>AL184*Y184*(AJ184-AK184)/(100*AF184*(1000-Y184*AJ184))</f>
        <v>0</v>
      </c>
      <c r="S184">
        <f>AL184*Y184*(AI184-AH184*(1000-Y184*AK184)/(1000-Y184*AJ184))/(100*AF184)</f>
        <v>0</v>
      </c>
      <c r="T184">
        <f>(U184/V184*100)</f>
        <v>0</v>
      </c>
      <c r="U184">
        <f>AJ184*(AM184+AN184)/1000</f>
        <v>0</v>
      </c>
      <c r="V184">
        <f>0.61365*exp(17.502*AO184/(240.97+AO184))</f>
        <v>0</v>
      </c>
      <c r="W184">
        <v>108</v>
      </c>
      <c r="X184">
        <v>8</v>
      </c>
      <c r="Y184">
        <f>IF(W184*$H$11&gt;=AA184,1.0,(AA184/(AA184-W184*$H$11)))</f>
        <v>0</v>
      </c>
      <c r="Z184">
        <f>(Y184-1)*100</f>
        <v>0</v>
      </c>
      <c r="AA184">
        <f>MAX(0,($B$11+$C$11*AR184)/(1+$D$11*AR184)*AM184/(AO184+273)*$E$11)</f>
        <v>0</v>
      </c>
      <c r="AB184">
        <f>$B$9*AS184+$C$9*AT184</f>
        <v>0</v>
      </c>
      <c r="AC184">
        <f>AB184*AD184</f>
        <v>0</v>
      </c>
      <c r="AD184">
        <f>($B$9*$D$7+$C$9*$D$7)/($B$9+$C$9)</f>
        <v>0</v>
      </c>
      <c r="AE184">
        <f>($B$9*$K$7+$C$9*$K$7)/($B$9+$C$9)</f>
        <v>0</v>
      </c>
      <c r="AF184">
        <v>10</v>
      </c>
      <c r="AG184">
        <v>1548598068</v>
      </c>
      <c r="AH184">
        <v>400.181</v>
      </c>
      <c r="AI184">
        <v>400.026</v>
      </c>
      <c r="AJ184">
        <v>8.48182</v>
      </c>
      <c r="AK184">
        <v>5.40409</v>
      </c>
      <c r="AL184">
        <v>1388.54</v>
      </c>
      <c r="AM184">
        <v>97.9631</v>
      </c>
      <c r="AN184">
        <v>0.0230243</v>
      </c>
      <c r="AO184">
        <v>5.83757</v>
      </c>
      <c r="AP184">
        <v>4.79232</v>
      </c>
      <c r="AQ184">
        <v>999.9</v>
      </c>
      <c r="AR184">
        <v>10001.9</v>
      </c>
      <c r="AS184">
        <v>0</v>
      </c>
      <c r="AT184">
        <v>496.136</v>
      </c>
      <c r="AU184">
        <v>0</v>
      </c>
      <c r="AV184" t="s">
        <v>204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403.878581967213</v>
      </c>
      <c r="BE184">
        <v>-0.372214882641982</v>
      </c>
      <c r="BF184">
        <v>0.112607678170785</v>
      </c>
      <c r="BG184">
        <v>-1</v>
      </c>
      <c r="BH184">
        <v>0</v>
      </c>
      <c r="BI184">
        <v>0</v>
      </c>
      <c r="BJ184" t="s">
        <v>205</v>
      </c>
      <c r="BK184">
        <v>1.88466</v>
      </c>
      <c r="BL184">
        <v>1.88158</v>
      </c>
      <c r="BM184">
        <v>1.88316</v>
      </c>
      <c r="BN184">
        <v>1.88187</v>
      </c>
      <c r="BO184">
        <v>1.88373</v>
      </c>
      <c r="BP184">
        <v>1.88309</v>
      </c>
      <c r="BQ184">
        <v>1.8848</v>
      </c>
      <c r="BR184">
        <v>1.88228</v>
      </c>
      <c r="BS184" t="s">
        <v>206</v>
      </c>
      <c r="BT184" t="s">
        <v>17</v>
      </c>
      <c r="BU184" t="s">
        <v>17</v>
      </c>
      <c r="BV184" t="s">
        <v>17</v>
      </c>
      <c r="BW184" t="s">
        <v>207</v>
      </c>
      <c r="BX184" t="s">
        <v>208</v>
      </c>
      <c r="BY184" t="s">
        <v>209</v>
      </c>
      <c r="BZ184" t="s">
        <v>209</v>
      </c>
      <c r="CA184" t="s">
        <v>209</v>
      </c>
      <c r="CB184" t="s">
        <v>209</v>
      </c>
      <c r="CC184">
        <v>5</v>
      </c>
      <c r="CD184">
        <v>0</v>
      </c>
      <c r="CE184">
        <v>0</v>
      </c>
      <c r="CF184">
        <v>0</v>
      </c>
      <c r="CG184">
        <v>0</v>
      </c>
      <c r="CH184">
        <v>2</v>
      </c>
      <c r="CI184">
        <v>1314.03</v>
      </c>
      <c r="CJ184">
        <v>0.221144</v>
      </c>
      <c r="CK184">
        <v>6.42095</v>
      </c>
      <c r="CL184">
        <v>9.5456</v>
      </c>
      <c r="CM184">
        <v>29.9999</v>
      </c>
      <c r="CN184">
        <v>9.53148</v>
      </c>
      <c r="CO184">
        <v>9.68756</v>
      </c>
      <c r="CP184">
        <v>-1</v>
      </c>
      <c r="CQ184">
        <v>59.6754</v>
      </c>
      <c r="CR184">
        <v>100</v>
      </c>
      <c r="CS184">
        <v>-999.9</v>
      </c>
      <c r="CT184">
        <v>400</v>
      </c>
      <c r="CU184">
        <v>3.77147</v>
      </c>
      <c r="CV184">
        <v>103.911</v>
      </c>
      <c r="CW184">
        <v>103.302</v>
      </c>
    </row>
    <row r="185" spans="1:101">
      <c r="A185">
        <v>171</v>
      </c>
      <c r="B185">
        <v>1548598070</v>
      </c>
      <c r="C185">
        <v>607.099999904633</v>
      </c>
      <c r="D185" t="s">
        <v>552</v>
      </c>
      <c r="E185" t="s">
        <v>553</v>
      </c>
      <c r="F185">
        <f>J185+I185+M185*K185</f>
        <v>0</v>
      </c>
      <c r="G185">
        <f>(1000*AM185)/(L185*(AO185+273.15))</f>
        <v>0</v>
      </c>
      <c r="H185">
        <f>((G185*F185*(1-(AJ185/1000)))/(100*K185))*(BE185/60)</f>
        <v>0</v>
      </c>
      <c r="I185" t="s">
        <v>197</v>
      </c>
      <c r="J185" t="s">
        <v>198</v>
      </c>
      <c r="K185" t="s">
        <v>199</v>
      </c>
      <c r="L185" t="s">
        <v>200</v>
      </c>
      <c r="M185" t="s">
        <v>451</v>
      </c>
      <c r="N185" t="s">
        <v>452</v>
      </c>
      <c r="O185" t="s">
        <v>453</v>
      </c>
      <c r="Q185">
        <v>1548598070</v>
      </c>
      <c r="R185">
        <f>AL185*Y185*(AJ185-AK185)/(100*AF185*(1000-Y185*AJ185))</f>
        <v>0</v>
      </c>
      <c r="S185">
        <f>AL185*Y185*(AI185-AH185*(1000-Y185*AK185)/(1000-Y185*AJ185))/(100*AF185)</f>
        <v>0</v>
      </c>
      <c r="T185">
        <f>(U185/V185*100)</f>
        <v>0</v>
      </c>
      <c r="U185">
        <f>AJ185*(AM185+AN185)/1000</f>
        <v>0</v>
      </c>
      <c r="V185">
        <f>0.61365*exp(17.502*AO185/(240.97+AO185))</f>
        <v>0</v>
      </c>
      <c r="W185">
        <v>94</v>
      </c>
      <c r="X185">
        <v>7</v>
      </c>
      <c r="Y185">
        <f>IF(W185*$H$11&gt;=AA185,1.0,(AA185/(AA185-W185*$H$11)))</f>
        <v>0</v>
      </c>
      <c r="Z185">
        <f>(Y185-1)*100</f>
        <v>0</v>
      </c>
      <c r="AA185">
        <f>MAX(0,($B$11+$C$11*AR185)/(1+$D$11*AR185)*AM185/(AO185+273)*$E$11)</f>
        <v>0</v>
      </c>
      <c r="AB185">
        <f>$B$9*AS185+$C$9*AT185</f>
        <v>0</v>
      </c>
      <c r="AC185">
        <f>AB185*AD185</f>
        <v>0</v>
      </c>
      <c r="AD185">
        <f>($B$9*$D$7+$C$9*$D$7)/($B$9+$C$9)</f>
        <v>0</v>
      </c>
      <c r="AE185">
        <f>($B$9*$K$7+$C$9*$K$7)/($B$9+$C$9)</f>
        <v>0</v>
      </c>
      <c r="AF185">
        <v>10</v>
      </c>
      <c r="AG185">
        <v>1548598070</v>
      </c>
      <c r="AH185">
        <v>400.148</v>
      </c>
      <c r="AI185">
        <v>399.992</v>
      </c>
      <c r="AJ185">
        <v>8.4868</v>
      </c>
      <c r="AK185">
        <v>5.40023</v>
      </c>
      <c r="AL185">
        <v>1388.73</v>
      </c>
      <c r="AM185">
        <v>97.9626</v>
      </c>
      <c r="AN185">
        <v>0.0231597</v>
      </c>
      <c r="AO185">
        <v>5.8361</v>
      </c>
      <c r="AP185">
        <v>4.74694</v>
      </c>
      <c r="AQ185">
        <v>999.9</v>
      </c>
      <c r="AR185">
        <v>10001.2</v>
      </c>
      <c r="AS185">
        <v>0</v>
      </c>
      <c r="AT185">
        <v>495.66</v>
      </c>
      <c r="AU185">
        <v>0</v>
      </c>
      <c r="AV185" t="s">
        <v>204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403.863524590164</v>
      </c>
      <c r="BE185">
        <v>-0.387107570195069</v>
      </c>
      <c r="BF185">
        <v>0.117633998453019</v>
      </c>
      <c r="BG185">
        <v>-1</v>
      </c>
      <c r="BH185">
        <v>0</v>
      </c>
      <c r="BI185">
        <v>0</v>
      </c>
      <c r="BJ185" t="s">
        <v>205</v>
      </c>
      <c r="BK185">
        <v>1.88467</v>
      </c>
      <c r="BL185">
        <v>1.88159</v>
      </c>
      <c r="BM185">
        <v>1.88317</v>
      </c>
      <c r="BN185">
        <v>1.88187</v>
      </c>
      <c r="BO185">
        <v>1.88372</v>
      </c>
      <c r="BP185">
        <v>1.88308</v>
      </c>
      <c r="BQ185">
        <v>1.88479</v>
      </c>
      <c r="BR185">
        <v>1.88228</v>
      </c>
      <c r="BS185" t="s">
        <v>206</v>
      </c>
      <c r="BT185" t="s">
        <v>17</v>
      </c>
      <c r="BU185" t="s">
        <v>17</v>
      </c>
      <c r="BV185" t="s">
        <v>17</v>
      </c>
      <c r="BW185" t="s">
        <v>207</v>
      </c>
      <c r="BX185" t="s">
        <v>208</v>
      </c>
      <c r="BY185" t="s">
        <v>209</v>
      </c>
      <c r="BZ185" t="s">
        <v>209</v>
      </c>
      <c r="CA185" t="s">
        <v>209</v>
      </c>
      <c r="CB185" t="s">
        <v>209</v>
      </c>
      <c r="CC185">
        <v>5</v>
      </c>
      <c r="CD185">
        <v>0</v>
      </c>
      <c r="CE185">
        <v>0</v>
      </c>
      <c r="CF185">
        <v>0</v>
      </c>
      <c r="CG185">
        <v>0</v>
      </c>
      <c r="CH185">
        <v>2</v>
      </c>
      <c r="CI185">
        <v>1324.15</v>
      </c>
      <c r="CJ185">
        <v>0.225415</v>
      </c>
      <c r="CK185">
        <v>6.42358</v>
      </c>
      <c r="CL185">
        <v>9.54447</v>
      </c>
      <c r="CM185">
        <v>29.9999</v>
      </c>
      <c r="CN185">
        <v>9.52965</v>
      </c>
      <c r="CO185">
        <v>9.68613</v>
      </c>
      <c r="CP185">
        <v>-1</v>
      </c>
      <c r="CQ185">
        <v>66.7027</v>
      </c>
      <c r="CR185">
        <v>100</v>
      </c>
      <c r="CS185">
        <v>-999.9</v>
      </c>
      <c r="CT185">
        <v>400</v>
      </c>
      <c r="CU185">
        <v>3.66822</v>
      </c>
      <c r="CV185">
        <v>103.911</v>
      </c>
      <c r="CW185">
        <v>103.303</v>
      </c>
    </row>
    <row r="186" spans="1:101">
      <c r="A186">
        <v>172</v>
      </c>
      <c r="B186">
        <v>1548598072</v>
      </c>
      <c r="C186">
        <v>609.099999904633</v>
      </c>
      <c r="D186" t="s">
        <v>554</v>
      </c>
      <c r="E186" t="s">
        <v>555</v>
      </c>
      <c r="F186">
        <f>J186+I186+M186*K186</f>
        <v>0</v>
      </c>
      <c r="G186">
        <f>(1000*AM186)/(L186*(AO186+273.15))</f>
        <v>0</v>
      </c>
      <c r="H186">
        <f>((G186*F186*(1-(AJ186/1000)))/(100*K186))*(BE186/60)</f>
        <v>0</v>
      </c>
      <c r="I186" t="s">
        <v>197</v>
      </c>
      <c r="J186" t="s">
        <v>198</v>
      </c>
      <c r="K186" t="s">
        <v>199</v>
      </c>
      <c r="L186" t="s">
        <v>200</v>
      </c>
      <c r="M186" t="s">
        <v>451</v>
      </c>
      <c r="N186" t="s">
        <v>452</v>
      </c>
      <c r="O186" t="s">
        <v>453</v>
      </c>
      <c r="Q186">
        <v>1548598072</v>
      </c>
      <c r="R186">
        <f>AL186*Y186*(AJ186-AK186)/(100*AF186*(1000-Y186*AJ186))</f>
        <v>0</v>
      </c>
      <c r="S186">
        <f>AL186*Y186*(AI186-AH186*(1000-Y186*AK186)/(1000-Y186*AJ186))/(100*AF186)</f>
        <v>0</v>
      </c>
      <c r="T186">
        <f>(U186/V186*100)</f>
        <v>0</v>
      </c>
      <c r="U186">
        <f>AJ186*(AM186+AN186)/1000</f>
        <v>0</v>
      </c>
      <c r="V186">
        <f>0.61365*exp(17.502*AO186/(240.97+AO186))</f>
        <v>0</v>
      </c>
      <c r="W186">
        <v>99</v>
      </c>
      <c r="X186">
        <v>7</v>
      </c>
      <c r="Y186">
        <f>IF(W186*$H$11&gt;=AA186,1.0,(AA186/(AA186-W186*$H$11)))</f>
        <v>0</v>
      </c>
      <c r="Z186">
        <f>(Y186-1)*100</f>
        <v>0</v>
      </c>
      <c r="AA186">
        <f>MAX(0,($B$11+$C$11*AR186)/(1+$D$11*AR186)*AM186/(AO186+273)*$E$11)</f>
        <v>0</v>
      </c>
      <c r="AB186">
        <f>$B$9*AS186+$C$9*AT186</f>
        <v>0</v>
      </c>
      <c r="AC186">
        <f>AB186*AD186</f>
        <v>0</v>
      </c>
      <c r="AD186">
        <f>($B$9*$D$7+$C$9*$D$7)/($B$9+$C$9)</f>
        <v>0</v>
      </c>
      <c r="AE186">
        <f>($B$9*$K$7+$C$9*$K$7)/($B$9+$C$9)</f>
        <v>0</v>
      </c>
      <c r="AF186">
        <v>10</v>
      </c>
      <c r="AG186">
        <v>1548598072</v>
      </c>
      <c r="AH186">
        <v>400.054</v>
      </c>
      <c r="AI186">
        <v>400.028</v>
      </c>
      <c r="AJ186">
        <v>8.48928</v>
      </c>
      <c r="AK186">
        <v>5.39659</v>
      </c>
      <c r="AL186">
        <v>1387.35</v>
      </c>
      <c r="AM186">
        <v>97.9623</v>
      </c>
      <c r="AN186">
        <v>0.0230558</v>
      </c>
      <c r="AO186">
        <v>5.8377</v>
      </c>
      <c r="AP186">
        <v>4.70582</v>
      </c>
      <c r="AQ186">
        <v>999.9</v>
      </c>
      <c r="AR186">
        <v>9997.5</v>
      </c>
      <c r="AS186">
        <v>0</v>
      </c>
      <c r="AT186">
        <v>495.443</v>
      </c>
      <c r="AU186">
        <v>0</v>
      </c>
      <c r="AV186" t="s">
        <v>204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403.847245901639</v>
      </c>
      <c r="BE186">
        <v>-0.406058006549383</v>
      </c>
      <c r="BF186">
        <v>0.124258014978841</v>
      </c>
      <c r="BG186">
        <v>-1</v>
      </c>
      <c r="BH186">
        <v>0</v>
      </c>
      <c r="BI186">
        <v>0</v>
      </c>
      <c r="BJ186" t="s">
        <v>205</v>
      </c>
      <c r="BK186">
        <v>1.88467</v>
      </c>
      <c r="BL186">
        <v>1.88159</v>
      </c>
      <c r="BM186">
        <v>1.88317</v>
      </c>
      <c r="BN186">
        <v>1.88187</v>
      </c>
      <c r="BO186">
        <v>1.88373</v>
      </c>
      <c r="BP186">
        <v>1.88307</v>
      </c>
      <c r="BQ186">
        <v>1.88479</v>
      </c>
      <c r="BR186">
        <v>1.88229</v>
      </c>
      <c r="BS186" t="s">
        <v>206</v>
      </c>
      <c r="BT186" t="s">
        <v>17</v>
      </c>
      <c r="BU186" t="s">
        <v>17</v>
      </c>
      <c r="BV186" t="s">
        <v>17</v>
      </c>
      <c r="BW186" t="s">
        <v>207</v>
      </c>
      <c r="BX186" t="s">
        <v>208</v>
      </c>
      <c r="BY186" t="s">
        <v>209</v>
      </c>
      <c r="BZ186" t="s">
        <v>209</v>
      </c>
      <c r="CA186" t="s">
        <v>209</v>
      </c>
      <c r="CB186" t="s">
        <v>209</v>
      </c>
      <c r="CC186">
        <v>5</v>
      </c>
      <c r="CD186">
        <v>0</v>
      </c>
      <c r="CE186">
        <v>0</v>
      </c>
      <c r="CF186">
        <v>0</v>
      </c>
      <c r="CG186">
        <v>0</v>
      </c>
      <c r="CH186">
        <v>2</v>
      </c>
      <c r="CI186">
        <v>1319.85</v>
      </c>
      <c r="CJ186">
        <v>0.229685</v>
      </c>
      <c r="CK186">
        <v>6.42617</v>
      </c>
      <c r="CL186">
        <v>9.54334</v>
      </c>
      <c r="CM186">
        <v>29.9999</v>
      </c>
      <c r="CN186">
        <v>9.52797</v>
      </c>
      <c r="CO186">
        <v>9.68479</v>
      </c>
      <c r="CP186">
        <v>-1</v>
      </c>
      <c r="CQ186">
        <v>74.1015</v>
      </c>
      <c r="CR186">
        <v>100</v>
      </c>
      <c r="CS186">
        <v>-999.9</v>
      </c>
      <c r="CT186">
        <v>400</v>
      </c>
      <c r="CU186">
        <v>3.56919</v>
      </c>
      <c r="CV186">
        <v>103.911</v>
      </c>
      <c r="CW186">
        <v>103.303</v>
      </c>
    </row>
    <row r="187" spans="1:101">
      <c r="A187">
        <v>173</v>
      </c>
      <c r="B187">
        <v>1548598074</v>
      </c>
      <c r="C187">
        <v>611.099999904633</v>
      </c>
      <c r="D187" t="s">
        <v>556</v>
      </c>
      <c r="E187" t="s">
        <v>557</v>
      </c>
      <c r="F187">
        <f>J187+I187+M187*K187</f>
        <v>0</v>
      </c>
      <c r="G187">
        <f>(1000*AM187)/(L187*(AO187+273.15))</f>
        <v>0</v>
      </c>
      <c r="H187">
        <f>((G187*F187*(1-(AJ187/1000)))/(100*K187))*(BE187/60)</f>
        <v>0</v>
      </c>
      <c r="I187" t="s">
        <v>197</v>
      </c>
      <c r="J187" t="s">
        <v>198</v>
      </c>
      <c r="K187" t="s">
        <v>199</v>
      </c>
      <c r="L187" t="s">
        <v>200</v>
      </c>
      <c r="M187" t="s">
        <v>451</v>
      </c>
      <c r="N187" t="s">
        <v>452</v>
      </c>
      <c r="O187" t="s">
        <v>453</v>
      </c>
      <c r="Q187">
        <v>1548598074</v>
      </c>
      <c r="R187">
        <f>AL187*Y187*(AJ187-AK187)/(100*AF187*(1000-Y187*AJ187))</f>
        <v>0</v>
      </c>
      <c r="S187">
        <f>AL187*Y187*(AI187-AH187*(1000-Y187*AK187)/(1000-Y187*AJ187))/(100*AF187)</f>
        <v>0</v>
      </c>
      <c r="T187">
        <f>(U187/V187*100)</f>
        <v>0</v>
      </c>
      <c r="U187">
        <f>AJ187*(AM187+AN187)/1000</f>
        <v>0</v>
      </c>
      <c r="V187">
        <f>0.61365*exp(17.502*AO187/(240.97+AO187))</f>
        <v>0</v>
      </c>
      <c r="W187">
        <v>97</v>
      </c>
      <c r="X187">
        <v>7</v>
      </c>
      <c r="Y187">
        <f>IF(W187*$H$11&gt;=AA187,1.0,(AA187/(AA187-W187*$H$11)))</f>
        <v>0</v>
      </c>
      <c r="Z187">
        <f>(Y187-1)*100</f>
        <v>0</v>
      </c>
      <c r="AA187">
        <f>MAX(0,($B$11+$C$11*AR187)/(1+$D$11*AR187)*AM187/(AO187+273)*$E$11)</f>
        <v>0</v>
      </c>
      <c r="AB187">
        <f>$B$9*AS187+$C$9*AT187</f>
        <v>0</v>
      </c>
      <c r="AC187">
        <f>AB187*AD187</f>
        <v>0</v>
      </c>
      <c r="AD187">
        <f>($B$9*$D$7+$C$9*$D$7)/($B$9+$C$9)</f>
        <v>0</v>
      </c>
      <c r="AE187">
        <f>($B$9*$K$7+$C$9*$K$7)/($B$9+$C$9)</f>
        <v>0</v>
      </c>
      <c r="AF187">
        <v>10</v>
      </c>
      <c r="AG187">
        <v>1548598074</v>
      </c>
      <c r="AH187">
        <v>400.042</v>
      </c>
      <c r="AI187">
        <v>400.059</v>
      </c>
      <c r="AJ187">
        <v>8.49272</v>
      </c>
      <c r="AK187">
        <v>5.3943</v>
      </c>
      <c r="AL187">
        <v>1386.03</v>
      </c>
      <c r="AM187">
        <v>97.963</v>
      </c>
      <c r="AN187">
        <v>0.0230123</v>
      </c>
      <c r="AO187">
        <v>5.84188</v>
      </c>
      <c r="AP187">
        <v>4.70878</v>
      </c>
      <c r="AQ187">
        <v>999.9</v>
      </c>
      <c r="AR187">
        <v>10001.2</v>
      </c>
      <c r="AS187">
        <v>0</v>
      </c>
      <c r="AT187">
        <v>496.857</v>
      </c>
      <c r="AU187">
        <v>0</v>
      </c>
      <c r="AV187" t="s">
        <v>204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403.828934426229</v>
      </c>
      <c r="BE187">
        <v>-0.437284392028272</v>
      </c>
      <c r="BF187">
        <v>0.135625251390863</v>
      </c>
      <c r="BG187">
        <v>-1</v>
      </c>
      <c r="BH187">
        <v>0</v>
      </c>
      <c r="BI187">
        <v>0</v>
      </c>
      <c r="BJ187" t="s">
        <v>205</v>
      </c>
      <c r="BK187">
        <v>1.88468</v>
      </c>
      <c r="BL187">
        <v>1.88158</v>
      </c>
      <c r="BM187">
        <v>1.88316</v>
      </c>
      <c r="BN187">
        <v>1.88187</v>
      </c>
      <c r="BO187">
        <v>1.88372</v>
      </c>
      <c r="BP187">
        <v>1.88307</v>
      </c>
      <c r="BQ187">
        <v>1.88479</v>
      </c>
      <c r="BR187">
        <v>1.8823</v>
      </c>
      <c r="BS187" t="s">
        <v>206</v>
      </c>
      <c r="BT187" t="s">
        <v>17</v>
      </c>
      <c r="BU187" t="s">
        <v>17</v>
      </c>
      <c r="BV187" t="s">
        <v>17</v>
      </c>
      <c r="BW187" t="s">
        <v>207</v>
      </c>
      <c r="BX187" t="s">
        <v>208</v>
      </c>
      <c r="BY187" t="s">
        <v>209</v>
      </c>
      <c r="BZ187" t="s">
        <v>209</v>
      </c>
      <c r="CA187" t="s">
        <v>209</v>
      </c>
      <c r="CB187" t="s">
        <v>209</v>
      </c>
      <c r="CC187">
        <v>5</v>
      </c>
      <c r="CD187">
        <v>0</v>
      </c>
      <c r="CE187">
        <v>0</v>
      </c>
      <c r="CF187">
        <v>0</v>
      </c>
      <c r="CG187">
        <v>0</v>
      </c>
      <c r="CH187">
        <v>2</v>
      </c>
      <c r="CI187">
        <v>1320.54</v>
      </c>
      <c r="CJ187">
        <v>0.229685</v>
      </c>
      <c r="CK187">
        <v>6.42868</v>
      </c>
      <c r="CL187">
        <v>9.5422</v>
      </c>
      <c r="CM187">
        <v>29.9999</v>
      </c>
      <c r="CN187">
        <v>9.52586</v>
      </c>
      <c r="CO187">
        <v>9.68339</v>
      </c>
      <c r="CP187">
        <v>-1</v>
      </c>
      <c r="CQ187">
        <v>81.9405</v>
      </c>
      <c r="CR187">
        <v>100</v>
      </c>
      <c r="CS187">
        <v>-999.9</v>
      </c>
      <c r="CT187">
        <v>400</v>
      </c>
      <c r="CU187">
        <v>3.46202</v>
      </c>
      <c r="CV187">
        <v>103.911</v>
      </c>
      <c r="CW187">
        <v>103.304</v>
      </c>
    </row>
    <row r="188" spans="1:101">
      <c r="A188">
        <v>174</v>
      </c>
      <c r="B188">
        <v>1548598076</v>
      </c>
      <c r="C188">
        <v>613.099999904633</v>
      </c>
      <c r="D188" t="s">
        <v>558</v>
      </c>
      <c r="E188" t="s">
        <v>559</v>
      </c>
      <c r="F188">
        <f>J188+I188+M188*K188</f>
        <v>0</v>
      </c>
      <c r="G188">
        <f>(1000*AM188)/(L188*(AO188+273.15))</f>
        <v>0</v>
      </c>
      <c r="H188">
        <f>((G188*F188*(1-(AJ188/1000)))/(100*K188))*(BE188/60)</f>
        <v>0</v>
      </c>
      <c r="I188" t="s">
        <v>197</v>
      </c>
      <c r="J188" t="s">
        <v>198</v>
      </c>
      <c r="K188" t="s">
        <v>199</v>
      </c>
      <c r="L188" t="s">
        <v>200</v>
      </c>
      <c r="M188" t="s">
        <v>451</v>
      </c>
      <c r="N188" t="s">
        <v>452</v>
      </c>
      <c r="O188" t="s">
        <v>453</v>
      </c>
      <c r="Q188">
        <v>1548598076</v>
      </c>
      <c r="R188">
        <f>AL188*Y188*(AJ188-AK188)/(100*AF188*(1000-Y188*AJ188))</f>
        <v>0</v>
      </c>
      <c r="S188">
        <f>AL188*Y188*(AI188-AH188*(1000-Y188*AK188)/(1000-Y188*AJ188))/(100*AF188)</f>
        <v>0</v>
      </c>
      <c r="T188">
        <f>(U188/V188*100)</f>
        <v>0</v>
      </c>
      <c r="U188">
        <f>AJ188*(AM188+AN188)/1000</f>
        <v>0</v>
      </c>
      <c r="V188">
        <f>0.61365*exp(17.502*AO188/(240.97+AO188))</f>
        <v>0</v>
      </c>
      <c r="W188">
        <v>98</v>
      </c>
      <c r="X188">
        <v>7</v>
      </c>
      <c r="Y188">
        <f>IF(W188*$H$11&gt;=AA188,1.0,(AA188/(AA188-W188*$H$11)))</f>
        <v>0</v>
      </c>
      <c r="Z188">
        <f>(Y188-1)*100</f>
        <v>0</v>
      </c>
      <c r="AA188">
        <f>MAX(0,($B$11+$C$11*AR188)/(1+$D$11*AR188)*AM188/(AO188+273)*$E$11)</f>
        <v>0</v>
      </c>
      <c r="AB188">
        <f>$B$9*AS188+$C$9*AT188</f>
        <v>0</v>
      </c>
      <c r="AC188">
        <f>AB188*AD188</f>
        <v>0</v>
      </c>
      <c r="AD188">
        <f>($B$9*$D$7+$C$9*$D$7)/($B$9+$C$9)</f>
        <v>0</v>
      </c>
      <c r="AE188">
        <f>($B$9*$K$7+$C$9*$K$7)/($B$9+$C$9)</f>
        <v>0</v>
      </c>
      <c r="AF188">
        <v>10</v>
      </c>
      <c r="AG188">
        <v>1548598076</v>
      </c>
      <c r="AH188">
        <v>400.046</v>
      </c>
      <c r="AI188">
        <v>400.021</v>
      </c>
      <c r="AJ188">
        <v>8.49869</v>
      </c>
      <c r="AK188">
        <v>5.39141</v>
      </c>
      <c r="AL188">
        <v>1385.29</v>
      </c>
      <c r="AM188">
        <v>97.964</v>
      </c>
      <c r="AN188">
        <v>0.0228485</v>
      </c>
      <c r="AO188">
        <v>5.84618</v>
      </c>
      <c r="AP188">
        <v>4.82532</v>
      </c>
      <c r="AQ188">
        <v>999.9</v>
      </c>
      <c r="AR188">
        <v>10001.2</v>
      </c>
      <c r="AS188">
        <v>0</v>
      </c>
      <c r="AT188">
        <v>497.905</v>
      </c>
      <c r="AU188">
        <v>0</v>
      </c>
      <c r="AV188" t="s">
        <v>204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403.811270491803</v>
      </c>
      <c r="BE188">
        <v>-0.469758675042236</v>
      </c>
      <c r="BF188">
        <v>0.146145056891627</v>
      </c>
      <c r="BG188">
        <v>-1</v>
      </c>
      <c r="BH188">
        <v>0</v>
      </c>
      <c r="BI188">
        <v>0</v>
      </c>
      <c r="BJ188" t="s">
        <v>205</v>
      </c>
      <c r="BK188">
        <v>1.88467</v>
      </c>
      <c r="BL188">
        <v>1.88157</v>
      </c>
      <c r="BM188">
        <v>1.88315</v>
      </c>
      <c r="BN188">
        <v>1.88187</v>
      </c>
      <c r="BO188">
        <v>1.88373</v>
      </c>
      <c r="BP188">
        <v>1.88308</v>
      </c>
      <c r="BQ188">
        <v>1.8848</v>
      </c>
      <c r="BR188">
        <v>1.8823</v>
      </c>
      <c r="BS188" t="s">
        <v>206</v>
      </c>
      <c r="BT188" t="s">
        <v>17</v>
      </c>
      <c r="BU188" t="s">
        <v>17</v>
      </c>
      <c r="BV188" t="s">
        <v>17</v>
      </c>
      <c r="BW188" t="s">
        <v>207</v>
      </c>
      <c r="BX188" t="s">
        <v>208</v>
      </c>
      <c r="BY188" t="s">
        <v>209</v>
      </c>
      <c r="BZ188" t="s">
        <v>209</v>
      </c>
      <c r="CA188" t="s">
        <v>209</v>
      </c>
      <c r="CB188" t="s">
        <v>209</v>
      </c>
      <c r="CC188">
        <v>5</v>
      </c>
      <c r="CD188">
        <v>0</v>
      </c>
      <c r="CE188">
        <v>0</v>
      </c>
      <c r="CF188">
        <v>0</v>
      </c>
      <c r="CG188">
        <v>0</v>
      </c>
      <c r="CH188">
        <v>2</v>
      </c>
      <c r="CI188">
        <v>1319.24</v>
      </c>
      <c r="CJ188">
        <v>0.22755</v>
      </c>
      <c r="CK188">
        <v>6.43123</v>
      </c>
      <c r="CL188">
        <v>9.54108</v>
      </c>
      <c r="CM188">
        <v>29.9999</v>
      </c>
      <c r="CN188">
        <v>9.52401</v>
      </c>
      <c r="CO188">
        <v>9.68191</v>
      </c>
      <c r="CP188">
        <v>-1</v>
      </c>
      <c r="CQ188">
        <v>89.9446</v>
      </c>
      <c r="CR188">
        <v>99.6262</v>
      </c>
      <c r="CS188">
        <v>-999.9</v>
      </c>
      <c r="CT188">
        <v>400</v>
      </c>
      <c r="CU188">
        <v>3.3896</v>
      </c>
      <c r="CV188">
        <v>103.911</v>
      </c>
      <c r="CW188">
        <v>103.304</v>
      </c>
    </row>
    <row r="189" spans="1:101">
      <c r="A189">
        <v>175</v>
      </c>
      <c r="B189">
        <v>1548598078</v>
      </c>
      <c r="C189">
        <v>615.099999904633</v>
      </c>
      <c r="D189" t="s">
        <v>560</v>
      </c>
      <c r="E189" t="s">
        <v>561</v>
      </c>
      <c r="F189">
        <f>J189+I189+M189*K189</f>
        <v>0</v>
      </c>
      <c r="G189">
        <f>(1000*AM189)/(L189*(AO189+273.15))</f>
        <v>0</v>
      </c>
      <c r="H189">
        <f>((G189*F189*(1-(AJ189/1000)))/(100*K189))*(BE189/60)</f>
        <v>0</v>
      </c>
      <c r="I189" t="s">
        <v>197</v>
      </c>
      <c r="J189" t="s">
        <v>198</v>
      </c>
      <c r="K189" t="s">
        <v>199</v>
      </c>
      <c r="L189" t="s">
        <v>200</v>
      </c>
      <c r="M189" t="s">
        <v>451</v>
      </c>
      <c r="N189" t="s">
        <v>452</v>
      </c>
      <c r="O189" t="s">
        <v>453</v>
      </c>
      <c r="Q189">
        <v>1548598078</v>
      </c>
      <c r="R189">
        <f>AL189*Y189*(AJ189-AK189)/(100*AF189*(1000-Y189*AJ189))</f>
        <v>0</v>
      </c>
      <c r="S189">
        <f>AL189*Y189*(AI189-AH189*(1000-Y189*AK189)/(1000-Y189*AJ189))/(100*AF189)</f>
        <v>0</v>
      </c>
      <c r="T189">
        <f>(U189/V189*100)</f>
        <v>0</v>
      </c>
      <c r="U189">
        <f>AJ189*(AM189+AN189)/1000</f>
        <v>0</v>
      </c>
      <c r="V189">
        <f>0.61365*exp(17.502*AO189/(240.97+AO189))</f>
        <v>0</v>
      </c>
      <c r="W189">
        <v>101</v>
      </c>
      <c r="X189">
        <v>7</v>
      </c>
      <c r="Y189">
        <f>IF(W189*$H$11&gt;=AA189,1.0,(AA189/(AA189-W189*$H$11)))</f>
        <v>0</v>
      </c>
      <c r="Z189">
        <f>(Y189-1)*100</f>
        <v>0</v>
      </c>
      <c r="AA189">
        <f>MAX(0,($B$11+$C$11*AR189)/(1+$D$11*AR189)*AM189/(AO189+273)*$E$11)</f>
        <v>0</v>
      </c>
      <c r="AB189">
        <f>$B$9*AS189+$C$9*AT189</f>
        <v>0</v>
      </c>
      <c r="AC189">
        <f>AB189*AD189</f>
        <v>0</v>
      </c>
      <c r="AD189">
        <f>($B$9*$D$7+$C$9*$D$7)/($B$9+$C$9)</f>
        <v>0</v>
      </c>
      <c r="AE189">
        <f>($B$9*$K$7+$C$9*$K$7)/($B$9+$C$9)</f>
        <v>0</v>
      </c>
      <c r="AF189">
        <v>10</v>
      </c>
      <c r="AG189">
        <v>1548598078</v>
      </c>
      <c r="AH189">
        <v>400.028</v>
      </c>
      <c r="AI189">
        <v>400.003</v>
      </c>
      <c r="AJ189">
        <v>8.50262</v>
      </c>
      <c r="AK189">
        <v>5.38816</v>
      </c>
      <c r="AL189">
        <v>1384.71</v>
      </c>
      <c r="AM189">
        <v>97.9634</v>
      </c>
      <c r="AN189">
        <v>0.0227134</v>
      </c>
      <c r="AO189">
        <v>5.84593</v>
      </c>
      <c r="AP189">
        <v>4.9768</v>
      </c>
      <c r="AQ189">
        <v>999.9</v>
      </c>
      <c r="AR189">
        <v>9996.25</v>
      </c>
      <c r="AS189">
        <v>0</v>
      </c>
      <c r="AT189">
        <v>500.513</v>
      </c>
      <c r="AU189">
        <v>0</v>
      </c>
      <c r="AV189" t="s">
        <v>204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403.794213114754</v>
      </c>
      <c r="BE189">
        <v>-0.496498260199963</v>
      </c>
      <c r="BF189">
        <v>0.15399287983903</v>
      </c>
      <c r="BG189">
        <v>-1</v>
      </c>
      <c r="BH189">
        <v>0</v>
      </c>
      <c r="BI189">
        <v>0</v>
      </c>
      <c r="BJ189" t="s">
        <v>205</v>
      </c>
      <c r="BK189">
        <v>1.88467</v>
      </c>
      <c r="BL189">
        <v>1.88159</v>
      </c>
      <c r="BM189">
        <v>1.88317</v>
      </c>
      <c r="BN189">
        <v>1.88187</v>
      </c>
      <c r="BO189">
        <v>1.88374</v>
      </c>
      <c r="BP189">
        <v>1.88309</v>
      </c>
      <c r="BQ189">
        <v>1.8848</v>
      </c>
      <c r="BR189">
        <v>1.88231</v>
      </c>
      <c r="BS189" t="s">
        <v>206</v>
      </c>
      <c r="BT189" t="s">
        <v>17</v>
      </c>
      <c r="BU189" t="s">
        <v>17</v>
      </c>
      <c r="BV189" t="s">
        <v>17</v>
      </c>
      <c r="BW189" t="s">
        <v>207</v>
      </c>
      <c r="BX189" t="s">
        <v>208</v>
      </c>
      <c r="BY189" t="s">
        <v>209</v>
      </c>
      <c r="BZ189" t="s">
        <v>209</v>
      </c>
      <c r="CA189" t="s">
        <v>209</v>
      </c>
      <c r="CB189" t="s">
        <v>209</v>
      </c>
      <c r="CC189">
        <v>5</v>
      </c>
      <c r="CD189">
        <v>0</v>
      </c>
      <c r="CE189">
        <v>0</v>
      </c>
      <c r="CF189">
        <v>0</v>
      </c>
      <c r="CG189">
        <v>0</v>
      </c>
      <c r="CH189">
        <v>2</v>
      </c>
      <c r="CI189">
        <v>1315.95</v>
      </c>
      <c r="CJ189">
        <v>0.221144</v>
      </c>
      <c r="CK189">
        <v>6.43391</v>
      </c>
      <c r="CL189">
        <v>9.53997</v>
      </c>
      <c r="CM189">
        <v>29.9999</v>
      </c>
      <c r="CN189">
        <v>9.52232</v>
      </c>
      <c r="CO189">
        <v>9.68049</v>
      </c>
      <c r="CP189">
        <v>-1</v>
      </c>
      <c r="CQ189">
        <v>98.3966</v>
      </c>
      <c r="CR189">
        <v>99.6262</v>
      </c>
      <c r="CS189">
        <v>-999.9</v>
      </c>
      <c r="CT189">
        <v>400</v>
      </c>
      <c r="CU189">
        <v>3.29215</v>
      </c>
      <c r="CV189">
        <v>103.912</v>
      </c>
      <c r="CW189">
        <v>103.304</v>
      </c>
    </row>
    <row r="190" spans="1:101">
      <c r="A190">
        <v>176</v>
      </c>
      <c r="B190">
        <v>1548598080</v>
      </c>
      <c r="C190">
        <v>617.099999904633</v>
      </c>
      <c r="D190" t="s">
        <v>562</v>
      </c>
      <c r="E190" t="s">
        <v>563</v>
      </c>
      <c r="F190">
        <f>J190+I190+M190*K190</f>
        <v>0</v>
      </c>
      <c r="G190">
        <f>(1000*AM190)/(L190*(AO190+273.15))</f>
        <v>0</v>
      </c>
      <c r="H190">
        <f>((G190*F190*(1-(AJ190/1000)))/(100*K190))*(BE190/60)</f>
        <v>0</v>
      </c>
      <c r="I190" t="s">
        <v>197</v>
      </c>
      <c r="J190" t="s">
        <v>198</v>
      </c>
      <c r="K190" t="s">
        <v>199</v>
      </c>
      <c r="L190" t="s">
        <v>200</v>
      </c>
      <c r="M190" t="s">
        <v>451</v>
      </c>
      <c r="N190" t="s">
        <v>452</v>
      </c>
      <c r="O190" t="s">
        <v>453</v>
      </c>
      <c r="Q190">
        <v>1548598080</v>
      </c>
      <c r="R190">
        <f>AL190*Y190*(AJ190-AK190)/(100*AF190*(1000-Y190*AJ190))</f>
        <v>0</v>
      </c>
      <c r="S190">
        <f>AL190*Y190*(AI190-AH190*(1000-Y190*AK190)/(1000-Y190*AJ190))/(100*AF190)</f>
        <v>0</v>
      </c>
      <c r="T190">
        <f>(U190/V190*100)</f>
        <v>0</v>
      </c>
      <c r="U190">
        <f>AJ190*(AM190+AN190)/1000</f>
        <v>0</v>
      </c>
      <c r="V190">
        <f>0.61365*exp(17.502*AO190/(240.97+AO190))</f>
        <v>0</v>
      </c>
      <c r="W190">
        <v>104</v>
      </c>
      <c r="X190">
        <v>7</v>
      </c>
      <c r="Y190">
        <f>IF(W190*$H$11&gt;=AA190,1.0,(AA190/(AA190-W190*$H$11)))</f>
        <v>0</v>
      </c>
      <c r="Z190">
        <f>(Y190-1)*100</f>
        <v>0</v>
      </c>
      <c r="AA190">
        <f>MAX(0,($B$11+$C$11*AR190)/(1+$D$11*AR190)*AM190/(AO190+273)*$E$11)</f>
        <v>0</v>
      </c>
      <c r="AB190">
        <f>$B$9*AS190+$C$9*AT190</f>
        <v>0</v>
      </c>
      <c r="AC190">
        <f>AB190*AD190</f>
        <v>0</v>
      </c>
      <c r="AD190">
        <f>($B$9*$D$7+$C$9*$D$7)/($B$9+$C$9)</f>
        <v>0</v>
      </c>
      <c r="AE190">
        <f>($B$9*$K$7+$C$9*$K$7)/($B$9+$C$9)</f>
        <v>0</v>
      </c>
      <c r="AF190">
        <v>10</v>
      </c>
      <c r="AG190">
        <v>1548598080</v>
      </c>
      <c r="AH190">
        <v>400.009</v>
      </c>
      <c r="AI190">
        <v>399.996</v>
      </c>
      <c r="AJ190">
        <v>8.51007</v>
      </c>
      <c r="AK190">
        <v>5.38536</v>
      </c>
      <c r="AL190">
        <v>1386.7</v>
      </c>
      <c r="AM190">
        <v>97.9631</v>
      </c>
      <c r="AN190">
        <v>0.0229251</v>
      </c>
      <c r="AO190">
        <v>5.8549</v>
      </c>
      <c r="AP190">
        <v>5.03276</v>
      </c>
      <c r="AQ190">
        <v>999.9</v>
      </c>
      <c r="AR190">
        <v>10000.6</v>
      </c>
      <c r="AS190">
        <v>0</v>
      </c>
      <c r="AT190">
        <v>501.056</v>
      </c>
      <c r="AU190">
        <v>0</v>
      </c>
      <c r="AV190" t="s">
        <v>204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403.776327868852</v>
      </c>
      <c r="BE190">
        <v>-0.515320219019855</v>
      </c>
      <c r="BF190">
        <v>0.159520204929356</v>
      </c>
      <c r="BG190">
        <v>-1</v>
      </c>
      <c r="BH190">
        <v>0</v>
      </c>
      <c r="BI190">
        <v>0</v>
      </c>
      <c r="BJ190" t="s">
        <v>205</v>
      </c>
      <c r="BK190">
        <v>1.88468</v>
      </c>
      <c r="BL190">
        <v>1.88159</v>
      </c>
      <c r="BM190">
        <v>1.88316</v>
      </c>
      <c r="BN190">
        <v>1.88187</v>
      </c>
      <c r="BO190">
        <v>1.88373</v>
      </c>
      <c r="BP190">
        <v>1.88307</v>
      </c>
      <c r="BQ190">
        <v>1.88479</v>
      </c>
      <c r="BR190">
        <v>1.8823</v>
      </c>
      <c r="BS190" t="s">
        <v>206</v>
      </c>
      <c r="BT190" t="s">
        <v>17</v>
      </c>
      <c r="BU190" t="s">
        <v>17</v>
      </c>
      <c r="BV190" t="s">
        <v>17</v>
      </c>
      <c r="BW190" t="s">
        <v>207</v>
      </c>
      <c r="BX190" t="s">
        <v>208</v>
      </c>
      <c r="BY190" t="s">
        <v>209</v>
      </c>
      <c r="BZ190" t="s">
        <v>209</v>
      </c>
      <c r="CA190" t="s">
        <v>209</v>
      </c>
      <c r="CB190" t="s">
        <v>209</v>
      </c>
      <c r="CC190">
        <v>5</v>
      </c>
      <c r="CD190">
        <v>0</v>
      </c>
      <c r="CE190">
        <v>0</v>
      </c>
      <c r="CF190">
        <v>0</v>
      </c>
      <c r="CG190">
        <v>0</v>
      </c>
      <c r="CH190">
        <v>2</v>
      </c>
      <c r="CI190">
        <v>1315.19</v>
      </c>
      <c r="CJ190">
        <v>0.223279</v>
      </c>
      <c r="CK190">
        <v>6.43647</v>
      </c>
      <c r="CL190">
        <v>9.53869</v>
      </c>
      <c r="CM190">
        <v>29.9999</v>
      </c>
      <c r="CN190">
        <v>9.52035</v>
      </c>
      <c r="CO190">
        <v>9.67888</v>
      </c>
      <c r="CP190">
        <v>-1</v>
      </c>
      <c r="CQ190">
        <v>100</v>
      </c>
      <c r="CR190">
        <v>99.6262</v>
      </c>
      <c r="CS190">
        <v>-999.9</v>
      </c>
      <c r="CT190">
        <v>400</v>
      </c>
      <c r="CU190">
        <v>3.18241</v>
      </c>
      <c r="CV190">
        <v>103.912</v>
      </c>
      <c r="CW190">
        <v>103.305</v>
      </c>
    </row>
    <row r="191" spans="1:101">
      <c r="A191">
        <v>177</v>
      </c>
      <c r="B191">
        <v>1548598082</v>
      </c>
      <c r="C191">
        <v>619.099999904633</v>
      </c>
      <c r="D191" t="s">
        <v>564</v>
      </c>
      <c r="E191" t="s">
        <v>565</v>
      </c>
      <c r="F191">
        <f>J191+I191+M191*K191</f>
        <v>0</v>
      </c>
      <c r="G191">
        <f>(1000*AM191)/(L191*(AO191+273.15))</f>
        <v>0</v>
      </c>
      <c r="H191">
        <f>((G191*F191*(1-(AJ191/1000)))/(100*K191))*(BE191/60)</f>
        <v>0</v>
      </c>
      <c r="I191" t="s">
        <v>197</v>
      </c>
      <c r="J191" t="s">
        <v>198</v>
      </c>
      <c r="K191" t="s">
        <v>199</v>
      </c>
      <c r="L191" t="s">
        <v>200</v>
      </c>
      <c r="M191" t="s">
        <v>451</v>
      </c>
      <c r="N191" t="s">
        <v>452</v>
      </c>
      <c r="O191" t="s">
        <v>453</v>
      </c>
      <c r="Q191">
        <v>1548598082</v>
      </c>
      <c r="R191">
        <f>AL191*Y191*(AJ191-AK191)/(100*AF191*(1000-Y191*AJ191))</f>
        <v>0</v>
      </c>
      <c r="S191">
        <f>AL191*Y191*(AI191-AH191*(1000-Y191*AK191)/(1000-Y191*AJ191))/(100*AF191)</f>
        <v>0</v>
      </c>
      <c r="T191">
        <f>(U191/V191*100)</f>
        <v>0</v>
      </c>
      <c r="U191">
        <f>AJ191*(AM191+AN191)/1000</f>
        <v>0</v>
      </c>
      <c r="V191">
        <f>0.61365*exp(17.502*AO191/(240.97+AO191))</f>
        <v>0</v>
      </c>
      <c r="W191">
        <v>97</v>
      </c>
      <c r="X191">
        <v>7</v>
      </c>
      <c r="Y191">
        <f>IF(W191*$H$11&gt;=AA191,1.0,(AA191/(AA191-W191*$H$11)))</f>
        <v>0</v>
      </c>
      <c r="Z191">
        <f>(Y191-1)*100</f>
        <v>0</v>
      </c>
      <c r="AA191">
        <f>MAX(0,($B$11+$C$11*AR191)/(1+$D$11*AR191)*AM191/(AO191+273)*$E$11)</f>
        <v>0</v>
      </c>
      <c r="AB191">
        <f>$B$9*AS191+$C$9*AT191</f>
        <v>0</v>
      </c>
      <c r="AC191">
        <f>AB191*AD191</f>
        <v>0</v>
      </c>
      <c r="AD191">
        <f>($B$9*$D$7+$C$9*$D$7)/($B$9+$C$9)</f>
        <v>0</v>
      </c>
      <c r="AE191">
        <f>($B$9*$K$7+$C$9*$K$7)/($B$9+$C$9)</f>
        <v>0</v>
      </c>
      <c r="AF191">
        <v>10</v>
      </c>
      <c r="AG191">
        <v>1548598082</v>
      </c>
      <c r="AH191">
        <v>399.95</v>
      </c>
      <c r="AI191">
        <v>399.982</v>
      </c>
      <c r="AJ191">
        <v>8.51676</v>
      </c>
      <c r="AK191">
        <v>5.38156</v>
      </c>
      <c r="AL191">
        <v>1389.44</v>
      </c>
      <c r="AM191">
        <v>97.9638</v>
      </c>
      <c r="AN191">
        <v>0.0228873</v>
      </c>
      <c r="AO191">
        <v>5.8662</v>
      </c>
      <c r="AP191">
        <v>4.99989</v>
      </c>
      <c r="AQ191">
        <v>999.9</v>
      </c>
      <c r="AR191">
        <v>10001.9</v>
      </c>
      <c r="AS191">
        <v>0</v>
      </c>
      <c r="AT191">
        <v>498.072</v>
      </c>
      <c r="AU191">
        <v>0</v>
      </c>
      <c r="AV191" t="s">
        <v>204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403.757713114754</v>
      </c>
      <c r="BE191">
        <v>-0.533481946064578</v>
      </c>
      <c r="BF191">
        <v>0.164910978444764</v>
      </c>
      <c r="BG191">
        <v>-1</v>
      </c>
      <c r="BH191">
        <v>0</v>
      </c>
      <c r="BI191">
        <v>0</v>
      </c>
      <c r="BJ191" t="s">
        <v>205</v>
      </c>
      <c r="BK191">
        <v>1.88467</v>
      </c>
      <c r="BL191">
        <v>1.88157</v>
      </c>
      <c r="BM191">
        <v>1.88314</v>
      </c>
      <c r="BN191">
        <v>1.88187</v>
      </c>
      <c r="BO191">
        <v>1.88372</v>
      </c>
      <c r="BP191">
        <v>1.88307</v>
      </c>
      <c r="BQ191">
        <v>1.88478</v>
      </c>
      <c r="BR191">
        <v>1.8823</v>
      </c>
      <c r="BS191" t="s">
        <v>206</v>
      </c>
      <c r="BT191" t="s">
        <v>17</v>
      </c>
      <c r="BU191" t="s">
        <v>17</v>
      </c>
      <c r="BV191" t="s">
        <v>17</v>
      </c>
      <c r="BW191" t="s">
        <v>207</v>
      </c>
      <c r="BX191" t="s">
        <v>208</v>
      </c>
      <c r="BY191" t="s">
        <v>209</v>
      </c>
      <c r="BZ191" t="s">
        <v>209</v>
      </c>
      <c r="CA191" t="s">
        <v>209</v>
      </c>
      <c r="CB191" t="s">
        <v>209</v>
      </c>
      <c r="CC191">
        <v>5</v>
      </c>
      <c r="CD191">
        <v>0</v>
      </c>
      <c r="CE191">
        <v>0</v>
      </c>
      <c r="CF191">
        <v>0</v>
      </c>
      <c r="CG191">
        <v>0</v>
      </c>
      <c r="CH191">
        <v>2</v>
      </c>
      <c r="CI191">
        <v>1323.09</v>
      </c>
      <c r="CJ191">
        <v>0.225415</v>
      </c>
      <c r="CK191">
        <v>6.43904</v>
      </c>
      <c r="CL191">
        <v>9.53728</v>
      </c>
      <c r="CM191">
        <v>29.9999</v>
      </c>
      <c r="CN191">
        <v>9.51866</v>
      </c>
      <c r="CO191">
        <v>9.67738</v>
      </c>
      <c r="CP191">
        <v>-1</v>
      </c>
      <c r="CQ191">
        <v>100</v>
      </c>
      <c r="CR191">
        <v>99.6262</v>
      </c>
      <c r="CS191">
        <v>-999.9</v>
      </c>
      <c r="CT191">
        <v>400</v>
      </c>
      <c r="CU191">
        <v>3.08493</v>
      </c>
      <c r="CV191">
        <v>103.913</v>
      </c>
      <c r="CW191">
        <v>103.305</v>
      </c>
    </row>
    <row r="192" spans="1:101">
      <c r="A192">
        <v>178</v>
      </c>
      <c r="B192">
        <v>1548598084</v>
      </c>
      <c r="C192">
        <v>621.099999904633</v>
      </c>
      <c r="D192" t="s">
        <v>566</v>
      </c>
      <c r="E192" t="s">
        <v>567</v>
      </c>
      <c r="F192">
        <f>J192+I192+M192*K192</f>
        <v>0</v>
      </c>
      <c r="G192">
        <f>(1000*AM192)/(L192*(AO192+273.15))</f>
        <v>0</v>
      </c>
      <c r="H192">
        <f>((G192*F192*(1-(AJ192/1000)))/(100*K192))*(BE192/60)</f>
        <v>0</v>
      </c>
      <c r="I192" t="s">
        <v>197</v>
      </c>
      <c r="J192" t="s">
        <v>198</v>
      </c>
      <c r="K192" t="s">
        <v>199</v>
      </c>
      <c r="L192" t="s">
        <v>200</v>
      </c>
      <c r="M192" t="s">
        <v>451</v>
      </c>
      <c r="N192" t="s">
        <v>452</v>
      </c>
      <c r="O192" t="s">
        <v>453</v>
      </c>
      <c r="Q192">
        <v>1548598084</v>
      </c>
      <c r="R192">
        <f>AL192*Y192*(AJ192-AK192)/(100*AF192*(1000-Y192*AJ192))</f>
        <v>0</v>
      </c>
      <c r="S192">
        <f>AL192*Y192*(AI192-AH192*(1000-Y192*AK192)/(1000-Y192*AJ192))/(100*AF192)</f>
        <v>0</v>
      </c>
      <c r="T192">
        <f>(U192/V192*100)</f>
        <v>0</v>
      </c>
      <c r="U192">
        <f>AJ192*(AM192+AN192)/1000</f>
        <v>0</v>
      </c>
      <c r="V192">
        <f>0.61365*exp(17.502*AO192/(240.97+AO192))</f>
        <v>0</v>
      </c>
      <c r="W192">
        <v>86</v>
      </c>
      <c r="X192">
        <v>6</v>
      </c>
      <c r="Y192">
        <f>IF(W192*$H$11&gt;=AA192,1.0,(AA192/(AA192-W192*$H$11)))</f>
        <v>0</v>
      </c>
      <c r="Z192">
        <f>(Y192-1)*100</f>
        <v>0</v>
      </c>
      <c r="AA192">
        <f>MAX(0,($B$11+$C$11*AR192)/(1+$D$11*AR192)*AM192/(AO192+273)*$E$11)</f>
        <v>0</v>
      </c>
      <c r="AB192">
        <f>$B$9*AS192+$C$9*AT192</f>
        <v>0</v>
      </c>
      <c r="AC192">
        <f>AB192*AD192</f>
        <v>0</v>
      </c>
      <c r="AD192">
        <f>($B$9*$D$7+$C$9*$D$7)/($B$9+$C$9)</f>
        <v>0</v>
      </c>
      <c r="AE192">
        <f>($B$9*$K$7+$C$9*$K$7)/($B$9+$C$9)</f>
        <v>0</v>
      </c>
      <c r="AF192">
        <v>10</v>
      </c>
      <c r="AG192">
        <v>1548598084</v>
      </c>
      <c r="AH192">
        <v>399.955</v>
      </c>
      <c r="AI192">
        <v>399.999</v>
      </c>
      <c r="AJ192">
        <v>8.51532</v>
      </c>
      <c r="AK192">
        <v>5.37828</v>
      </c>
      <c r="AL192">
        <v>1389.87</v>
      </c>
      <c r="AM192">
        <v>97.9624</v>
      </c>
      <c r="AN192">
        <v>0.0227327</v>
      </c>
      <c r="AO192">
        <v>5.864</v>
      </c>
      <c r="AP192">
        <v>4.96098</v>
      </c>
      <c r="AQ192">
        <v>999.9</v>
      </c>
      <c r="AR192">
        <v>9997.5</v>
      </c>
      <c r="AS192">
        <v>0</v>
      </c>
      <c r="AT192">
        <v>496.089</v>
      </c>
      <c r="AU192">
        <v>0</v>
      </c>
      <c r="AV192" t="s">
        <v>204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403.73781147541</v>
      </c>
      <c r="BE192">
        <v>-0.558827708585961</v>
      </c>
      <c r="BF192">
        <v>0.172631244059968</v>
      </c>
      <c r="BG192">
        <v>-1</v>
      </c>
      <c r="BH192">
        <v>0</v>
      </c>
      <c r="BI192">
        <v>0</v>
      </c>
      <c r="BJ192" t="s">
        <v>205</v>
      </c>
      <c r="BK192">
        <v>1.88465</v>
      </c>
      <c r="BL192">
        <v>1.88156</v>
      </c>
      <c r="BM192">
        <v>1.88312</v>
      </c>
      <c r="BN192">
        <v>1.88187</v>
      </c>
      <c r="BO192">
        <v>1.88371</v>
      </c>
      <c r="BP192">
        <v>1.88308</v>
      </c>
      <c r="BQ192">
        <v>1.88477</v>
      </c>
      <c r="BR192">
        <v>1.8823</v>
      </c>
      <c r="BS192" t="s">
        <v>206</v>
      </c>
      <c r="BT192" t="s">
        <v>17</v>
      </c>
      <c r="BU192" t="s">
        <v>17</v>
      </c>
      <c r="BV192" t="s">
        <v>17</v>
      </c>
      <c r="BW192" t="s">
        <v>207</v>
      </c>
      <c r="BX192" t="s">
        <v>208</v>
      </c>
      <c r="BY192" t="s">
        <v>209</v>
      </c>
      <c r="BZ192" t="s">
        <v>209</v>
      </c>
      <c r="CA192" t="s">
        <v>209</v>
      </c>
      <c r="CB192" t="s">
        <v>209</v>
      </c>
      <c r="CC192">
        <v>5</v>
      </c>
      <c r="CD192">
        <v>0</v>
      </c>
      <c r="CE192">
        <v>0</v>
      </c>
      <c r="CF192">
        <v>0</v>
      </c>
      <c r="CG192">
        <v>0</v>
      </c>
      <c r="CH192">
        <v>2</v>
      </c>
      <c r="CI192">
        <v>1331.46</v>
      </c>
      <c r="CJ192">
        <v>0.225415</v>
      </c>
      <c r="CK192">
        <v>6.44167</v>
      </c>
      <c r="CL192">
        <v>9.53601</v>
      </c>
      <c r="CM192">
        <v>29.9998</v>
      </c>
      <c r="CN192">
        <v>9.51683</v>
      </c>
      <c r="CO192">
        <v>9.67595</v>
      </c>
      <c r="CP192">
        <v>-1</v>
      </c>
      <c r="CQ192">
        <v>100</v>
      </c>
      <c r="CR192">
        <v>99.6262</v>
      </c>
      <c r="CS192">
        <v>-999.9</v>
      </c>
      <c r="CT192">
        <v>400</v>
      </c>
      <c r="CU192">
        <v>2.9928</v>
      </c>
      <c r="CV192">
        <v>103.913</v>
      </c>
      <c r="CW192">
        <v>103.306</v>
      </c>
    </row>
    <row r="193" spans="1:101">
      <c r="A193">
        <v>179</v>
      </c>
      <c r="B193">
        <v>1548598086</v>
      </c>
      <c r="C193">
        <v>623.099999904633</v>
      </c>
      <c r="D193" t="s">
        <v>568</v>
      </c>
      <c r="E193" t="s">
        <v>569</v>
      </c>
      <c r="F193">
        <f>J193+I193+M193*K193</f>
        <v>0</v>
      </c>
      <c r="G193">
        <f>(1000*AM193)/(L193*(AO193+273.15))</f>
        <v>0</v>
      </c>
      <c r="H193">
        <f>((G193*F193*(1-(AJ193/1000)))/(100*K193))*(BE193/60)</f>
        <v>0</v>
      </c>
      <c r="I193" t="s">
        <v>197</v>
      </c>
      <c r="J193" t="s">
        <v>198</v>
      </c>
      <c r="K193" t="s">
        <v>199</v>
      </c>
      <c r="L193" t="s">
        <v>200</v>
      </c>
      <c r="M193" t="s">
        <v>451</v>
      </c>
      <c r="N193" t="s">
        <v>452</v>
      </c>
      <c r="O193" t="s">
        <v>453</v>
      </c>
      <c r="Q193">
        <v>1548598086</v>
      </c>
      <c r="R193">
        <f>AL193*Y193*(AJ193-AK193)/(100*AF193*(1000-Y193*AJ193))</f>
        <v>0</v>
      </c>
      <c r="S193">
        <f>AL193*Y193*(AI193-AH193*(1000-Y193*AK193)/(1000-Y193*AJ193))/(100*AF193)</f>
        <v>0</v>
      </c>
      <c r="T193">
        <f>(U193/V193*100)</f>
        <v>0</v>
      </c>
      <c r="U193">
        <f>AJ193*(AM193+AN193)/1000</f>
        <v>0</v>
      </c>
      <c r="V193">
        <f>0.61365*exp(17.502*AO193/(240.97+AO193))</f>
        <v>0</v>
      </c>
      <c r="W193">
        <v>98</v>
      </c>
      <c r="X193">
        <v>7</v>
      </c>
      <c r="Y193">
        <f>IF(W193*$H$11&gt;=AA193,1.0,(AA193/(AA193-W193*$H$11)))</f>
        <v>0</v>
      </c>
      <c r="Z193">
        <f>(Y193-1)*100</f>
        <v>0</v>
      </c>
      <c r="AA193">
        <f>MAX(0,($B$11+$C$11*AR193)/(1+$D$11*AR193)*AM193/(AO193+273)*$E$11)</f>
        <v>0</v>
      </c>
      <c r="AB193">
        <f>$B$9*AS193+$C$9*AT193</f>
        <v>0</v>
      </c>
      <c r="AC193">
        <f>AB193*AD193</f>
        <v>0</v>
      </c>
      <c r="AD193">
        <f>($B$9*$D$7+$C$9*$D$7)/($B$9+$C$9)</f>
        <v>0</v>
      </c>
      <c r="AE193">
        <f>($B$9*$K$7+$C$9*$K$7)/($B$9+$C$9)</f>
        <v>0</v>
      </c>
      <c r="AF193">
        <v>10</v>
      </c>
      <c r="AG193">
        <v>1548598086</v>
      </c>
      <c r="AH193">
        <v>399.971</v>
      </c>
      <c r="AI193">
        <v>400.037</v>
      </c>
      <c r="AJ193">
        <v>8.51235</v>
      </c>
      <c r="AK193">
        <v>5.37584</v>
      </c>
      <c r="AL193">
        <v>1389.6</v>
      </c>
      <c r="AM193">
        <v>97.9605</v>
      </c>
      <c r="AN193">
        <v>0.0229306</v>
      </c>
      <c r="AO193">
        <v>5.8559</v>
      </c>
      <c r="AP193">
        <v>5.0769</v>
      </c>
      <c r="AQ193">
        <v>999.9</v>
      </c>
      <c r="AR193">
        <v>10001.9</v>
      </c>
      <c r="AS193">
        <v>0</v>
      </c>
      <c r="AT193">
        <v>496.438</v>
      </c>
      <c r="AU193">
        <v>0</v>
      </c>
      <c r="AV193" t="s">
        <v>204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403.719975409836</v>
      </c>
      <c r="BE193">
        <v>-0.585626377548131</v>
      </c>
      <c r="BF193">
        <v>0.179647079480341</v>
      </c>
      <c r="BG193">
        <v>-1</v>
      </c>
      <c r="BH193">
        <v>0</v>
      </c>
      <c r="BI193">
        <v>0</v>
      </c>
      <c r="BJ193" t="s">
        <v>205</v>
      </c>
      <c r="BK193">
        <v>1.88465</v>
      </c>
      <c r="BL193">
        <v>1.88157</v>
      </c>
      <c r="BM193">
        <v>1.88312</v>
      </c>
      <c r="BN193">
        <v>1.88187</v>
      </c>
      <c r="BO193">
        <v>1.88371</v>
      </c>
      <c r="BP193">
        <v>1.88309</v>
      </c>
      <c r="BQ193">
        <v>1.88477</v>
      </c>
      <c r="BR193">
        <v>1.88228</v>
      </c>
      <c r="BS193" t="s">
        <v>206</v>
      </c>
      <c r="BT193" t="s">
        <v>17</v>
      </c>
      <c r="BU193" t="s">
        <v>17</v>
      </c>
      <c r="BV193" t="s">
        <v>17</v>
      </c>
      <c r="BW193" t="s">
        <v>207</v>
      </c>
      <c r="BX193" t="s">
        <v>208</v>
      </c>
      <c r="BY193" t="s">
        <v>209</v>
      </c>
      <c r="BZ193" t="s">
        <v>209</v>
      </c>
      <c r="CA193" t="s">
        <v>209</v>
      </c>
      <c r="CB193" t="s">
        <v>209</v>
      </c>
      <c r="CC193">
        <v>5</v>
      </c>
      <c r="CD193">
        <v>0</v>
      </c>
      <c r="CE193">
        <v>0</v>
      </c>
      <c r="CF193">
        <v>0</v>
      </c>
      <c r="CG193">
        <v>0</v>
      </c>
      <c r="CH193">
        <v>2</v>
      </c>
      <c r="CI193">
        <v>1322.41</v>
      </c>
      <c r="CJ193">
        <v>0.229685</v>
      </c>
      <c r="CK193">
        <v>6.44434</v>
      </c>
      <c r="CL193">
        <v>9.53487</v>
      </c>
      <c r="CM193">
        <v>29.9998</v>
      </c>
      <c r="CN193">
        <v>9.51457</v>
      </c>
      <c r="CO193">
        <v>9.67435</v>
      </c>
      <c r="CP193">
        <v>-1</v>
      </c>
      <c r="CQ193">
        <v>100</v>
      </c>
      <c r="CR193">
        <v>99.6262</v>
      </c>
      <c r="CS193">
        <v>-999.9</v>
      </c>
      <c r="CT193">
        <v>400</v>
      </c>
      <c r="CU193">
        <v>2.89313</v>
      </c>
      <c r="CV193">
        <v>103.913</v>
      </c>
      <c r="CW193">
        <v>103.306</v>
      </c>
    </row>
    <row r="194" spans="1:101">
      <c r="A194">
        <v>180</v>
      </c>
      <c r="B194">
        <v>1548598088</v>
      </c>
      <c r="C194">
        <v>625.099999904633</v>
      </c>
      <c r="D194" t="s">
        <v>570</v>
      </c>
      <c r="E194" t="s">
        <v>571</v>
      </c>
      <c r="F194">
        <f>J194+I194+M194*K194</f>
        <v>0</v>
      </c>
      <c r="G194">
        <f>(1000*AM194)/(L194*(AO194+273.15))</f>
        <v>0</v>
      </c>
      <c r="H194">
        <f>((G194*F194*(1-(AJ194/1000)))/(100*K194))*(BE194/60)</f>
        <v>0</v>
      </c>
      <c r="I194" t="s">
        <v>197</v>
      </c>
      <c r="J194" t="s">
        <v>198</v>
      </c>
      <c r="K194" t="s">
        <v>199</v>
      </c>
      <c r="L194" t="s">
        <v>200</v>
      </c>
      <c r="M194" t="s">
        <v>451</v>
      </c>
      <c r="N194" t="s">
        <v>452</v>
      </c>
      <c r="O194" t="s">
        <v>453</v>
      </c>
      <c r="Q194">
        <v>1548598088</v>
      </c>
      <c r="R194">
        <f>AL194*Y194*(AJ194-AK194)/(100*AF194*(1000-Y194*AJ194))</f>
        <v>0</v>
      </c>
      <c r="S194">
        <f>AL194*Y194*(AI194-AH194*(1000-Y194*AK194)/(1000-Y194*AJ194))/(100*AF194)</f>
        <v>0</v>
      </c>
      <c r="T194">
        <f>(U194/V194*100)</f>
        <v>0</v>
      </c>
      <c r="U194">
        <f>AJ194*(AM194+AN194)/1000</f>
        <v>0</v>
      </c>
      <c r="V194">
        <f>0.61365*exp(17.502*AO194/(240.97+AO194))</f>
        <v>0</v>
      </c>
      <c r="W194">
        <v>97</v>
      </c>
      <c r="X194">
        <v>7</v>
      </c>
      <c r="Y194">
        <f>IF(W194*$H$11&gt;=AA194,1.0,(AA194/(AA194-W194*$H$11)))</f>
        <v>0</v>
      </c>
      <c r="Z194">
        <f>(Y194-1)*100</f>
        <v>0</v>
      </c>
      <c r="AA194">
        <f>MAX(0,($B$11+$C$11*AR194)/(1+$D$11*AR194)*AM194/(AO194+273)*$E$11)</f>
        <v>0</v>
      </c>
      <c r="AB194">
        <f>$B$9*AS194+$C$9*AT194</f>
        <v>0</v>
      </c>
      <c r="AC194">
        <f>AB194*AD194</f>
        <v>0</v>
      </c>
      <c r="AD194">
        <f>($B$9*$D$7+$C$9*$D$7)/($B$9+$C$9)</f>
        <v>0</v>
      </c>
      <c r="AE194">
        <f>($B$9*$K$7+$C$9*$K$7)/($B$9+$C$9)</f>
        <v>0</v>
      </c>
      <c r="AF194">
        <v>10</v>
      </c>
      <c r="AG194">
        <v>1548598088</v>
      </c>
      <c r="AH194">
        <v>399.962</v>
      </c>
      <c r="AI194">
        <v>400</v>
      </c>
      <c r="AJ194">
        <v>8.51658</v>
      </c>
      <c r="AK194">
        <v>5.37259</v>
      </c>
      <c r="AL194">
        <v>1390</v>
      </c>
      <c r="AM194">
        <v>97.9614</v>
      </c>
      <c r="AN194">
        <v>0.0230978</v>
      </c>
      <c r="AO194">
        <v>5.86327</v>
      </c>
      <c r="AP194">
        <v>5.1515</v>
      </c>
      <c r="AQ194">
        <v>999.9</v>
      </c>
      <c r="AR194">
        <v>10001.9</v>
      </c>
      <c r="AS194">
        <v>0</v>
      </c>
      <c r="AT194">
        <v>498.442</v>
      </c>
      <c r="AU194">
        <v>0</v>
      </c>
      <c r="AV194" t="s">
        <v>204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403.703721311475</v>
      </c>
      <c r="BE194">
        <v>-0.604915851841077</v>
      </c>
      <c r="BF194">
        <v>0.184107606733934</v>
      </c>
      <c r="BG194">
        <v>-1</v>
      </c>
      <c r="BH194">
        <v>0</v>
      </c>
      <c r="BI194">
        <v>0</v>
      </c>
      <c r="BJ194" t="s">
        <v>205</v>
      </c>
      <c r="BK194">
        <v>1.88466</v>
      </c>
      <c r="BL194">
        <v>1.88157</v>
      </c>
      <c r="BM194">
        <v>1.88315</v>
      </c>
      <c r="BN194">
        <v>1.88187</v>
      </c>
      <c r="BO194">
        <v>1.88371</v>
      </c>
      <c r="BP194">
        <v>1.88309</v>
      </c>
      <c r="BQ194">
        <v>1.88477</v>
      </c>
      <c r="BR194">
        <v>1.88227</v>
      </c>
      <c r="BS194" t="s">
        <v>206</v>
      </c>
      <c r="BT194" t="s">
        <v>17</v>
      </c>
      <c r="BU194" t="s">
        <v>17</v>
      </c>
      <c r="BV194" t="s">
        <v>17</v>
      </c>
      <c r="BW194" t="s">
        <v>207</v>
      </c>
      <c r="BX194" t="s">
        <v>208</v>
      </c>
      <c r="BY194" t="s">
        <v>209</v>
      </c>
      <c r="BZ194" t="s">
        <v>209</v>
      </c>
      <c r="CA194" t="s">
        <v>209</v>
      </c>
      <c r="CB194" t="s">
        <v>209</v>
      </c>
      <c r="CC194">
        <v>5</v>
      </c>
      <c r="CD194">
        <v>0</v>
      </c>
      <c r="CE194">
        <v>0</v>
      </c>
      <c r="CF194">
        <v>0</v>
      </c>
      <c r="CG194">
        <v>0</v>
      </c>
      <c r="CH194">
        <v>2</v>
      </c>
      <c r="CI194">
        <v>1323.45</v>
      </c>
      <c r="CJ194">
        <v>0.22755</v>
      </c>
      <c r="CK194">
        <v>6.44707</v>
      </c>
      <c r="CL194">
        <v>9.53374</v>
      </c>
      <c r="CM194">
        <v>29.9998</v>
      </c>
      <c r="CN194">
        <v>9.51246</v>
      </c>
      <c r="CO194">
        <v>9.67285</v>
      </c>
      <c r="CP194">
        <v>-1</v>
      </c>
      <c r="CQ194">
        <v>100</v>
      </c>
      <c r="CR194">
        <v>99.6262</v>
      </c>
      <c r="CS194">
        <v>-999.9</v>
      </c>
      <c r="CT194">
        <v>400</v>
      </c>
      <c r="CU194">
        <v>2.78861</v>
      </c>
      <c r="CV194">
        <v>103.913</v>
      </c>
      <c r="CW194">
        <v>103.306</v>
      </c>
    </row>
    <row r="195" spans="1:101">
      <c r="A195">
        <v>181</v>
      </c>
      <c r="B195">
        <v>1548598134.5</v>
      </c>
      <c r="C195">
        <v>671.599999904633</v>
      </c>
      <c r="D195" t="s">
        <v>572</v>
      </c>
      <c r="E195" t="s">
        <v>573</v>
      </c>
      <c r="F195">
        <f>J195+I195+M195*K195</f>
        <v>0</v>
      </c>
      <c r="G195">
        <f>(1000*AM195)/(L195*(AO195+273.15))</f>
        <v>0</v>
      </c>
      <c r="H195">
        <f>((G195*F195*(1-(AJ195/1000)))/(100*K195))*(BE195/60)</f>
        <v>0</v>
      </c>
      <c r="I195" t="s">
        <v>197</v>
      </c>
      <c r="J195" t="s">
        <v>198</v>
      </c>
      <c r="K195" t="s">
        <v>199</v>
      </c>
      <c r="L195" t="s">
        <v>200</v>
      </c>
      <c r="M195" t="s">
        <v>451</v>
      </c>
      <c r="N195" t="s">
        <v>452</v>
      </c>
      <c r="O195" t="s">
        <v>328</v>
      </c>
      <c r="Q195">
        <v>1548598134.5</v>
      </c>
      <c r="R195">
        <f>AL195*Y195*(AJ195-AK195)/(100*AF195*(1000-Y195*AJ195))</f>
        <v>0</v>
      </c>
      <c r="S195">
        <f>AL195*Y195*(AI195-AH195*(1000-Y195*AK195)/(1000-Y195*AJ195))/(100*AF195)</f>
        <v>0</v>
      </c>
      <c r="T195">
        <f>(U195/V195*100)</f>
        <v>0</v>
      </c>
      <c r="U195">
        <f>AJ195*(AM195+AN195)/1000</f>
        <v>0</v>
      </c>
      <c r="V195">
        <f>0.61365*exp(17.502*AO195/(240.97+AO195))</f>
        <v>0</v>
      </c>
      <c r="W195">
        <v>108</v>
      </c>
      <c r="X195">
        <v>8</v>
      </c>
      <c r="Y195">
        <f>IF(W195*$H$11&gt;=AA195,1.0,(AA195/(AA195-W195*$H$11)))</f>
        <v>0</v>
      </c>
      <c r="Z195">
        <f>(Y195-1)*100</f>
        <v>0</v>
      </c>
      <c r="AA195">
        <f>MAX(0,($B$11+$C$11*AR195)/(1+$D$11*AR195)*AM195/(AO195+273)*$E$11)</f>
        <v>0</v>
      </c>
      <c r="AB195">
        <f>$B$9*AS195+$C$9*AT195</f>
        <v>0</v>
      </c>
      <c r="AC195">
        <f>AB195*AD195</f>
        <v>0</v>
      </c>
      <c r="AD195">
        <f>($B$9*$D$7+$C$9*$D$7)/($B$9+$C$9)</f>
        <v>0</v>
      </c>
      <c r="AE195">
        <f>($B$9*$K$7+$C$9*$K$7)/($B$9+$C$9)</f>
        <v>0</v>
      </c>
      <c r="AF195">
        <v>10</v>
      </c>
      <c r="AG195">
        <v>1548598134.5</v>
      </c>
      <c r="AH195">
        <v>401.375</v>
      </c>
      <c r="AI195">
        <v>399.911</v>
      </c>
      <c r="AJ195">
        <v>7.57468</v>
      </c>
      <c r="AK195">
        <v>5.30067</v>
      </c>
      <c r="AL195">
        <v>1391.18</v>
      </c>
      <c r="AM195">
        <v>97.958</v>
      </c>
      <c r="AN195">
        <v>0.0225663</v>
      </c>
      <c r="AO195">
        <v>5.77488</v>
      </c>
      <c r="AP195">
        <v>5.11781</v>
      </c>
      <c r="AQ195">
        <v>999.9</v>
      </c>
      <c r="AR195">
        <v>10005</v>
      </c>
      <c r="AS195">
        <v>0</v>
      </c>
      <c r="AT195">
        <v>0.290344</v>
      </c>
      <c r="AU195">
        <v>0</v>
      </c>
      <c r="AV195" t="s">
        <v>204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404.077491803279</v>
      </c>
      <c r="BE195">
        <v>1.49752859186896</v>
      </c>
      <c r="BF195">
        <v>0.530973946536012</v>
      </c>
      <c r="BG195">
        <v>-1</v>
      </c>
      <c r="BH195">
        <v>0</v>
      </c>
      <c r="BI195">
        <v>0</v>
      </c>
      <c r="BJ195" t="s">
        <v>205</v>
      </c>
      <c r="BK195">
        <v>1.88469</v>
      </c>
      <c r="BL195">
        <v>1.8816</v>
      </c>
      <c r="BM195">
        <v>1.88314</v>
      </c>
      <c r="BN195">
        <v>1.88187</v>
      </c>
      <c r="BO195">
        <v>1.88374</v>
      </c>
      <c r="BP195">
        <v>1.88307</v>
      </c>
      <c r="BQ195">
        <v>1.88477</v>
      </c>
      <c r="BR195">
        <v>1.88229</v>
      </c>
      <c r="BS195" t="s">
        <v>206</v>
      </c>
      <c r="BT195" t="s">
        <v>17</v>
      </c>
      <c r="BU195" t="s">
        <v>17</v>
      </c>
      <c r="BV195" t="s">
        <v>17</v>
      </c>
      <c r="BW195" t="s">
        <v>207</v>
      </c>
      <c r="BX195" t="s">
        <v>208</v>
      </c>
      <c r="BY195" t="s">
        <v>209</v>
      </c>
      <c r="BZ195" t="s">
        <v>209</v>
      </c>
      <c r="CA195" t="s">
        <v>209</v>
      </c>
      <c r="CB195" t="s">
        <v>209</v>
      </c>
      <c r="CC195">
        <v>5</v>
      </c>
      <c r="CD195">
        <v>0</v>
      </c>
      <c r="CE195">
        <v>0</v>
      </c>
      <c r="CF195">
        <v>0</v>
      </c>
      <c r="CG195">
        <v>0</v>
      </c>
      <c r="CH195">
        <v>2</v>
      </c>
      <c r="CI195">
        <v>1315.72</v>
      </c>
      <c r="CJ195">
        <v>0.231821</v>
      </c>
      <c r="CK195">
        <v>6.42018</v>
      </c>
      <c r="CL195">
        <v>9.49517</v>
      </c>
      <c r="CM195">
        <v>29.9995</v>
      </c>
      <c r="CN195">
        <v>9.467</v>
      </c>
      <c r="CO195">
        <v>9.63092</v>
      </c>
      <c r="CP195">
        <v>-1</v>
      </c>
      <c r="CQ195">
        <v>100</v>
      </c>
      <c r="CR195">
        <v>99.2507</v>
      </c>
      <c r="CS195">
        <v>-999.9</v>
      </c>
      <c r="CT195">
        <v>400</v>
      </c>
      <c r="CU195">
        <v>4.46085</v>
      </c>
      <c r="CV195">
        <v>103.922</v>
      </c>
      <c r="CW195">
        <v>103.317</v>
      </c>
    </row>
    <row r="196" spans="1:101">
      <c r="A196">
        <v>182</v>
      </c>
      <c r="B196">
        <v>1548598136.5</v>
      </c>
      <c r="C196">
        <v>673.599999904633</v>
      </c>
      <c r="D196" t="s">
        <v>574</v>
      </c>
      <c r="E196" t="s">
        <v>575</v>
      </c>
      <c r="F196">
        <f>J196+I196+M196*K196</f>
        <v>0</v>
      </c>
      <c r="G196">
        <f>(1000*AM196)/(L196*(AO196+273.15))</f>
        <v>0</v>
      </c>
      <c r="H196">
        <f>((G196*F196*(1-(AJ196/1000)))/(100*K196))*(BE196/60)</f>
        <v>0</v>
      </c>
      <c r="I196" t="s">
        <v>197</v>
      </c>
      <c r="J196" t="s">
        <v>198</v>
      </c>
      <c r="K196" t="s">
        <v>199</v>
      </c>
      <c r="L196" t="s">
        <v>200</v>
      </c>
      <c r="M196" t="s">
        <v>451</v>
      </c>
      <c r="N196" t="s">
        <v>452</v>
      </c>
      <c r="O196" t="s">
        <v>328</v>
      </c>
      <c r="Q196">
        <v>1548598136.5</v>
      </c>
      <c r="R196">
        <f>AL196*Y196*(AJ196-AK196)/(100*AF196*(1000-Y196*AJ196))</f>
        <v>0</v>
      </c>
      <c r="S196">
        <f>AL196*Y196*(AI196-AH196*(1000-Y196*AK196)/(1000-Y196*AJ196))/(100*AF196)</f>
        <v>0</v>
      </c>
      <c r="T196">
        <f>(U196/V196*100)</f>
        <v>0</v>
      </c>
      <c r="U196">
        <f>AJ196*(AM196+AN196)/1000</f>
        <v>0</v>
      </c>
      <c r="V196">
        <f>0.61365*exp(17.502*AO196/(240.97+AO196))</f>
        <v>0</v>
      </c>
      <c r="W196">
        <v>106</v>
      </c>
      <c r="X196">
        <v>8</v>
      </c>
      <c r="Y196">
        <f>IF(W196*$H$11&gt;=AA196,1.0,(AA196/(AA196-W196*$H$11)))</f>
        <v>0</v>
      </c>
      <c r="Z196">
        <f>(Y196-1)*100</f>
        <v>0</v>
      </c>
      <c r="AA196">
        <f>MAX(0,($B$11+$C$11*AR196)/(1+$D$11*AR196)*AM196/(AO196+273)*$E$11)</f>
        <v>0</v>
      </c>
      <c r="AB196">
        <f>$B$9*AS196+$C$9*AT196</f>
        <v>0</v>
      </c>
      <c r="AC196">
        <f>AB196*AD196</f>
        <v>0</v>
      </c>
      <c r="AD196">
        <f>($B$9*$D$7+$C$9*$D$7)/($B$9+$C$9)</f>
        <v>0</v>
      </c>
      <c r="AE196">
        <f>($B$9*$K$7+$C$9*$K$7)/($B$9+$C$9)</f>
        <v>0</v>
      </c>
      <c r="AF196">
        <v>10</v>
      </c>
      <c r="AG196">
        <v>1548598136.5</v>
      </c>
      <c r="AH196">
        <v>401.33</v>
      </c>
      <c r="AI196">
        <v>399.887</v>
      </c>
      <c r="AJ196">
        <v>7.67183</v>
      </c>
      <c r="AK196">
        <v>5.29777</v>
      </c>
      <c r="AL196">
        <v>1391.13</v>
      </c>
      <c r="AM196">
        <v>97.9589</v>
      </c>
      <c r="AN196">
        <v>0.022609</v>
      </c>
      <c r="AO196">
        <v>5.80235</v>
      </c>
      <c r="AP196">
        <v>5.36712</v>
      </c>
      <c r="AQ196">
        <v>999.9</v>
      </c>
      <c r="AR196">
        <v>10001.2</v>
      </c>
      <c r="AS196">
        <v>0</v>
      </c>
      <c r="AT196">
        <v>0.219127</v>
      </c>
      <c r="AU196">
        <v>0</v>
      </c>
      <c r="AV196" t="s">
        <v>204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404.109598360656</v>
      </c>
      <c r="BE196">
        <v>1.44446062897159</v>
      </c>
      <c r="BF196">
        <v>0.522614308773706</v>
      </c>
      <c r="BG196">
        <v>-1</v>
      </c>
      <c r="BH196">
        <v>0</v>
      </c>
      <c r="BI196">
        <v>0</v>
      </c>
      <c r="BJ196" t="s">
        <v>205</v>
      </c>
      <c r="BK196">
        <v>1.88465</v>
      </c>
      <c r="BL196">
        <v>1.88159</v>
      </c>
      <c r="BM196">
        <v>1.88314</v>
      </c>
      <c r="BN196">
        <v>1.88187</v>
      </c>
      <c r="BO196">
        <v>1.88373</v>
      </c>
      <c r="BP196">
        <v>1.88308</v>
      </c>
      <c r="BQ196">
        <v>1.88477</v>
      </c>
      <c r="BR196">
        <v>1.88229</v>
      </c>
      <c r="BS196" t="s">
        <v>206</v>
      </c>
      <c r="BT196" t="s">
        <v>17</v>
      </c>
      <c r="BU196" t="s">
        <v>17</v>
      </c>
      <c r="BV196" t="s">
        <v>17</v>
      </c>
      <c r="BW196" t="s">
        <v>207</v>
      </c>
      <c r="BX196" t="s">
        <v>208</v>
      </c>
      <c r="BY196" t="s">
        <v>209</v>
      </c>
      <c r="BZ196" t="s">
        <v>209</v>
      </c>
      <c r="CA196" t="s">
        <v>209</v>
      </c>
      <c r="CB196" t="s">
        <v>209</v>
      </c>
      <c r="CC196">
        <v>5</v>
      </c>
      <c r="CD196">
        <v>0</v>
      </c>
      <c r="CE196">
        <v>0</v>
      </c>
      <c r="CF196">
        <v>0</v>
      </c>
      <c r="CG196">
        <v>0</v>
      </c>
      <c r="CH196">
        <v>2</v>
      </c>
      <c r="CI196">
        <v>1317.5</v>
      </c>
      <c r="CJ196">
        <v>0.229685</v>
      </c>
      <c r="CK196">
        <v>6.42132</v>
      </c>
      <c r="CL196">
        <v>9.49348</v>
      </c>
      <c r="CM196">
        <v>29.9996</v>
      </c>
      <c r="CN196">
        <v>9.4653</v>
      </c>
      <c r="CO196">
        <v>9.6289</v>
      </c>
      <c r="CP196">
        <v>-1</v>
      </c>
      <c r="CQ196">
        <v>100</v>
      </c>
      <c r="CR196">
        <v>99.2507</v>
      </c>
      <c r="CS196">
        <v>-999.9</v>
      </c>
      <c r="CT196">
        <v>400</v>
      </c>
      <c r="CU196">
        <v>4.40455</v>
      </c>
      <c r="CV196">
        <v>103.922</v>
      </c>
      <c r="CW196">
        <v>103.318</v>
      </c>
    </row>
    <row r="197" spans="1:101">
      <c r="A197">
        <v>183</v>
      </c>
      <c r="B197">
        <v>1548598138.5</v>
      </c>
      <c r="C197">
        <v>675.599999904633</v>
      </c>
      <c r="D197" t="s">
        <v>576</v>
      </c>
      <c r="E197" t="s">
        <v>577</v>
      </c>
      <c r="F197">
        <f>J197+I197+M197*K197</f>
        <v>0</v>
      </c>
      <c r="G197">
        <f>(1000*AM197)/(L197*(AO197+273.15))</f>
        <v>0</v>
      </c>
      <c r="H197">
        <f>((G197*F197*(1-(AJ197/1000)))/(100*K197))*(BE197/60)</f>
        <v>0</v>
      </c>
      <c r="I197" t="s">
        <v>197</v>
      </c>
      <c r="J197" t="s">
        <v>198</v>
      </c>
      <c r="K197" t="s">
        <v>199</v>
      </c>
      <c r="L197" t="s">
        <v>200</v>
      </c>
      <c r="M197" t="s">
        <v>451</v>
      </c>
      <c r="N197" t="s">
        <v>452</v>
      </c>
      <c r="O197" t="s">
        <v>328</v>
      </c>
      <c r="Q197">
        <v>1548598138.5</v>
      </c>
      <c r="R197">
        <f>AL197*Y197*(AJ197-AK197)/(100*AF197*(1000-Y197*AJ197))</f>
        <v>0</v>
      </c>
      <c r="S197">
        <f>AL197*Y197*(AI197-AH197*(1000-Y197*AK197)/(1000-Y197*AJ197))/(100*AF197)</f>
        <v>0</v>
      </c>
      <c r="T197">
        <f>(U197/V197*100)</f>
        <v>0</v>
      </c>
      <c r="U197">
        <f>AJ197*(AM197+AN197)/1000</f>
        <v>0</v>
      </c>
      <c r="V197">
        <f>0.61365*exp(17.502*AO197/(240.97+AO197))</f>
        <v>0</v>
      </c>
      <c r="W197">
        <v>122</v>
      </c>
      <c r="X197">
        <v>9</v>
      </c>
      <c r="Y197">
        <f>IF(W197*$H$11&gt;=AA197,1.0,(AA197/(AA197-W197*$H$11)))</f>
        <v>0</v>
      </c>
      <c r="Z197">
        <f>(Y197-1)*100</f>
        <v>0</v>
      </c>
      <c r="AA197">
        <f>MAX(0,($B$11+$C$11*AR197)/(1+$D$11*AR197)*AM197/(AO197+273)*$E$11)</f>
        <v>0</v>
      </c>
      <c r="AB197">
        <f>$B$9*AS197+$C$9*AT197</f>
        <v>0</v>
      </c>
      <c r="AC197">
        <f>AB197*AD197</f>
        <v>0</v>
      </c>
      <c r="AD197">
        <f>($B$9*$D$7+$C$9*$D$7)/($B$9+$C$9)</f>
        <v>0</v>
      </c>
      <c r="AE197">
        <f>($B$9*$K$7+$C$9*$K$7)/($B$9+$C$9)</f>
        <v>0</v>
      </c>
      <c r="AF197">
        <v>10</v>
      </c>
      <c r="AG197">
        <v>1548598138.5</v>
      </c>
      <c r="AH197">
        <v>401.347</v>
      </c>
      <c r="AI197">
        <v>399.916</v>
      </c>
      <c r="AJ197">
        <v>7.73621</v>
      </c>
      <c r="AK197">
        <v>5.2956</v>
      </c>
      <c r="AL197">
        <v>1391.2</v>
      </c>
      <c r="AM197">
        <v>97.9579</v>
      </c>
      <c r="AN197">
        <v>0.0228498</v>
      </c>
      <c r="AO197">
        <v>5.81315</v>
      </c>
      <c r="AP197">
        <v>5.52804</v>
      </c>
      <c r="AQ197">
        <v>999.9</v>
      </c>
      <c r="AR197">
        <v>9993.75</v>
      </c>
      <c r="AS197">
        <v>0</v>
      </c>
      <c r="AT197">
        <v>0.219127</v>
      </c>
      <c r="AU197">
        <v>0</v>
      </c>
      <c r="AV197" t="s">
        <v>204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404.141598360656</v>
      </c>
      <c r="BE197">
        <v>1.38098400309288</v>
      </c>
      <c r="BF197">
        <v>0.512473632425845</v>
      </c>
      <c r="BG197">
        <v>-1</v>
      </c>
      <c r="BH197">
        <v>0</v>
      </c>
      <c r="BI197">
        <v>0</v>
      </c>
      <c r="BJ197" t="s">
        <v>205</v>
      </c>
      <c r="BK197">
        <v>1.88465</v>
      </c>
      <c r="BL197">
        <v>1.88159</v>
      </c>
      <c r="BM197">
        <v>1.88313</v>
      </c>
      <c r="BN197">
        <v>1.88187</v>
      </c>
      <c r="BO197">
        <v>1.88373</v>
      </c>
      <c r="BP197">
        <v>1.88308</v>
      </c>
      <c r="BQ197">
        <v>1.88477</v>
      </c>
      <c r="BR197">
        <v>1.88227</v>
      </c>
      <c r="BS197" t="s">
        <v>206</v>
      </c>
      <c r="BT197" t="s">
        <v>17</v>
      </c>
      <c r="BU197" t="s">
        <v>17</v>
      </c>
      <c r="BV197" t="s">
        <v>17</v>
      </c>
      <c r="BW197" t="s">
        <v>207</v>
      </c>
      <c r="BX197" t="s">
        <v>208</v>
      </c>
      <c r="BY197" t="s">
        <v>209</v>
      </c>
      <c r="BZ197" t="s">
        <v>209</v>
      </c>
      <c r="CA197" t="s">
        <v>209</v>
      </c>
      <c r="CB197" t="s">
        <v>209</v>
      </c>
      <c r="CC197">
        <v>5</v>
      </c>
      <c r="CD197">
        <v>0</v>
      </c>
      <c r="CE197">
        <v>0</v>
      </c>
      <c r="CF197">
        <v>0</v>
      </c>
      <c r="CG197">
        <v>0</v>
      </c>
      <c r="CH197">
        <v>2</v>
      </c>
      <c r="CI197">
        <v>1305.47</v>
      </c>
      <c r="CJ197">
        <v>0.229685</v>
      </c>
      <c r="CK197">
        <v>6.42259</v>
      </c>
      <c r="CL197">
        <v>9.49124</v>
      </c>
      <c r="CM197">
        <v>29.9995</v>
      </c>
      <c r="CN197">
        <v>9.46333</v>
      </c>
      <c r="CO197">
        <v>9.6272</v>
      </c>
      <c r="CP197">
        <v>-1</v>
      </c>
      <c r="CQ197">
        <v>100</v>
      </c>
      <c r="CR197">
        <v>99.2507</v>
      </c>
      <c r="CS197">
        <v>-999.9</v>
      </c>
      <c r="CT197">
        <v>400</v>
      </c>
      <c r="CU197">
        <v>4.34113</v>
      </c>
      <c r="CV197">
        <v>103.922</v>
      </c>
      <c r="CW197">
        <v>103.318</v>
      </c>
    </row>
    <row r="198" spans="1:101">
      <c r="A198">
        <v>184</v>
      </c>
      <c r="B198">
        <v>1548598140.5</v>
      </c>
      <c r="C198">
        <v>677.599999904633</v>
      </c>
      <c r="D198" t="s">
        <v>578</v>
      </c>
      <c r="E198" t="s">
        <v>579</v>
      </c>
      <c r="F198">
        <f>J198+I198+M198*K198</f>
        <v>0</v>
      </c>
      <c r="G198">
        <f>(1000*AM198)/(L198*(AO198+273.15))</f>
        <v>0</v>
      </c>
      <c r="H198">
        <f>((G198*F198*(1-(AJ198/1000)))/(100*K198))*(BE198/60)</f>
        <v>0</v>
      </c>
      <c r="I198" t="s">
        <v>197</v>
      </c>
      <c r="J198" t="s">
        <v>198</v>
      </c>
      <c r="K198" t="s">
        <v>199</v>
      </c>
      <c r="L198" t="s">
        <v>200</v>
      </c>
      <c r="M198" t="s">
        <v>451</v>
      </c>
      <c r="N198" t="s">
        <v>452</v>
      </c>
      <c r="O198" t="s">
        <v>328</v>
      </c>
      <c r="Q198">
        <v>1548598140.5</v>
      </c>
      <c r="R198">
        <f>AL198*Y198*(AJ198-AK198)/(100*AF198*(1000-Y198*AJ198))</f>
        <v>0</v>
      </c>
      <c r="S198">
        <f>AL198*Y198*(AI198-AH198*(1000-Y198*AK198)/(1000-Y198*AJ198))/(100*AF198)</f>
        <v>0</v>
      </c>
      <c r="T198">
        <f>(U198/V198*100)</f>
        <v>0</v>
      </c>
      <c r="U198">
        <f>AJ198*(AM198+AN198)/1000</f>
        <v>0</v>
      </c>
      <c r="V198">
        <f>0.61365*exp(17.502*AO198/(240.97+AO198))</f>
        <v>0</v>
      </c>
      <c r="W198">
        <v>107</v>
      </c>
      <c r="X198">
        <v>8</v>
      </c>
      <c r="Y198">
        <f>IF(W198*$H$11&gt;=AA198,1.0,(AA198/(AA198-W198*$H$11)))</f>
        <v>0</v>
      </c>
      <c r="Z198">
        <f>(Y198-1)*100</f>
        <v>0</v>
      </c>
      <c r="AA198">
        <f>MAX(0,($B$11+$C$11*AR198)/(1+$D$11*AR198)*AM198/(AO198+273)*$E$11)</f>
        <v>0</v>
      </c>
      <c r="AB198">
        <f>$B$9*AS198+$C$9*AT198</f>
        <v>0</v>
      </c>
      <c r="AC198">
        <f>AB198*AD198</f>
        <v>0</v>
      </c>
      <c r="AD198">
        <f>($B$9*$D$7+$C$9*$D$7)/($B$9+$C$9)</f>
        <v>0</v>
      </c>
      <c r="AE198">
        <f>($B$9*$K$7+$C$9*$K$7)/($B$9+$C$9)</f>
        <v>0</v>
      </c>
      <c r="AF198">
        <v>10</v>
      </c>
      <c r="AG198">
        <v>1548598140.5</v>
      </c>
      <c r="AH198">
        <v>401.4</v>
      </c>
      <c r="AI198">
        <v>399.909</v>
      </c>
      <c r="AJ198">
        <v>7.78692</v>
      </c>
      <c r="AK198">
        <v>5.2931</v>
      </c>
      <c r="AL198">
        <v>1391.33</v>
      </c>
      <c r="AM198">
        <v>97.9573</v>
      </c>
      <c r="AN198">
        <v>0.0227657</v>
      </c>
      <c r="AO198">
        <v>5.81265</v>
      </c>
      <c r="AP198">
        <v>5.68708</v>
      </c>
      <c r="AQ198">
        <v>999.9</v>
      </c>
      <c r="AR198">
        <v>9993.75</v>
      </c>
      <c r="AS198">
        <v>0</v>
      </c>
      <c r="AT198">
        <v>0.219127</v>
      </c>
      <c r="AU198">
        <v>0</v>
      </c>
      <c r="AV198" t="s">
        <v>204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404.175368852459</v>
      </c>
      <c r="BE198">
        <v>1.31158551455446</v>
      </c>
      <c r="BF198">
        <v>0.500514656453648</v>
      </c>
      <c r="BG198">
        <v>-1</v>
      </c>
      <c r="BH198">
        <v>0</v>
      </c>
      <c r="BI198">
        <v>0</v>
      </c>
      <c r="BJ198" t="s">
        <v>205</v>
      </c>
      <c r="BK198">
        <v>1.88465</v>
      </c>
      <c r="BL198">
        <v>1.8816</v>
      </c>
      <c r="BM198">
        <v>1.88312</v>
      </c>
      <c r="BN198">
        <v>1.88187</v>
      </c>
      <c r="BO198">
        <v>1.88372</v>
      </c>
      <c r="BP198">
        <v>1.88308</v>
      </c>
      <c r="BQ198">
        <v>1.88477</v>
      </c>
      <c r="BR198">
        <v>1.88224</v>
      </c>
      <c r="BS198" t="s">
        <v>206</v>
      </c>
      <c r="BT198" t="s">
        <v>17</v>
      </c>
      <c r="BU198" t="s">
        <v>17</v>
      </c>
      <c r="BV198" t="s">
        <v>17</v>
      </c>
      <c r="BW198" t="s">
        <v>207</v>
      </c>
      <c r="BX198" t="s">
        <v>208</v>
      </c>
      <c r="BY198" t="s">
        <v>209</v>
      </c>
      <c r="BZ198" t="s">
        <v>209</v>
      </c>
      <c r="CA198" t="s">
        <v>209</v>
      </c>
      <c r="CB198" t="s">
        <v>209</v>
      </c>
      <c r="CC198">
        <v>5</v>
      </c>
      <c r="CD198">
        <v>0</v>
      </c>
      <c r="CE198">
        <v>0</v>
      </c>
      <c r="CF198">
        <v>0</v>
      </c>
      <c r="CG198">
        <v>0</v>
      </c>
      <c r="CH198">
        <v>2</v>
      </c>
      <c r="CI198">
        <v>1316.85</v>
      </c>
      <c r="CJ198">
        <v>0.229685</v>
      </c>
      <c r="CK198">
        <v>6.42398</v>
      </c>
      <c r="CL198">
        <v>9.48955</v>
      </c>
      <c r="CM198">
        <v>29.9996</v>
      </c>
      <c r="CN198">
        <v>9.46108</v>
      </c>
      <c r="CO198">
        <v>9.62527</v>
      </c>
      <c r="CP198">
        <v>-1</v>
      </c>
      <c r="CQ198">
        <v>100</v>
      </c>
      <c r="CR198">
        <v>99.2507</v>
      </c>
      <c r="CS198">
        <v>-999.9</v>
      </c>
      <c r="CT198">
        <v>400</v>
      </c>
      <c r="CU198">
        <v>4.27709</v>
      </c>
      <c r="CV198">
        <v>103.923</v>
      </c>
      <c r="CW198">
        <v>103.318</v>
      </c>
    </row>
    <row r="199" spans="1:101">
      <c r="A199">
        <v>185</v>
      </c>
      <c r="B199">
        <v>1548598142.5</v>
      </c>
      <c r="C199">
        <v>679.599999904633</v>
      </c>
      <c r="D199" t="s">
        <v>580</v>
      </c>
      <c r="E199" t="s">
        <v>581</v>
      </c>
      <c r="F199">
        <f>J199+I199+M199*K199</f>
        <v>0</v>
      </c>
      <c r="G199">
        <f>(1000*AM199)/(L199*(AO199+273.15))</f>
        <v>0</v>
      </c>
      <c r="H199">
        <f>((G199*F199*(1-(AJ199/1000)))/(100*K199))*(BE199/60)</f>
        <v>0</v>
      </c>
      <c r="I199" t="s">
        <v>197</v>
      </c>
      <c r="J199" t="s">
        <v>198</v>
      </c>
      <c r="K199" t="s">
        <v>199</v>
      </c>
      <c r="L199" t="s">
        <v>200</v>
      </c>
      <c r="M199" t="s">
        <v>451</v>
      </c>
      <c r="N199" t="s">
        <v>452</v>
      </c>
      <c r="O199" t="s">
        <v>328</v>
      </c>
      <c r="Q199">
        <v>1548598142.5</v>
      </c>
      <c r="R199">
        <f>AL199*Y199*(AJ199-AK199)/(100*AF199*(1000-Y199*AJ199))</f>
        <v>0</v>
      </c>
      <c r="S199">
        <f>AL199*Y199*(AI199-AH199*(1000-Y199*AK199)/(1000-Y199*AJ199))/(100*AF199)</f>
        <v>0</v>
      </c>
      <c r="T199">
        <f>(U199/V199*100)</f>
        <v>0</v>
      </c>
      <c r="U199">
        <f>AJ199*(AM199+AN199)/1000</f>
        <v>0</v>
      </c>
      <c r="V199">
        <f>0.61365*exp(17.502*AO199/(240.97+AO199))</f>
        <v>0</v>
      </c>
      <c r="W199">
        <v>90</v>
      </c>
      <c r="X199">
        <v>6</v>
      </c>
      <c r="Y199">
        <f>IF(W199*$H$11&gt;=AA199,1.0,(AA199/(AA199-W199*$H$11)))</f>
        <v>0</v>
      </c>
      <c r="Z199">
        <f>(Y199-1)*100</f>
        <v>0</v>
      </c>
      <c r="AA199">
        <f>MAX(0,($B$11+$C$11*AR199)/(1+$D$11*AR199)*AM199/(AO199+273)*$E$11)</f>
        <v>0</v>
      </c>
      <c r="AB199">
        <f>$B$9*AS199+$C$9*AT199</f>
        <v>0</v>
      </c>
      <c r="AC199">
        <f>AB199*AD199</f>
        <v>0</v>
      </c>
      <c r="AD199">
        <f>($B$9*$D$7+$C$9*$D$7)/($B$9+$C$9)</f>
        <v>0</v>
      </c>
      <c r="AE199">
        <f>($B$9*$K$7+$C$9*$K$7)/($B$9+$C$9)</f>
        <v>0</v>
      </c>
      <c r="AF199">
        <v>10</v>
      </c>
      <c r="AG199">
        <v>1548598142.5</v>
      </c>
      <c r="AH199">
        <v>401.426</v>
      </c>
      <c r="AI199">
        <v>399.888</v>
      </c>
      <c r="AJ199">
        <v>7.83251</v>
      </c>
      <c r="AK199">
        <v>5.29008</v>
      </c>
      <c r="AL199">
        <v>1391.54</v>
      </c>
      <c r="AM199">
        <v>97.9585</v>
      </c>
      <c r="AN199">
        <v>0.0228176</v>
      </c>
      <c r="AO199">
        <v>5.81215</v>
      </c>
      <c r="AP199">
        <v>5.87483</v>
      </c>
      <c r="AQ199">
        <v>999.9</v>
      </c>
      <c r="AR199">
        <v>9997.5</v>
      </c>
      <c r="AS199">
        <v>0</v>
      </c>
      <c r="AT199">
        <v>0.219127</v>
      </c>
      <c r="AU199">
        <v>0</v>
      </c>
      <c r="AV199" t="s">
        <v>204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404.212409836066</v>
      </c>
      <c r="BE199">
        <v>1.23707766480174</v>
      </c>
      <c r="BF199">
        <v>0.48603745308864</v>
      </c>
      <c r="BG199">
        <v>-1</v>
      </c>
      <c r="BH199">
        <v>0</v>
      </c>
      <c r="BI199">
        <v>0</v>
      </c>
      <c r="BJ199" t="s">
        <v>205</v>
      </c>
      <c r="BK199">
        <v>1.88464</v>
      </c>
      <c r="BL199">
        <v>1.88158</v>
      </c>
      <c r="BM199">
        <v>1.88314</v>
      </c>
      <c r="BN199">
        <v>1.88187</v>
      </c>
      <c r="BO199">
        <v>1.88373</v>
      </c>
      <c r="BP199">
        <v>1.88308</v>
      </c>
      <c r="BQ199">
        <v>1.88477</v>
      </c>
      <c r="BR199">
        <v>1.88225</v>
      </c>
      <c r="BS199" t="s">
        <v>206</v>
      </c>
      <c r="BT199" t="s">
        <v>17</v>
      </c>
      <c r="BU199" t="s">
        <v>17</v>
      </c>
      <c r="BV199" t="s">
        <v>17</v>
      </c>
      <c r="BW199" t="s">
        <v>207</v>
      </c>
      <c r="BX199" t="s">
        <v>208</v>
      </c>
      <c r="BY199" t="s">
        <v>209</v>
      </c>
      <c r="BZ199" t="s">
        <v>209</v>
      </c>
      <c r="CA199" t="s">
        <v>209</v>
      </c>
      <c r="CB199" t="s">
        <v>209</v>
      </c>
      <c r="CC199">
        <v>5</v>
      </c>
      <c r="CD199">
        <v>0</v>
      </c>
      <c r="CE199">
        <v>0</v>
      </c>
      <c r="CF199">
        <v>0</v>
      </c>
      <c r="CG199">
        <v>0</v>
      </c>
      <c r="CH199">
        <v>2</v>
      </c>
      <c r="CI199">
        <v>1329.78</v>
      </c>
      <c r="CJ199">
        <v>0.229685</v>
      </c>
      <c r="CK199">
        <v>6.42555</v>
      </c>
      <c r="CL199">
        <v>9.48787</v>
      </c>
      <c r="CM199">
        <v>29.9997</v>
      </c>
      <c r="CN199">
        <v>9.45884</v>
      </c>
      <c r="CO199">
        <v>9.62352</v>
      </c>
      <c r="CP199">
        <v>-1</v>
      </c>
      <c r="CQ199">
        <v>100</v>
      </c>
      <c r="CR199">
        <v>99.2507</v>
      </c>
      <c r="CS199">
        <v>-999.9</v>
      </c>
      <c r="CT199">
        <v>400</v>
      </c>
      <c r="CU199">
        <v>4.22252</v>
      </c>
      <c r="CV199">
        <v>103.923</v>
      </c>
      <c r="CW199">
        <v>103.318</v>
      </c>
    </row>
    <row r="200" spans="1:101">
      <c r="A200">
        <v>186</v>
      </c>
      <c r="B200">
        <v>1548598144.5</v>
      </c>
      <c r="C200">
        <v>681.599999904633</v>
      </c>
      <c r="D200" t="s">
        <v>582</v>
      </c>
      <c r="E200" t="s">
        <v>583</v>
      </c>
      <c r="F200">
        <f>J200+I200+M200*K200</f>
        <v>0</v>
      </c>
      <c r="G200">
        <f>(1000*AM200)/(L200*(AO200+273.15))</f>
        <v>0</v>
      </c>
      <c r="H200">
        <f>((G200*F200*(1-(AJ200/1000)))/(100*K200))*(BE200/60)</f>
        <v>0</v>
      </c>
      <c r="I200" t="s">
        <v>197</v>
      </c>
      <c r="J200" t="s">
        <v>198</v>
      </c>
      <c r="K200" t="s">
        <v>199</v>
      </c>
      <c r="L200" t="s">
        <v>200</v>
      </c>
      <c r="M200" t="s">
        <v>451</v>
      </c>
      <c r="N200" t="s">
        <v>452</v>
      </c>
      <c r="O200" t="s">
        <v>328</v>
      </c>
      <c r="Q200">
        <v>1548598144.5</v>
      </c>
      <c r="R200">
        <f>AL200*Y200*(AJ200-AK200)/(100*AF200*(1000-Y200*AJ200))</f>
        <v>0</v>
      </c>
      <c r="S200">
        <f>AL200*Y200*(AI200-AH200*(1000-Y200*AK200)/(1000-Y200*AJ200))/(100*AF200)</f>
        <v>0</v>
      </c>
      <c r="T200">
        <f>(U200/V200*100)</f>
        <v>0</v>
      </c>
      <c r="U200">
        <f>AJ200*(AM200+AN200)/1000</f>
        <v>0</v>
      </c>
      <c r="V200">
        <f>0.61365*exp(17.502*AO200/(240.97+AO200))</f>
        <v>0</v>
      </c>
      <c r="W200">
        <v>97</v>
      </c>
      <c r="X200">
        <v>7</v>
      </c>
      <c r="Y200">
        <f>IF(W200*$H$11&gt;=AA200,1.0,(AA200/(AA200-W200*$H$11)))</f>
        <v>0</v>
      </c>
      <c r="Z200">
        <f>(Y200-1)*100</f>
        <v>0</v>
      </c>
      <c r="AA200">
        <f>MAX(0,($B$11+$C$11*AR200)/(1+$D$11*AR200)*AM200/(AO200+273)*$E$11)</f>
        <v>0</v>
      </c>
      <c r="AB200">
        <f>$B$9*AS200+$C$9*AT200</f>
        <v>0</v>
      </c>
      <c r="AC200">
        <f>AB200*AD200</f>
        <v>0</v>
      </c>
      <c r="AD200">
        <f>($B$9*$D$7+$C$9*$D$7)/($B$9+$C$9)</f>
        <v>0</v>
      </c>
      <c r="AE200">
        <f>($B$9*$K$7+$C$9*$K$7)/($B$9+$C$9)</f>
        <v>0</v>
      </c>
      <c r="AF200">
        <v>10</v>
      </c>
      <c r="AG200">
        <v>1548598144.5</v>
      </c>
      <c r="AH200">
        <v>401.401</v>
      </c>
      <c r="AI200">
        <v>399.928</v>
      </c>
      <c r="AJ200">
        <v>7.87773</v>
      </c>
      <c r="AK200">
        <v>5.2864</v>
      </c>
      <c r="AL200">
        <v>1391.56</v>
      </c>
      <c r="AM200">
        <v>97.9586</v>
      </c>
      <c r="AN200">
        <v>0.0230212</v>
      </c>
      <c r="AO200">
        <v>5.81977</v>
      </c>
      <c r="AP200">
        <v>6.06768</v>
      </c>
      <c r="AQ200">
        <v>999.9</v>
      </c>
      <c r="AR200">
        <v>10001.2</v>
      </c>
      <c r="AS200">
        <v>0</v>
      </c>
      <c r="AT200">
        <v>0.219127</v>
      </c>
      <c r="AU200">
        <v>0</v>
      </c>
      <c r="AV200" t="s">
        <v>204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404.252426229508</v>
      </c>
      <c r="BE200">
        <v>1.1429107695764</v>
      </c>
      <c r="BF200">
        <v>0.465562975226959</v>
      </c>
      <c r="BG200">
        <v>-1</v>
      </c>
      <c r="BH200">
        <v>0</v>
      </c>
      <c r="BI200">
        <v>0</v>
      </c>
      <c r="BJ200" t="s">
        <v>205</v>
      </c>
      <c r="BK200">
        <v>1.88464</v>
      </c>
      <c r="BL200">
        <v>1.88158</v>
      </c>
      <c r="BM200">
        <v>1.88315</v>
      </c>
      <c r="BN200">
        <v>1.88187</v>
      </c>
      <c r="BO200">
        <v>1.88374</v>
      </c>
      <c r="BP200">
        <v>1.88308</v>
      </c>
      <c r="BQ200">
        <v>1.88477</v>
      </c>
      <c r="BR200">
        <v>1.88228</v>
      </c>
      <c r="BS200" t="s">
        <v>206</v>
      </c>
      <c r="BT200" t="s">
        <v>17</v>
      </c>
      <c r="BU200" t="s">
        <v>17</v>
      </c>
      <c r="BV200" t="s">
        <v>17</v>
      </c>
      <c r="BW200" t="s">
        <v>207</v>
      </c>
      <c r="BX200" t="s">
        <v>208</v>
      </c>
      <c r="BY200" t="s">
        <v>209</v>
      </c>
      <c r="BZ200" t="s">
        <v>209</v>
      </c>
      <c r="CA200" t="s">
        <v>209</v>
      </c>
      <c r="CB200" t="s">
        <v>209</v>
      </c>
      <c r="CC200">
        <v>5</v>
      </c>
      <c r="CD200">
        <v>0</v>
      </c>
      <c r="CE200">
        <v>0</v>
      </c>
      <c r="CF200">
        <v>0</v>
      </c>
      <c r="CG200">
        <v>0</v>
      </c>
      <c r="CH200">
        <v>2</v>
      </c>
      <c r="CI200">
        <v>1324.09</v>
      </c>
      <c r="CJ200">
        <v>0.229685</v>
      </c>
      <c r="CK200">
        <v>6.42728</v>
      </c>
      <c r="CL200">
        <v>9.48619</v>
      </c>
      <c r="CM200">
        <v>29.9997</v>
      </c>
      <c r="CN200">
        <v>9.4566</v>
      </c>
      <c r="CO200">
        <v>9.62182</v>
      </c>
      <c r="CP200">
        <v>-1</v>
      </c>
      <c r="CQ200">
        <v>100</v>
      </c>
      <c r="CR200">
        <v>99.2507</v>
      </c>
      <c r="CS200">
        <v>-999.9</v>
      </c>
      <c r="CT200">
        <v>400</v>
      </c>
      <c r="CU200">
        <v>4.15369</v>
      </c>
      <c r="CV200">
        <v>103.923</v>
      </c>
      <c r="CW200">
        <v>103.318</v>
      </c>
    </row>
    <row r="201" spans="1:101">
      <c r="A201">
        <v>187</v>
      </c>
      <c r="B201">
        <v>1548598146.5</v>
      </c>
      <c r="C201">
        <v>683.599999904633</v>
      </c>
      <c r="D201" t="s">
        <v>584</v>
      </c>
      <c r="E201" t="s">
        <v>585</v>
      </c>
      <c r="F201">
        <f>J201+I201+M201*K201</f>
        <v>0</v>
      </c>
      <c r="G201">
        <f>(1000*AM201)/(L201*(AO201+273.15))</f>
        <v>0</v>
      </c>
      <c r="H201">
        <f>((G201*F201*(1-(AJ201/1000)))/(100*K201))*(BE201/60)</f>
        <v>0</v>
      </c>
      <c r="I201" t="s">
        <v>197</v>
      </c>
      <c r="J201" t="s">
        <v>198</v>
      </c>
      <c r="K201" t="s">
        <v>199</v>
      </c>
      <c r="L201" t="s">
        <v>200</v>
      </c>
      <c r="M201" t="s">
        <v>451</v>
      </c>
      <c r="N201" t="s">
        <v>452</v>
      </c>
      <c r="O201" t="s">
        <v>328</v>
      </c>
      <c r="Q201">
        <v>1548598146.5</v>
      </c>
      <c r="R201">
        <f>AL201*Y201*(AJ201-AK201)/(100*AF201*(1000-Y201*AJ201))</f>
        <v>0</v>
      </c>
      <c r="S201">
        <f>AL201*Y201*(AI201-AH201*(1000-Y201*AK201)/(1000-Y201*AJ201))/(100*AF201)</f>
        <v>0</v>
      </c>
      <c r="T201">
        <f>(U201/V201*100)</f>
        <v>0</v>
      </c>
      <c r="U201">
        <f>AJ201*(AM201+AN201)/1000</f>
        <v>0</v>
      </c>
      <c r="V201">
        <f>0.61365*exp(17.502*AO201/(240.97+AO201))</f>
        <v>0</v>
      </c>
      <c r="W201">
        <v>98</v>
      </c>
      <c r="X201">
        <v>7</v>
      </c>
      <c r="Y201">
        <f>IF(W201*$H$11&gt;=AA201,1.0,(AA201/(AA201-W201*$H$11)))</f>
        <v>0</v>
      </c>
      <c r="Z201">
        <f>(Y201-1)*100</f>
        <v>0</v>
      </c>
      <c r="AA201">
        <f>MAX(0,($B$11+$C$11*AR201)/(1+$D$11*AR201)*AM201/(AO201+273)*$E$11)</f>
        <v>0</v>
      </c>
      <c r="AB201">
        <f>$B$9*AS201+$C$9*AT201</f>
        <v>0</v>
      </c>
      <c r="AC201">
        <f>AB201*AD201</f>
        <v>0</v>
      </c>
      <c r="AD201">
        <f>($B$9*$D$7+$C$9*$D$7)/($B$9+$C$9)</f>
        <v>0</v>
      </c>
      <c r="AE201">
        <f>($B$9*$K$7+$C$9*$K$7)/($B$9+$C$9)</f>
        <v>0</v>
      </c>
      <c r="AF201">
        <v>10</v>
      </c>
      <c r="AG201">
        <v>1548598146.5</v>
      </c>
      <c r="AH201">
        <v>401.401</v>
      </c>
      <c r="AI201">
        <v>399.913</v>
      </c>
      <c r="AJ201">
        <v>7.91101</v>
      </c>
      <c r="AK201">
        <v>5.28329</v>
      </c>
      <c r="AL201">
        <v>1391.29</v>
      </c>
      <c r="AM201">
        <v>97.9586</v>
      </c>
      <c r="AN201">
        <v>0.0229777</v>
      </c>
      <c r="AO201">
        <v>5.82149</v>
      </c>
      <c r="AP201">
        <v>6.24603</v>
      </c>
      <c r="AQ201">
        <v>999.9</v>
      </c>
      <c r="AR201">
        <v>10001.2</v>
      </c>
      <c r="AS201">
        <v>0</v>
      </c>
      <c r="AT201">
        <v>0.219127</v>
      </c>
      <c r="AU201">
        <v>0</v>
      </c>
      <c r="AV201" t="s">
        <v>204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404.292032786885</v>
      </c>
      <c r="BE201">
        <v>1.03427032492788</v>
      </c>
      <c r="BF201">
        <v>0.441035683743228</v>
      </c>
      <c r="BG201">
        <v>-1</v>
      </c>
      <c r="BH201">
        <v>0</v>
      </c>
      <c r="BI201">
        <v>0</v>
      </c>
      <c r="BJ201" t="s">
        <v>205</v>
      </c>
      <c r="BK201">
        <v>1.88465</v>
      </c>
      <c r="BL201">
        <v>1.88159</v>
      </c>
      <c r="BM201">
        <v>1.88315</v>
      </c>
      <c r="BN201">
        <v>1.88187</v>
      </c>
      <c r="BO201">
        <v>1.88373</v>
      </c>
      <c r="BP201">
        <v>1.88309</v>
      </c>
      <c r="BQ201">
        <v>1.88477</v>
      </c>
      <c r="BR201">
        <v>1.88228</v>
      </c>
      <c r="BS201" t="s">
        <v>206</v>
      </c>
      <c r="BT201" t="s">
        <v>17</v>
      </c>
      <c r="BU201" t="s">
        <v>17</v>
      </c>
      <c r="BV201" t="s">
        <v>17</v>
      </c>
      <c r="BW201" t="s">
        <v>207</v>
      </c>
      <c r="BX201" t="s">
        <v>208</v>
      </c>
      <c r="BY201" t="s">
        <v>209</v>
      </c>
      <c r="BZ201" t="s">
        <v>209</v>
      </c>
      <c r="CA201" t="s">
        <v>209</v>
      </c>
      <c r="CB201" t="s">
        <v>209</v>
      </c>
      <c r="CC201">
        <v>5</v>
      </c>
      <c r="CD201">
        <v>0</v>
      </c>
      <c r="CE201">
        <v>0</v>
      </c>
      <c r="CF201">
        <v>0</v>
      </c>
      <c r="CG201">
        <v>0</v>
      </c>
      <c r="CH201">
        <v>2</v>
      </c>
      <c r="CI201">
        <v>1323.08</v>
      </c>
      <c r="CJ201">
        <v>0.229685</v>
      </c>
      <c r="CK201">
        <v>6.42897</v>
      </c>
      <c r="CL201">
        <v>9.48477</v>
      </c>
      <c r="CM201">
        <v>29.9996</v>
      </c>
      <c r="CN201">
        <v>9.4549</v>
      </c>
      <c r="CO201">
        <v>9.62012</v>
      </c>
      <c r="CP201">
        <v>-1</v>
      </c>
      <c r="CQ201">
        <v>100</v>
      </c>
      <c r="CR201">
        <v>99.2507</v>
      </c>
      <c r="CS201">
        <v>-999.9</v>
      </c>
      <c r="CT201">
        <v>400</v>
      </c>
      <c r="CU201">
        <v>4.09963</v>
      </c>
      <c r="CV201">
        <v>103.923</v>
      </c>
      <c r="CW201">
        <v>103.319</v>
      </c>
    </row>
    <row r="202" spans="1:101">
      <c r="A202">
        <v>188</v>
      </c>
      <c r="B202">
        <v>1548598148.5</v>
      </c>
      <c r="C202">
        <v>685.599999904633</v>
      </c>
      <c r="D202" t="s">
        <v>586</v>
      </c>
      <c r="E202" t="s">
        <v>587</v>
      </c>
      <c r="F202">
        <f>J202+I202+M202*K202</f>
        <v>0</v>
      </c>
      <c r="G202">
        <f>(1000*AM202)/(L202*(AO202+273.15))</f>
        <v>0</v>
      </c>
      <c r="H202">
        <f>((G202*F202*(1-(AJ202/1000)))/(100*K202))*(BE202/60)</f>
        <v>0</v>
      </c>
      <c r="I202" t="s">
        <v>197</v>
      </c>
      <c r="J202" t="s">
        <v>198</v>
      </c>
      <c r="K202" t="s">
        <v>199</v>
      </c>
      <c r="L202" t="s">
        <v>200</v>
      </c>
      <c r="M202" t="s">
        <v>451</v>
      </c>
      <c r="N202" t="s">
        <v>452</v>
      </c>
      <c r="O202" t="s">
        <v>328</v>
      </c>
      <c r="Q202">
        <v>1548598148.5</v>
      </c>
      <c r="R202">
        <f>AL202*Y202*(AJ202-AK202)/(100*AF202*(1000-Y202*AJ202))</f>
        <v>0</v>
      </c>
      <c r="S202">
        <f>AL202*Y202*(AI202-AH202*(1000-Y202*AK202)/(1000-Y202*AJ202))/(100*AF202)</f>
        <v>0</v>
      </c>
      <c r="T202">
        <f>(U202/V202*100)</f>
        <v>0</v>
      </c>
      <c r="U202">
        <f>AJ202*(AM202+AN202)/1000</f>
        <v>0</v>
      </c>
      <c r="V202">
        <f>0.61365*exp(17.502*AO202/(240.97+AO202))</f>
        <v>0</v>
      </c>
      <c r="W202">
        <v>96</v>
      </c>
      <c r="X202">
        <v>7</v>
      </c>
      <c r="Y202">
        <f>IF(W202*$H$11&gt;=AA202,1.0,(AA202/(AA202-W202*$H$11)))</f>
        <v>0</v>
      </c>
      <c r="Z202">
        <f>(Y202-1)*100</f>
        <v>0</v>
      </c>
      <c r="AA202">
        <f>MAX(0,($B$11+$C$11*AR202)/(1+$D$11*AR202)*AM202/(AO202+273)*$E$11)</f>
        <v>0</v>
      </c>
      <c r="AB202">
        <f>$B$9*AS202+$C$9*AT202</f>
        <v>0</v>
      </c>
      <c r="AC202">
        <f>AB202*AD202</f>
        <v>0</v>
      </c>
      <c r="AD202">
        <f>($B$9*$D$7+$C$9*$D$7)/($B$9+$C$9)</f>
        <v>0</v>
      </c>
      <c r="AE202">
        <f>($B$9*$K$7+$C$9*$K$7)/($B$9+$C$9)</f>
        <v>0</v>
      </c>
      <c r="AF202">
        <v>10</v>
      </c>
      <c r="AG202">
        <v>1548598148.5</v>
      </c>
      <c r="AH202">
        <v>401.486</v>
      </c>
      <c r="AI202">
        <v>399.902</v>
      </c>
      <c r="AJ202">
        <v>7.93946</v>
      </c>
      <c r="AK202">
        <v>5.28109</v>
      </c>
      <c r="AL202">
        <v>1390.87</v>
      </c>
      <c r="AM202">
        <v>97.9593</v>
      </c>
      <c r="AN202">
        <v>0.0229485</v>
      </c>
      <c r="AO202">
        <v>5.81681</v>
      </c>
      <c r="AP202">
        <v>6.3511</v>
      </c>
      <c r="AQ202">
        <v>999.9</v>
      </c>
      <c r="AR202">
        <v>10005</v>
      </c>
      <c r="AS202">
        <v>0</v>
      </c>
      <c r="AT202">
        <v>0.219127</v>
      </c>
      <c r="AU202">
        <v>0</v>
      </c>
      <c r="AV202" t="s">
        <v>204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404.331967213115</v>
      </c>
      <c r="BE202">
        <v>0.922485352966262</v>
      </c>
      <c r="BF202">
        <v>0.41405838137552</v>
      </c>
      <c r="BG202">
        <v>-1</v>
      </c>
      <c r="BH202">
        <v>0</v>
      </c>
      <c r="BI202">
        <v>0</v>
      </c>
      <c r="BJ202" t="s">
        <v>205</v>
      </c>
      <c r="BK202">
        <v>1.88464</v>
      </c>
      <c r="BL202">
        <v>1.88159</v>
      </c>
      <c r="BM202">
        <v>1.88317</v>
      </c>
      <c r="BN202">
        <v>1.88187</v>
      </c>
      <c r="BO202">
        <v>1.88375</v>
      </c>
      <c r="BP202">
        <v>1.88309</v>
      </c>
      <c r="BQ202">
        <v>1.88477</v>
      </c>
      <c r="BR202">
        <v>1.88227</v>
      </c>
      <c r="BS202" t="s">
        <v>206</v>
      </c>
      <c r="BT202" t="s">
        <v>17</v>
      </c>
      <c r="BU202" t="s">
        <v>17</v>
      </c>
      <c r="BV202" t="s">
        <v>17</v>
      </c>
      <c r="BW202" t="s">
        <v>207</v>
      </c>
      <c r="BX202" t="s">
        <v>208</v>
      </c>
      <c r="BY202" t="s">
        <v>209</v>
      </c>
      <c r="BZ202" t="s">
        <v>209</v>
      </c>
      <c r="CA202" t="s">
        <v>209</v>
      </c>
      <c r="CB202" t="s">
        <v>209</v>
      </c>
      <c r="CC202">
        <v>5</v>
      </c>
      <c r="CD202">
        <v>0</v>
      </c>
      <c r="CE202">
        <v>0</v>
      </c>
      <c r="CF202">
        <v>0</v>
      </c>
      <c r="CG202">
        <v>0</v>
      </c>
      <c r="CH202">
        <v>2</v>
      </c>
      <c r="CI202">
        <v>1324.71</v>
      </c>
      <c r="CJ202">
        <v>0.229684</v>
      </c>
      <c r="CK202">
        <v>6.4307</v>
      </c>
      <c r="CL202">
        <v>9.48307</v>
      </c>
      <c r="CM202">
        <v>29.9997</v>
      </c>
      <c r="CN202">
        <v>9.45322</v>
      </c>
      <c r="CO202">
        <v>9.61844</v>
      </c>
      <c r="CP202">
        <v>-1</v>
      </c>
      <c r="CQ202">
        <v>100</v>
      </c>
      <c r="CR202">
        <v>99.2507</v>
      </c>
      <c r="CS202">
        <v>-999.9</v>
      </c>
      <c r="CT202">
        <v>400</v>
      </c>
      <c r="CU202">
        <v>4.04857</v>
      </c>
      <c r="CV202">
        <v>103.924</v>
      </c>
      <c r="CW202">
        <v>103.32</v>
      </c>
    </row>
    <row r="203" spans="1:101">
      <c r="A203">
        <v>189</v>
      </c>
      <c r="B203">
        <v>1548598150.5</v>
      </c>
      <c r="C203">
        <v>687.599999904633</v>
      </c>
      <c r="D203" t="s">
        <v>588</v>
      </c>
      <c r="E203" t="s">
        <v>589</v>
      </c>
      <c r="F203">
        <f>J203+I203+M203*K203</f>
        <v>0</v>
      </c>
      <c r="G203">
        <f>(1000*AM203)/(L203*(AO203+273.15))</f>
        <v>0</v>
      </c>
      <c r="H203">
        <f>((G203*F203*(1-(AJ203/1000)))/(100*K203))*(BE203/60)</f>
        <v>0</v>
      </c>
      <c r="I203" t="s">
        <v>197</v>
      </c>
      <c r="J203" t="s">
        <v>198</v>
      </c>
      <c r="K203" t="s">
        <v>199</v>
      </c>
      <c r="L203" t="s">
        <v>200</v>
      </c>
      <c r="M203" t="s">
        <v>451</v>
      </c>
      <c r="N203" t="s">
        <v>452</v>
      </c>
      <c r="O203" t="s">
        <v>328</v>
      </c>
      <c r="Q203">
        <v>1548598150.5</v>
      </c>
      <c r="R203">
        <f>AL203*Y203*(AJ203-AK203)/(100*AF203*(1000-Y203*AJ203))</f>
        <v>0</v>
      </c>
      <c r="S203">
        <f>AL203*Y203*(AI203-AH203*(1000-Y203*AK203)/(1000-Y203*AJ203))/(100*AF203)</f>
        <v>0</v>
      </c>
      <c r="T203">
        <f>(U203/V203*100)</f>
        <v>0</v>
      </c>
      <c r="U203">
        <f>AJ203*(AM203+AN203)/1000</f>
        <v>0</v>
      </c>
      <c r="V203">
        <f>0.61365*exp(17.502*AO203/(240.97+AO203))</f>
        <v>0</v>
      </c>
      <c r="W203">
        <v>100</v>
      </c>
      <c r="X203">
        <v>7</v>
      </c>
      <c r="Y203">
        <f>IF(W203*$H$11&gt;=AA203,1.0,(AA203/(AA203-W203*$H$11)))</f>
        <v>0</v>
      </c>
      <c r="Z203">
        <f>(Y203-1)*100</f>
        <v>0</v>
      </c>
      <c r="AA203">
        <f>MAX(0,($B$11+$C$11*AR203)/(1+$D$11*AR203)*AM203/(AO203+273)*$E$11)</f>
        <v>0</v>
      </c>
      <c r="AB203">
        <f>$B$9*AS203+$C$9*AT203</f>
        <v>0</v>
      </c>
      <c r="AC203">
        <f>AB203*AD203</f>
        <v>0</v>
      </c>
      <c r="AD203">
        <f>($B$9*$D$7+$C$9*$D$7)/($B$9+$C$9)</f>
        <v>0</v>
      </c>
      <c r="AE203">
        <f>($B$9*$K$7+$C$9*$K$7)/($B$9+$C$9)</f>
        <v>0</v>
      </c>
      <c r="AF203">
        <v>10</v>
      </c>
      <c r="AG203">
        <v>1548598150.5</v>
      </c>
      <c r="AH203">
        <v>401.566</v>
      </c>
      <c r="AI203">
        <v>399.919</v>
      </c>
      <c r="AJ203">
        <v>7.9654</v>
      </c>
      <c r="AK203">
        <v>5.27803</v>
      </c>
      <c r="AL203">
        <v>1391.33</v>
      </c>
      <c r="AM203">
        <v>97.9578</v>
      </c>
      <c r="AN203">
        <v>0.0229936</v>
      </c>
      <c r="AO203">
        <v>5.80749</v>
      </c>
      <c r="AP203">
        <v>6.39656</v>
      </c>
      <c r="AQ203">
        <v>999.9</v>
      </c>
      <c r="AR203">
        <v>10001.2</v>
      </c>
      <c r="AS203">
        <v>0</v>
      </c>
      <c r="AT203">
        <v>0.219127</v>
      </c>
      <c r="AU203">
        <v>0</v>
      </c>
      <c r="AV203" t="s">
        <v>204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404.376081967213</v>
      </c>
      <c r="BE203">
        <v>0.809433053225026</v>
      </c>
      <c r="BF203">
        <v>0.381638413327692</v>
      </c>
      <c r="BG203">
        <v>-1</v>
      </c>
      <c r="BH203">
        <v>0</v>
      </c>
      <c r="BI203">
        <v>0</v>
      </c>
      <c r="BJ203" t="s">
        <v>205</v>
      </c>
      <c r="BK203">
        <v>1.88462</v>
      </c>
      <c r="BL203">
        <v>1.88159</v>
      </c>
      <c r="BM203">
        <v>1.88316</v>
      </c>
      <c r="BN203">
        <v>1.88187</v>
      </c>
      <c r="BO203">
        <v>1.88376</v>
      </c>
      <c r="BP203">
        <v>1.88309</v>
      </c>
      <c r="BQ203">
        <v>1.88477</v>
      </c>
      <c r="BR203">
        <v>1.88227</v>
      </c>
      <c r="BS203" t="s">
        <v>206</v>
      </c>
      <c r="BT203" t="s">
        <v>17</v>
      </c>
      <c r="BU203" t="s">
        <v>17</v>
      </c>
      <c r="BV203" t="s">
        <v>17</v>
      </c>
      <c r="BW203" t="s">
        <v>207</v>
      </c>
      <c r="BX203" t="s">
        <v>208</v>
      </c>
      <c r="BY203" t="s">
        <v>209</v>
      </c>
      <c r="BZ203" t="s">
        <v>209</v>
      </c>
      <c r="CA203" t="s">
        <v>209</v>
      </c>
      <c r="CB203" t="s">
        <v>209</v>
      </c>
      <c r="CC203">
        <v>5</v>
      </c>
      <c r="CD203">
        <v>0</v>
      </c>
      <c r="CE203">
        <v>0</v>
      </c>
      <c r="CF203">
        <v>0</v>
      </c>
      <c r="CG203">
        <v>0</v>
      </c>
      <c r="CH203">
        <v>2</v>
      </c>
      <c r="CI203">
        <v>1322.21</v>
      </c>
      <c r="CJ203">
        <v>0.229684</v>
      </c>
      <c r="CK203">
        <v>6.43261</v>
      </c>
      <c r="CL203">
        <v>9.48167</v>
      </c>
      <c r="CM203">
        <v>29.9998</v>
      </c>
      <c r="CN203">
        <v>9.45155</v>
      </c>
      <c r="CO203">
        <v>9.61676</v>
      </c>
      <c r="CP203">
        <v>-1</v>
      </c>
      <c r="CQ203">
        <v>100</v>
      </c>
      <c r="CR203">
        <v>99.2507</v>
      </c>
      <c r="CS203">
        <v>-999.9</v>
      </c>
      <c r="CT203">
        <v>400</v>
      </c>
      <c r="CU203">
        <v>3.97911</v>
      </c>
      <c r="CV203">
        <v>103.924</v>
      </c>
      <c r="CW203">
        <v>103.32</v>
      </c>
    </row>
    <row r="204" spans="1:101">
      <c r="A204">
        <v>190</v>
      </c>
      <c r="B204">
        <v>1548598152.5</v>
      </c>
      <c r="C204">
        <v>689.599999904633</v>
      </c>
      <c r="D204" t="s">
        <v>590</v>
      </c>
      <c r="E204" t="s">
        <v>591</v>
      </c>
      <c r="F204">
        <f>J204+I204+M204*K204</f>
        <v>0</v>
      </c>
      <c r="G204">
        <f>(1000*AM204)/(L204*(AO204+273.15))</f>
        <v>0</v>
      </c>
      <c r="H204">
        <f>((G204*F204*(1-(AJ204/1000)))/(100*K204))*(BE204/60)</f>
        <v>0</v>
      </c>
      <c r="I204" t="s">
        <v>197</v>
      </c>
      <c r="J204" t="s">
        <v>198</v>
      </c>
      <c r="K204" t="s">
        <v>199</v>
      </c>
      <c r="L204" t="s">
        <v>200</v>
      </c>
      <c r="M204" t="s">
        <v>451</v>
      </c>
      <c r="N204" t="s">
        <v>452</v>
      </c>
      <c r="O204" t="s">
        <v>328</v>
      </c>
      <c r="Q204">
        <v>1548598152.5</v>
      </c>
      <c r="R204">
        <f>AL204*Y204*(AJ204-AK204)/(100*AF204*(1000-Y204*AJ204))</f>
        <v>0</v>
      </c>
      <c r="S204">
        <f>AL204*Y204*(AI204-AH204*(1000-Y204*AK204)/(1000-Y204*AJ204))/(100*AF204)</f>
        <v>0</v>
      </c>
      <c r="T204">
        <f>(U204/V204*100)</f>
        <v>0</v>
      </c>
      <c r="U204">
        <f>AJ204*(AM204+AN204)/1000</f>
        <v>0</v>
      </c>
      <c r="V204">
        <f>0.61365*exp(17.502*AO204/(240.97+AO204))</f>
        <v>0</v>
      </c>
      <c r="W204">
        <v>97</v>
      </c>
      <c r="X204">
        <v>7</v>
      </c>
      <c r="Y204">
        <f>IF(W204*$H$11&gt;=AA204,1.0,(AA204/(AA204-W204*$H$11)))</f>
        <v>0</v>
      </c>
      <c r="Z204">
        <f>(Y204-1)*100</f>
        <v>0</v>
      </c>
      <c r="AA204">
        <f>MAX(0,($B$11+$C$11*AR204)/(1+$D$11*AR204)*AM204/(AO204+273)*$E$11)</f>
        <v>0</v>
      </c>
      <c r="AB204">
        <f>$B$9*AS204+$C$9*AT204</f>
        <v>0</v>
      </c>
      <c r="AC204">
        <f>AB204*AD204</f>
        <v>0</v>
      </c>
      <c r="AD204">
        <f>($B$9*$D$7+$C$9*$D$7)/($B$9+$C$9)</f>
        <v>0</v>
      </c>
      <c r="AE204">
        <f>($B$9*$K$7+$C$9*$K$7)/($B$9+$C$9)</f>
        <v>0</v>
      </c>
      <c r="AF204">
        <v>10</v>
      </c>
      <c r="AG204">
        <v>1548598152.5</v>
      </c>
      <c r="AH204">
        <v>401.61</v>
      </c>
      <c r="AI204">
        <v>399.915</v>
      </c>
      <c r="AJ204">
        <v>7.98768</v>
      </c>
      <c r="AK204">
        <v>5.27472</v>
      </c>
      <c r="AL204">
        <v>1391.76</v>
      </c>
      <c r="AM204">
        <v>97.957</v>
      </c>
      <c r="AN204">
        <v>0.0230564</v>
      </c>
      <c r="AO204">
        <v>5.80971</v>
      </c>
      <c r="AP204">
        <v>6.38581</v>
      </c>
      <c r="AQ204">
        <v>999.9</v>
      </c>
      <c r="AR204">
        <v>10001.2</v>
      </c>
      <c r="AS204">
        <v>0</v>
      </c>
      <c r="AT204">
        <v>0.219127</v>
      </c>
      <c r="AU204">
        <v>0</v>
      </c>
      <c r="AV204" t="s">
        <v>204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404.423950819672</v>
      </c>
      <c r="BE204">
        <v>0.685210345613822</v>
      </c>
      <c r="BF204">
        <v>0.33896824776243</v>
      </c>
      <c r="BG204">
        <v>-1</v>
      </c>
      <c r="BH204">
        <v>0</v>
      </c>
      <c r="BI204">
        <v>0</v>
      </c>
      <c r="BJ204" t="s">
        <v>205</v>
      </c>
      <c r="BK204">
        <v>1.88462</v>
      </c>
      <c r="BL204">
        <v>1.88159</v>
      </c>
      <c r="BM204">
        <v>1.88312</v>
      </c>
      <c r="BN204">
        <v>1.88187</v>
      </c>
      <c r="BO204">
        <v>1.88374</v>
      </c>
      <c r="BP204">
        <v>1.88309</v>
      </c>
      <c r="BQ204">
        <v>1.88477</v>
      </c>
      <c r="BR204">
        <v>1.88228</v>
      </c>
      <c r="BS204" t="s">
        <v>206</v>
      </c>
      <c r="BT204" t="s">
        <v>17</v>
      </c>
      <c r="BU204" t="s">
        <v>17</v>
      </c>
      <c r="BV204" t="s">
        <v>17</v>
      </c>
      <c r="BW204" t="s">
        <v>207</v>
      </c>
      <c r="BX204" t="s">
        <v>208</v>
      </c>
      <c r="BY204" t="s">
        <v>209</v>
      </c>
      <c r="BZ204" t="s">
        <v>209</v>
      </c>
      <c r="CA204" t="s">
        <v>209</v>
      </c>
      <c r="CB204" t="s">
        <v>209</v>
      </c>
      <c r="CC204">
        <v>5</v>
      </c>
      <c r="CD204">
        <v>0</v>
      </c>
      <c r="CE204">
        <v>0</v>
      </c>
      <c r="CF204">
        <v>0</v>
      </c>
      <c r="CG204">
        <v>0</v>
      </c>
      <c r="CH204">
        <v>2</v>
      </c>
      <c r="CI204">
        <v>1324.65</v>
      </c>
      <c r="CJ204">
        <v>0.229684</v>
      </c>
      <c r="CK204">
        <v>6.43458</v>
      </c>
      <c r="CL204">
        <v>9.48055</v>
      </c>
      <c r="CM204">
        <v>29.9997</v>
      </c>
      <c r="CN204">
        <v>9.45013</v>
      </c>
      <c r="CO204">
        <v>9.61558</v>
      </c>
      <c r="CP204">
        <v>-1</v>
      </c>
      <c r="CQ204">
        <v>100</v>
      </c>
      <c r="CR204">
        <v>99.2507</v>
      </c>
      <c r="CS204">
        <v>-999.9</v>
      </c>
      <c r="CT204">
        <v>400</v>
      </c>
      <c r="CU204">
        <v>3.9194</v>
      </c>
      <c r="CV204">
        <v>103.924</v>
      </c>
      <c r="CW204">
        <v>103.32</v>
      </c>
    </row>
    <row r="205" spans="1:101">
      <c r="A205">
        <v>191</v>
      </c>
      <c r="B205">
        <v>1548598154.5</v>
      </c>
      <c r="C205">
        <v>691.599999904633</v>
      </c>
      <c r="D205" t="s">
        <v>592</v>
      </c>
      <c r="E205" t="s">
        <v>593</v>
      </c>
      <c r="F205">
        <f>J205+I205+M205*K205</f>
        <v>0</v>
      </c>
      <c r="G205">
        <f>(1000*AM205)/(L205*(AO205+273.15))</f>
        <v>0</v>
      </c>
      <c r="H205">
        <f>((G205*F205*(1-(AJ205/1000)))/(100*K205))*(BE205/60)</f>
        <v>0</v>
      </c>
      <c r="I205" t="s">
        <v>197</v>
      </c>
      <c r="J205" t="s">
        <v>198</v>
      </c>
      <c r="K205" t="s">
        <v>199</v>
      </c>
      <c r="L205" t="s">
        <v>200</v>
      </c>
      <c r="M205" t="s">
        <v>451</v>
      </c>
      <c r="N205" t="s">
        <v>452</v>
      </c>
      <c r="O205" t="s">
        <v>328</v>
      </c>
      <c r="Q205">
        <v>1548598154.5</v>
      </c>
      <c r="R205">
        <f>AL205*Y205*(AJ205-AK205)/(100*AF205*(1000-Y205*AJ205))</f>
        <v>0</v>
      </c>
      <c r="S205">
        <f>AL205*Y205*(AI205-AH205*(1000-Y205*AK205)/(1000-Y205*AJ205))/(100*AF205)</f>
        <v>0</v>
      </c>
      <c r="T205">
        <f>(U205/V205*100)</f>
        <v>0</v>
      </c>
      <c r="U205">
        <f>AJ205*(AM205+AN205)/1000</f>
        <v>0</v>
      </c>
      <c r="V205">
        <f>0.61365*exp(17.502*AO205/(240.97+AO205))</f>
        <v>0</v>
      </c>
      <c r="W205">
        <v>85</v>
      </c>
      <c r="X205">
        <v>6</v>
      </c>
      <c r="Y205">
        <f>IF(W205*$H$11&gt;=AA205,1.0,(AA205/(AA205-W205*$H$11)))</f>
        <v>0</v>
      </c>
      <c r="Z205">
        <f>(Y205-1)*100</f>
        <v>0</v>
      </c>
      <c r="AA205">
        <f>MAX(0,($B$11+$C$11*AR205)/(1+$D$11*AR205)*AM205/(AO205+273)*$E$11)</f>
        <v>0</v>
      </c>
      <c r="AB205">
        <f>$B$9*AS205+$C$9*AT205</f>
        <v>0</v>
      </c>
      <c r="AC205">
        <f>AB205*AD205</f>
        <v>0</v>
      </c>
      <c r="AD205">
        <f>($B$9*$D$7+$C$9*$D$7)/($B$9+$C$9)</f>
        <v>0</v>
      </c>
      <c r="AE205">
        <f>($B$9*$K$7+$C$9*$K$7)/($B$9+$C$9)</f>
        <v>0</v>
      </c>
      <c r="AF205">
        <v>10</v>
      </c>
      <c r="AG205">
        <v>1548598154.5</v>
      </c>
      <c r="AH205">
        <v>401.639</v>
      </c>
      <c r="AI205">
        <v>399.932</v>
      </c>
      <c r="AJ205">
        <v>8.01064</v>
      </c>
      <c r="AK205">
        <v>5.27186</v>
      </c>
      <c r="AL205">
        <v>1391.53</v>
      </c>
      <c r="AM205">
        <v>97.9596</v>
      </c>
      <c r="AN205">
        <v>0.0231879</v>
      </c>
      <c r="AO205">
        <v>5.81878</v>
      </c>
      <c r="AP205">
        <v>6.43272</v>
      </c>
      <c r="AQ205">
        <v>999.9</v>
      </c>
      <c r="AR205">
        <v>10001.2</v>
      </c>
      <c r="AS205">
        <v>0</v>
      </c>
      <c r="AT205">
        <v>0.219127</v>
      </c>
      <c r="AU205">
        <v>0</v>
      </c>
      <c r="AV205" t="s">
        <v>204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404.474024590164</v>
      </c>
      <c r="BE205">
        <v>0.544503256548632</v>
      </c>
      <c r="BF205">
        <v>0.280153074759074</v>
      </c>
      <c r="BG205">
        <v>-1</v>
      </c>
      <c r="BH205">
        <v>0</v>
      </c>
      <c r="BI205">
        <v>0</v>
      </c>
      <c r="BJ205" t="s">
        <v>205</v>
      </c>
      <c r="BK205">
        <v>1.88463</v>
      </c>
      <c r="BL205">
        <v>1.88159</v>
      </c>
      <c r="BM205">
        <v>1.88312</v>
      </c>
      <c r="BN205">
        <v>1.88187</v>
      </c>
      <c r="BO205">
        <v>1.88374</v>
      </c>
      <c r="BP205">
        <v>1.88309</v>
      </c>
      <c r="BQ205">
        <v>1.88477</v>
      </c>
      <c r="BR205">
        <v>1.88229</v>
      </c>
      <c r="BS205" t="s">
        <v>206</v>
      </c>
      <c r="BT205" t="s">
        <v>17</v>
      </c>
      <c r="BU205" t="s">
        <v>17</v>
      </c>
      <c r="BV205" t="s">
        <v>17</v>
      </c>
      <c r="BW205" t="s">
        <v>207</v>
      </c>
      <c r="BX205" t="s">
        <v>208</v>
      </c>
      <c r="BY205" t="s">
        <v>209</v>
      </c>
      <c r="BZ205" t="s">
        <v>209</v>
      </c>
      <c r="CA205" t="s">
        <v>209</v>
      </c>
      <c r="CB205" t="s">
        <v>209</v>
      </c>
      <c r="CC205">
        <v>5</v>
      </c>
      <c r="CD205">
        <v>0</v>
      </c>
      <c r="CE205">
        <v>0</v>
      </c>
      <c r="CF205">
        <v>0</v>
      </c>
      <c r="CG205">
        <v>0</v>
      </c>
      <c r="CH205">
        <v>2</v>
      </c>
      <c r="CI205">
        <v>1333.55</v>
      </c>
      <c r="CJ205">
        <v>0.229684</v>
      </c>
      <c r="CK205">
        <v>6.43661</v>
      </c>
      <c r="CL205">
        <v>9.47913</v>
      </c>
      <c r="CM205">
        <v>29.9997</v>
      </c>
      <c r="CN205">
        <v>9.44844</v>
      </c>
      <c r="CO205">
        <v>9.61416</v>
      </c>
      <c r="CP205">
        <v>-1</v>
      </c>
      <c r="CQ205">
        <v>100</v>
      </c>
      <c r="CR205">
        <v>99.2507</v>
      </c>
      <c r="CS205">
        <v>-999.9</v>
      </c>
      <c r="CT205">
        <v>400</v>
      </c>
      <c r="CU205">
        <v>3.84925</v>
      </c>
      <c r="CV205">
        <v>103.924</v>
      </c>
      <c r="CW205">
        <v>103.32</v>
      </c>
    </row>
    <row r="206" spans="1:101">
      <c r="A206">
        <v>192</v>
      </c>
      <c r="B206">
        <v>1548598156.5</v>
      </c>
      <c r="C206">
        <v>693.599999904633</v>
      </c>
      <c r="D206" t="s">
        <v>594</v>
      </c>
      <c r="E206" t="s">
        <v>595</v>
      </c>
      <c r="F206">
        <f>J206+I206+M206*K206</f>
        <v>0</v>
      </c>
      <c r="G206">
        <f>(1000*AM206)/(L206*(AO206+273.15))</f>
        <v>0</v>
      </c>
      <c r="H206">
        <f>((G206*F206*(1-(AJ206/1000)))/(100*K206))*(BE206/60)</f>
        <v>0</v>
      </c>
      <c r="I206" t="s">
        <v>197</v>
      </c>
      <c r="J206" t="s">
        <v>198</v>
      </c>
      <c r="K206" t="s">
        <v>199</v>
      </c>
      <c r="L206" t="s">
        <v>200</v>
      </c>
      <c r="M206" t="s">
        <v>451</v>
      </c>
      <c r="N206" t="s">
        <v>452</v>
      </c>
      <c r="O206" t="s">
        <v>328</v>
      </c>
      <c r="Q206">
        <v>1548598156.5</v>
      </c>
      <c r="R206">
        <f>AL206*Y206*(AJ206-AK206)/(100*AF206*(1000-Y206*AJ206))</f>
        <v>0</v>
      </c>
      <c r="S206">
        <f>AL206*Y206*(AI206-AH206*(1000-Y206*AK206)/(1000-Y206*AJ206))/(100*AF206)</f>
        <v>0</v>
      </c>
      <c r="T206">
        <f>(U206/V206*100)</f>
        <v>0</v>
      </c>
      <c r="U206">
        <f>AJ206*(AM206+AN206)/1000</f>
        <v>0</v>
      </c>
      <c r="V206">
        <f>0.61365*exp(17.502*AO206/(240.97+AO206))</f>
        <v>0</v>
      </c>
      <c r="W206">
        <v>87</v>
      </c>
      <c r="X206">
        <v>6</v>
      </c>
      <c r="Y206">
        <f>IF(W206*$H$11&gt;=AA206,1.0,(AA206/(AA206-W206*$H$11)))</f>
        <v>0</v>
      </c>
      <c r="Z206">
        <f>(Y206-1)*100</f>
        <v>0</v>
      </c>
      <c r="AA206">
        <f>MAX(0,($B$11+$C$11*AR206)/(1+$D$11*AR206)*AM206/(AO206+273)*$E$11)</f>
        <v>0</v>
      </c>
      <c r="AB206">
        <f>$B$9*AS206+$C$9*AT206</f>
        <v>0</v>
      </c>
      <c r="AC206">
        <f>AB206*AD206</f>
        <v>0</v>
      </c>
      <c r="AD206">
        <f>($B$9*$D$7+$C$9*$D$7)/($B$9+$C$9)</f>
        <v>0</v>
      </c>
      <c r="AE206">
        <f>($B$9*$K$7+$C$9*$K$7)/($B$9+$C$9)</f>
        <v>0</v>
      </c>
      <c r="AF206">
        <v>10</v>
      </c>
      <c r="AG206">
        <v>1548598156.5</v>
      </c>
      <c r="AH206">
        <v>401.693</v>
      </c>
      <c r="AI206">
        <v>399.931</v>
      </c>
      <c r="AJ206">
        <v>8.03069</v>
      </c>
      <c r="AK206">
        <v>5.26856</v>
      </c>
      <c r="AL206">
        <v>1391.57</v>
      </c>
      <c r="AM206">
        <v>97.9598</v>
      </c>
      <c r="AN206">
        <v>0.0232564</v>
      </c>
      <c r="AO206">
        <v>5.81876</v>
      </c>
      <c r="AP206">
        <v>6.46766</v>
      </c>
      <c r="AQ206">
        <v>999.9</v>
      </c>
      <c r="AR206">
        <v>10001.2</v>
      </c>
      <c r="AS206">
        <v>0</v>
      </c>
      <c r="AT206">
        <v>0.219127</v>
      </c>
      <c r="AU206">
        <v>0</v>
      </c>
      <c r="AV206" t="s">
        <v>204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404.525713114754</v>
      </c>
      <c r="BE206">
        <v>0.398420334345628</v>
      </c>
      <c r="BF206">
        <v>0.198656449454757</v>
      </c>
      <c r="BG206">
        <v>-1</v>
      </c>
      <c r="BH206">
        <v>0</v>
      </c>
      <c r="BI206">
        <v>0</v>
      </c>
      <c r="BJ206" t="s">
        <v>205</v>
      </c>
      <c r="BK206">
        <v>1.88465</v>
      </c>
      <c r="BL206">
        <v>1.8816</v>
      </c>
      <c r="BM206">
        <v>1.88313</v>
      </c>
      <c r="BN206">
        <v>1.88187</v>
      </c>
      <c r="BO206">
        <v>1.88375</v>
      </c>
      <c r="BP206">
        <v>1.88309</v>
      </c>
      <c r="BQ206">
        <v>1.88477</v>
      </c>
      <c r="BR206">
        <v>1.88229</v>
      </c>
      <c r="BS206" t="s">
        <v>206</v>
      </c>
      <c r="BT206" t="s">
        <v>17</v>
      </c>
      <c r="BU206" t="s">
        <v>17</v>
      </c>
      <c r="BV206" t="s">
        <v>17</v>
      </c>
      <c r="BW206" t="s">
        <v>207</v>
      </c>
      <c r="BX206" t="s">
        <v>208</v>
      </c>
      <c r="BY206" t="s">
        <v>209</v>
      </c>
      <c r="BZ206" t="s">
        <v>209</v>
      </c>
      <c r="CA206" t="s">
        <v>209</v>
      </c>
      <c r="CB206" t="s">
        <v>209</v>
      </c>
      <c r="CC206">
        <v>5</v>
      </c>
      <c r="CD206">
        <v>0</v>
      </c>
      <c r="CE206">
        <v>0</v>
      </c>
      <c r="CF206">
        <v>0</v>
      </c>
      <c r="CG206">
        <v>0</v>
      </c>
      <c r="CH206">
        <v>2</v>
      </c>
      <c r="CI206">
        <v>1331.56</v>
      </c>
      <c r="CJ206">
        <v>0.229684</v>
      </c>
      <c r="CK206">
        <v>6.43873</v>
      </c>
      <c r="CL206">
        <v>9.47772</v>
      </c>
      <c r="CM206">
        <v>29.9998</v>
      </c>
      <c r="CN206">
        <v>9.44704</v>
      </c>
      <c r="CO206">
        <v>9.61252</v>
      </c>
      <c r="CP206">
        <v>-1</v>
      </c>
      <c r="CQ206">
        <v>100</v>
      </c>
      <c r="CR206">
        <v>99.2507</v>
      </c>
      <c r="CS206">
        <v>-999.9</v>
      </c>
      <c r="CT206">
        <v>400</v>
      </c>
      <c r="CU206">
        <v>3.79817</v>
      </c>
      <c r="CV206">
        <v>103.925</v>
      </c>
      <c r="CW206">
        <v>103.32</v>
      </c>
    </row>
    <row r="207" spans="1:101">
      <c r="A207">
        <v>193</v>
      </c>
      <c r="B207">
        <v>1548598158.5</v>
      </c>
      <c r="C207">
        <v>695.599999904633</v>
      </c>
      <c r="D207" t="s">
        <v>596</v>
      </c>
      <c r="E207" t="s">
        <v>597</v>
      </c>
      <c r="F207">
        <f>J207+I207+M207*K207</f>
        <v>0</v>
      </c>
      <c r="G207">
        <f>(1000*AM207)/(L207*(AO207+273.15))</f>
        <v>0</v>
      </c>
      <c r="H207">
        <f>((G207*F207*(1-(AJ207/1000)))/(100*K207))*(BE207/60)</f>
        <v>0</v>
      </c>
      <c r="I207" t="s">
        <v>197</v>
      </c>
      <c r="J207" t="s">
        <v>198</v>
      </c>
      <c r="K207" t="s">
        <v>199</v>
      </c>
      <c r="L207" t="s">
        <v>200</v>
      </c>
      <c r="M207" t="s">
        <v>451</v>
      </c>
      <c r="N207" t="s">
        <v>452</v>
      </c>
      <c r="O207" t="s">
        <v>328</v>
      </c>
      <c r="Q207">
        <v>1548598158.5</v>
      </c>
      <c r="R207">
        <f>AL207*Y207*(AJ207-AK207)/(100*AF207*(1000-Y207*AJ207))</f>
        <v>0</v>
      </c>
      <c r="S207">
        <f>AL207*Y207*(AI207-AH207*(1000-Y207*AK207)/(1000-Y207*AJ207))/(100*AF207)</f>
        <v>0</v>
      </c>
      <c r="T207">
        <f>(U207/V207*100)</f>
        <v>0</v>
      </c>
      <c r="U207">
        <f>AJ207*(AM207+AN207)/1000</f>
        <v>0</v>
      </c>
      <c r="V207">
        <f>0.61365*exp(17.502*AO207/(240.97+AO207))</f>
        <v>0</v>
      </c>
      <c r="W207">
        <v>116</v>
      </c>
      <c r="X207">
        <v>8</v>
      </c>
      <c r="Y207">
        <f>IF(W207*$H$11&gt;=AA207,1.0,(AA207/(AA207-W207*$H$11)))</f>
        <v>0</v>
      </c>
      <c r="Z207">
        <f>(Y207-1)*100</f>
        <v>0</v>
      </c>
      <c r="AA207">
        <f>MAX(0,($B$11+$C$11*AR207)/(1+$D$11*AR207)*AM207/(AO207+273)*$E$11)</f>
        <v>0</v>
      </c>
      <c r="AB207">
        <f>$B$9*AS207+$C$9*AT207</f>
        <v>0</v>
      </c>
      <c r="AC207">
        <f>AB207*AD207</f>
        <v>0</v>
      </c>
      <c r="AD207">
        <f>($B$9*$D$7+$C$9*$D$7)/($B$9+$C$9)</f>
        <v>0</v>
      </c>
      <c r="AE207">
        <f>($B$9*$K$7+$C$9*$K$7)/($B$9+$C$9)</f>
        <v>0</v>
      </c>
      <c r="AF207">
        <v>10</v>
      </c>
      <c r="AG207">
        <v>1548598158.5</v>
      </c>
      <c r="AH207">
        <v>401.762</v>
      </c>
      <c r="AI207">
        <v>399.91</v>
      </c>
      <c r="AJ207">
        <v>8.04621</v>
      </c>
      <c r="AK207">
        <v>5.26558</v>
      </c>
      <c r="AL207">
        <v>1391.41</v>
      </c>
      <c r="AM207">
        <v>97.9586</v>
      </c>
      <c r="AN207">
        <v>0.0231436</v>
      </c>
      <c r="AO207">
        <v>5.81705</v>
      </c>
      <c r="AP207">
        <v>6.43233</v>
      </c>
      <c r="AQ207">
        <v>999.9</v>
      </c>
      <c r="AR207">
        <v>10005</v>
      </c>
      <c r="AS207">
        <v>0</v>
      </c>
      <c r="AT207">
        <v>0.219127</v>
      </c>
      <c r="AU207">
        <v>0</v>
      </c>
      <c r="AV207" t="s">
        <v>204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404.567221311475</v>
      </c>
      <c r="BE207">
        <v>0.32033375079723</v>
      </c>
      <c r="BF207">
        <v>0.148074500095756</v>
      </c>
      <c r="BG207">
        <v>-1</v>
      </c>
      <c r="BH207">
        <v>0</v>
      </c>
      <c r="BI207">
        <v>0</v>
      </c>
      <c r="BJ207" t="s">
        <v>205</v>
      </c>
      <c r="BK207">
        <v>1.88465</v>
      </c>
      <c r="BL207">
        <v>1.8816</v>
      </c>
      <c r="BM207">
        <v>1.88314</v>
      </c>
      <c r="BN207">
        <v>1.88187</v>
      </c>
      <c r="BO207">
        <v>1.88375</v>
      </c>
      <c r="BP207">
        <v>1.88308</v>
      </c>
      <c r="BQ207">
        <v>1.88477</v>
      </c>
      <c r="BR207">
        <v>1.8823</v>
      </c>
      <c r="BS207" t="s">
        <v>206</v>
      </c>
      <c r="BT207" t="s">
        <v>17</v>
      </c>
      <c r="BU207" t="s">
        <v>17</v>
      </c>
      <c r="BV207" t="s">
        <v>17</v>
      </c>
      <c r="BW207" t="s">
        <v>207</v>
      </c>
      <c r="BX207" t="s">
        <v>208</v>
      </c>
      <c r="BY207" t="s">
        <v>209</v>
      </c>
      <c r="BZ207" t="s">
        <v>209</v>
      </c>
      <c r="CA207" t="s">
        <v>209</v>
      </c>
      <c r="CB207" t="s">
        <v>209</v>
      </c>
      <c r="CC207">
        <v>5</v>
      </c>
      <c r="CD207">
        <v>0</v>
      </c>
      <c r="CE207">
        <v>0</v>
      </c>
      <c r="CF207">
        <v>0</v>
      </c>
      <c r="CG207">
        <v>0</v>
      </c>
      <c r="CH207">
        <v>2</v>
      </c>
      <c r="CI207">
        <v>1310.15</v>
      </c>
      <c r="CJ207">
        <v>0.229684</v>
      </c>
      <c r="CK207">
        <v>6.44088</v>
      </c>
      <c r="CL207">
        <v>9.47662</v>
      </c>
      <c r="CM207">
        <v>29.9999</v>
      </c>
      <c r="CN207">
        <v>9.44563</v>
      </c>
      <c r="CO207">
        <v>9.6111</v>
      </c>
      <c r="CP207">
        <v>-1</v>
      </c>
      <c r="CQ207">
        <v>100</v>
      </c>
      <c r="CR207">
        <v>99.2507</v>
      </c>
      <c r="CS207">
        <v>-999.9</v>
      </c>
      <c r="CT207">
        <v>400</v>
      </c>
      <c r="CU207">
        <v>3.7246</v>
      </c>
      <c r="CV207">
        <v>103.926</v>
      </c>
      <c r="CW207">
        <v>103.319</v>
      </c>
    </row>
    <row r="208" spans="1:101">
      <c r="A208">
        <v>194</v>
      </c>
      <c r="B208">
        <v>1548598160.5</v>
      </c>
      <c r="C208">
        <v>697.599999904633</v>
      </c>
      <c r="D208" t="s">
        <v>598</v>
      </c>
      <c r="E208" t="s">
        <v>599</v>
      </c>
      <c r="F208">
        <f>J208+I208+M208*K208</f>
        <v>0</v>
      </c>
      <c r="G208">
        <f>(1000*AM208)/(L208*(AO208+273.15))</f>
        <v>0</v>
      </c>
      <c r="H208">
        <f>((G208*F208*(1-(AJ208/1000)))/(100*K208))*(BE208/60)</f>
        <v>0</v>
      </c>
      <c r="I208" t="s">
        <v>197</v>
      </c>
      <c r="J208" t="s">
        <v>198</v>
      </c>
      <c r="K208" t="s">
        <v>199</v>
      </c>
      <c r="L208" t="s">
        <v>200</v>
      </c>
      <c r="M208" t="s">
        <v>451</v>
      </c>
      <c r="N208" t="s">
        <v>452</v>
      </c>
      <c r="O208" t="s">
        <v>328</v>
      </c>
      <c r="Q208">
        <v>1548598160.5</v>
      </c>
      <c r="R208">
        <f>AL208*Y208*(AJ208-AK208)/(100*AF208*(1000-Y208*AJ208))</f>
        <v>0</v>
      </c>
      <c r="S208">
        <f>AL208*Y208*(AI208-AH208*(1000-Y208*AK208)/(1000-Y208*AJ208))/(100*AF208)</f>
        <v>0</v>
      </c>
      <c r="T208">
        <f>(U208/V208*100)</f>
        <v>0</v>
      </c>
      <c r="U208">
        <f>AJ208*(AM208+AN208)/1000</f>
        <v>0</v>
      </c>
      <c r="V208">
        <f>0.61365*exp(17.502*AO208/(240.97+AO208))</f>
        <v>0</v>
      </c>
      <c r="W208">
        <v>128</v>
      </c>
      <c r="X208">
        <v>9</v>
      </c>
      <c r="Y208">
        <f>IF(W208*$H$11&gt;=AA208,1.0,(AA208/(AA208-W208*$H$11)))</f>
        <v>0</v>
      </c>
      <c r="Z208">
        <f>(Y208-1)*100</f>
        <v>0</v>
      </c>
      <c r="AA208">
        <f>MAX(0,($B$11+$C$11*AR208)/(1+$D$11*AR208)*AM208/(AO208+273)*$E$11)</f>
        <v>0</v>
      </c>
      <c r="AB208">
        <f>$B$9*AS208+$C$9*AT208</f>
        <v>0</v>
      </c>
      <c r="AC208">
        <f>AB208*AD208</f>
        <v>0</v>
      </c>
      <c r="AD208">
        <f>($B$9*$D$7+$C$9*$D$7)/($B$9+$C$9)</f>
        <v>0</v>
      </c>
      <c r="AE208">
        <f>($B$9*$K$7+$C$9*$K$7)/($B$9+$C$9)</f>
        <v>0</v>
      </c>
      <c r="AF208">
        <v>10</v>
      </c>
      <c r="AG208">
        <v>1548598160.5</v>
      </c>
      <c r="AH208">
        <v>401.824</v>
      </c>
      <c r="AI208">
        <v>399.915</v>
      </c>
      <c r="AJ208">
        <v>8.06195</v>
      </c>
      <c r="AK208">
        <v>5.26303</v>
      </c>
      <c r="AL208">
        <v>1391.28</v>
      </c>
      <c r="AM208">
        <v>97.9581</v>
      </c>
      <c r="AN208">
        <v>0.0230704</v>
      </c>
      <c r="AO208">
        <v>5.81535</v>
      </c>
      <c r="AP208">
        <v>6.43086</v>
      </c>
      <c r="AQ208">
        <v>999.9</v>
      </c>
      <c r="AR208">
        <v>10005</v>
      </c>
      <c r="AS208">
        <v>0</v>
      </c>
      <c r="AT208">
        <v>0.219127</v>
      </c>
      <c r="AU208">
        <v>0</v>
      </c>
      <c r="AV208" t="s">
        <v>204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404.591549180328</v>
      </c>
      <c r="BE208">
        <v>0.358244933431592</v>
      </c>
      <c r="BF208">
        <v>0.161388854433614</v>
      </c>
      <c r="BG208">
        <v>-1</v>
      </c>
      <c r="BH208">
        <v>0</v>
      </c>
      <c r="BI208">
        <v>0</v>
      </c>
      <c r="BJ208" t="s">
        <v>205</v>
      </c>
      <c r="BK208">
        <v>1.88465</v>
      </c>
      <c r="BL208">
        <v>1.88159</v>
      </c>
      <c r="BM208">
        <v>1.88314</v>
      </c>
      <c r="BN208">
        <v>1.88187</v>
      </c>
      <c r="BO208">
        <v>1.88374</v>
      </c>
      <c r="BP208">
        <v>1.88308</v>
      </c>
      <c r="BQ208">
        <v>1.88477</v>
      </c>
      <c r="BR208">
        <v>1.88231</v>
      </c>
      <c r="BS208" t="s">
        <v>206</v>
      </c>
      <c r="BT208" t="s">
        <v>17</v>
      </c>
      <c r="BU208" t="s">
        <v>17</v>
      </c>
      <c r="BV208" t="s">
        <v>17</v>
      </c>
      <c r="BW208" t="s">
        <v>207</v>
      </c>
      <c r="BX208" t="s">
        <v>208</v>
      </c>
      <c r="BY208" t="s">
        <v>209</v>
      </c>
      <c r="BZ208" t="s">
        <v>209</v>
      </c>
      <c r="CA208" t="s">
        <v>209</v>
      </c>
      <c r="CB208" t="s">
        <v>209</v>
      </c>
      <c r="CC208">
        <v>5</v>
      </c>
      <c r="CD208">
        <v>0</v>
      </c>
      <c r="CE208">
        <v>0</v>
      </c>
      <c r="CF208">
        <v>0</v>
      </c>
      <c r="CG208">
        <v>0</v>
      </c>
      <c r="CH208">
        <v>2</v>
      </c>
      <c r="CI208">
        <v>1300.88</v>
      </c>
      <c r="CJ208">
        <v>0.229684</v>
      </c>
      <c r="CK208">
        <v>6.44305</v>
      </c>
      <c r="CL208">
        <v>9.47551</v>
      </c>
      <c r="CM208">
        <v>29.9999</v>
      </c>
      <c r="CN208">
        <v>9.44424</v>
      </c>
      <c r="CO208">
        <v>9.60993</v>
      </c>
      <c r="CP208">
        <v>-1</v>
      </c>
      <c r="CQ208">
        <v>100</v>
      </c>
      <c r="CR208">
        <v>99.2507</v>
      </c>
      <c r="CS208">
        <v>-999.9</v>
      </c>
      <c r="CT208">
        <v>400</v>
      </c>
      <c r="CU208">
        <v>3.66474</v>
      </c>
      <c r="CV208">
        <v>103.926</v>
      </c>
      <c r="CW208">
        <v>103.319</v>
      </c>
    </row>
    <row r="209" spans="1:101">
      <c r="A209">
        <v>195</v>
      </c>
      <c r="B209">
        <v>1548598162.5</v>
      </c>
      <c r="C209">
        <v>699.599999904633</v>
      </c>
      <c r="D209" t="s">
        <v>600</v>
      </c>
      <c r="E209" t="s">
        <v>601</v>
      </c>
      <c r="F209">
        <f>J209+I209+M209*K209</f>
        <v>0</v>
      </c>
      <c r="G209">
        <f>(1000*AM209)/(L209*(AO209+273.15))</f>
        <v>0</v>
      </c>
      <c r="H209">
        <f>((G209*F209*(1-(AJ209/1000)))/(100*K209))*(BE209/60)</f>
        <v>0</v>
      </c>
      <c r="I209" t="s">
        <v>197</v>
      </c>
      <c r="J209" t="s">
        <v>198</v>
      </c>
      <c r="K209" t="s">
        <v>199</v>
      </c>
      <c r="L209" t="s">
        <v>200</v>
      </c>
      <c r="M209" t="s">
        <v>451</v>
      </c>
      <c r="N209" t="s">
        <v>452</v>
      </c>
      <c r="O209" t="s">
        <v>328</v>
      </c>
      <c r="Q209">
        <v>1548598162.5</v>
      </c>
      <c r="R209">
        <f>AL209*Y209*(AJ209-AK209)/(100*AF209*(1000-Y209*AJ209))</f>
        <v>0</v>
      </c>
      <c r="S209">
        <f>AL209*Y209*(AI209-AH209*(1000-Y209*AK209)/(1000-Y209*AJ209))/(100*AF209)</f>
        <v>0</v>
      </c>
      <c r="T209">
        <f>(U209/V209*100)</f>
        <v>0</v>
      </c>
      <c r="U209">
        <f>AJ209*(AM209+AN209)/1000</f>
        <v>0</v>
      </c>
      <c r="V209">
        <f>0.61365*exp(17.502*AO209/(240.97+AO209))</f>
        <v>0</v>
      </c>
      <c r="W209">
        <v>97</v>
      </c>
      <c r="X209">
        <v>7</v>
      </c>
      <c r="Y209">
        <f>IF(W209*$H$11&gt;=AA209,1.0,(AA209/(AA209-W209*$H$11)))</f>
        <v>0</v>
      </c>
      <c r="Z209">
        <f>(Y209-1)*100</f>
        <v>0</v>
      </c>
      <c r="AA209">
        <f>MAX(0,($B$11+$C$11*AR209)/(1+$D$11*AR209)*AM209/(AO209+273)*$E$11)</f>
        <v>0</v>
      </c>
      <c r="AB209">
        <f>$B$9*AS209+$C$9*AT209</f>
        <v>0</v>
      </c>
      <c r="AC209">
        <f>AB209*AD209</f>
        <v>0</v>
      </c>
      <c r="AD209">
        <f>($B$9*$D$7+$C$9*$D$7)/($B$9+$C$9)</f>
        <v>0</v>
      </c>
      <c r="AE209">
        <f>($B$9*$K$7+$C$9*$K$7)/($B$9+$C$9)</f>
        <v>0</v>
      </c>
      <c r="AF209">
        <v>10</v>
      </c>
      <c r="AG209">
        <v>1548598162.5</v>
      </c>
      <c r="AH209">
        <v>401.905</v>
      </c>
      <c r="AI209">
        <v>399.915</v>
      </c>
      <c r="AJ209">
        <v>8.07636</v>
      </c>
      <c r="AK209">
        <v>5.26073</v>
      </c>
      <c r="AL209">
        <v>1391.21</v>
      </c>
      <c r="AM209">
        <v>97.9564</v>
      </c>
      <c r="AN209">
        <v>0.0230814</v>
      </c>
      <c r="AO209">
        <v>5.81437</v>
      </c>
      <c r="AP209">
        <v>6.51041</v>
      </c>
      <c r="AQ209">
        <v>999.9</v>
      </c>
      <c r="AR209">
        <v>10001.2</v>
      </c>
      <c r="AS209">
        <v>0</v>
      </c>
      <c r="AT209">
        <v>0.219127</v>
      </c>
      <c r="AU209">
        <v>0</v>
      </c>
      <c r="AV209" t="s">
        <v>204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404.610983606557</v>
      </c>
      <c r="BE209">
        <v>0.446881346634873</v>
      </c>
      <c r="BF209">
        <v>0.186977073355969</v>
      </c>
      <c r="BG209">
        <v>-1</v>
      </c>
      <c r="BH209">
        <v>0</v>
      </c>
      <c r="BI209">
        <v>0</v>
      </c>
      <c r="BJ209" t="s">
        <v>205</v>
      </c>
      <c r="BK209">
        <v>1.88466</v>
      </c>
      <c r="BL209">
        <v>1.88159</v>
      </c>
      <c r="BM209">
        <v>1.88312</v>
      </c>
      <c r="BN209">
        <v>1.88187</v>
      </c>
      <c r="BO209">
        <v>1.88372</v>
      </c>
      <c r="BP209">
        <v>1.88308</v>
      </c>
      <c r="BQ209">
        <v>1.88477</v>
      </c>
      <c r="BR209">
        <v>1.8823</v>
      </c>
      <c r="BS209" t="s">
        <v>206</v>
      </c>
      <c r="BT209" t="s">
        <v>17</v>
      </c>
      <c r="BU209" t="s">
        <v>17</v>
      </c>
      <c r="BV209" t="s">
        <v>17</v>
      </c>
      <c r="BW209" t="s">
        <v>207</v>
      </c>
      <c r="BX209" t="s">
        <v>208</v>
      </c>
      <c r="BY209" t="s">
        <v>209</v>
      </c>
      <c r="BZ209" t="s">
        <v>209</v>
      </c>
      <c r="CA209" t="s">
        <v>209</v>
      </c>
      <c r="CB209" t="s">
        <v>209</v>
      </c>
      <c r="CC209">
        <v>5</v>
      </c>
      <c r="CD209">
        <v>0</v>
      </c>
      <c r="CE209">
        <v>0</v>
      </c>
      <c r="CF209">
        <v>0</v>
      </c>
      <c r="CG209">
        <v>0</v>
      </c>
      <c r="CH209">
        <v>2</v>
      </c>
      <c r="CI209">
        <v>1323.9</v>
      </c>
      <c r="CJ209">
        <v>0.229684</v>
      </c>
      <c r="CK209">
        <v>6.44525</v>
      </c>
      <c r="CL209">
        <v>9.47466</v>
      </c>
      <c r="CM209">
        <v>29.9999</v>
      </c>
      <c r="CN209">
        <v>9.44311</v>
      </c>
      <c r="CO209">
        <v>9.6088</v>
      </c>
      <c r="CP209">
        <v>-1</v>
      </c>
      <c r="CQ209">
        <v>100</v>
      </c>
      <c r="CR209">
        <v>99.2507</v>
      </c>
      <c r="CS209">
        <v>-999.9</v>
      </c>
      <c r="CT209">
        <v>400</v>
      </c>
      <c r="CU209">
        <v>3.60016</v>
      </c>
      <c r="CV209">
        <v>103.926</v>
      </c>
      <c r="CW209">
        <v>103.32</v>
      </c>
    </row>
    <row r="210" spans="1:101">
      <c r="A210">
        <v>196</v>
      </c>
      <c r="B210">
        <v>1548598164.5</v>
      </c>
      <c r="C210">
        <v>701.599999904633</v>
      </c>
      <c r="D210" t="s">
        <v>602</v>
      </c>
      <c r="E210" t="s">
        <v>603</v>
      </c>
      <c r="F210">
        <f>J210+I210+M210*K210</f>
        <v>0</v>
      </c>
      <c r="G210">
        <f>(1000*AM210)/(L210*(AO210+273.15))</f>
        <v>0</v>
      </c>
      <c r="H210">
        <f>((G210*F210*(1-(AJ210/1000)))/(100*K210))*(BE210/60)</f>
        <v>0</v>
      </c>
      <c r="I210" t="s">
        <v>197</v>
      </c>
      <c r="J210" t="s">
        <v>198</v>
      </c>
      <c r="K210" t="s">
        <v>199</v>
      </c>
      <c r="L210" t="s">
        <v>200</v>
      </c>
      <c r="M210" t="s">
        <v>451</v>
      </c>
      <c r="N210" t="s">
        <v>452</v>
      </c>
      <c r="O210" t="s">
        <v>328</v>
      </c>
      <c r="Q210">
        <v>1548598164.5</v>
      </c>
      <c r="R210">
        <f>AL210*Y210*(AJ210-AK210)/(100*AF210*(1000-Y210*AJ210))</f>
        <v>0</v>
      </c>
      <c r="S210">
        <f>AL210*Y210*(AI210-AH210*(1000-Y210*AK210)/(1000-Y210*AJ210))/(100*AF210)</f>
        <v>0</v>
      </c>
      <c r="T210">
        <f>(U210/V210*100)</f>
        <v>0</v>
      </c>
      <c r="U210">
        <f>AJ210*(AM210+AN210)/1000</f>
        <v>0</v>
      </c>
      <c r="V210">
        <f>0.61365*exp(17.502*AO210/(240.97+AO210))</f>
        <v>0</v>
      </c>
      <c r="W210">
        <v>94</v>
      </c>
      <c r="X210">
        <v>7</v>
      </c>
      <c r="Y210">
        <f>IF(W210*$H$11&gt;=AA210,1.0,(AA210/(AA210-W210*$H$11)))</f>
        <v>0</v>
      </c>
      <c r="Z210">
        <f>(Y210-1)*100</f>
        <v>0</v>
      </c>
      <c r="AA210">
        <f>MAX(0,($B$11+$C$11*AR210)/(1+$D$11*AR210)*AM210/(AO210+273)*$E$11)</f>
        <v>0</v>
      </c>
      <c r="AB210">
        <f>$B$9*AS210+$C$9*AT210</f>
        <v>0</v>
      </c>
      <c r="AC210">
        <f>AB210*AD210</f>
        <v>0</v>
      </c>
      <c r="AD210">
        <f>($B$9*$D$7+$C$9*$D$7)/($B$9+$C$9)</f>
        <v>0</v>
      </c>
      <c r="AE210">
        <f>($B$9*$K$7+$C$9*$K$7)/($B$9+$C$9)</f>
        <v>0</v>
      </c>
      <c r="AF210">
        <v>10</v>
      </c>
      <c r="AG210">
        <v>1548598164.5</v>
      </c>
      <c r="AH210">
        <v>401.961</v>
      </c>
      <c r="AI210">
        <v>399.888</v>
      </c>
      <c r="AJ210">
        <v>8.08913</v>
      </c>
      <c r="AK210">
        <v>5.25834</v>
      </c>
      <c r="AL210">
        <v>1391.35</v>
      </c>
      <c r="AM210">
        <v>97.9562</v>
      </c>
      <c r="AN210">
        <v>0.0228551</v>
      </c>
      <c r="AO210">
        <v>5.81606</v>
      </c>
      <c r="AP210">
        <v>6.63659</v>
      </c>
      <c r="AQ210">
        <v>999.9</v>
      </c>
      <c r="AR210">
        <v>10001.2</v>
      </c>
      <c r="AS210">
        <v>0</v>
      </c>
      <c r="AT210">
        <v>0.219127</v>
      </c>
      <c r="AU210">
        <v>0</v>
      </c>
      <c r="AV210" t="s">
        <v>204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404.632639344262</v>
      </c>
      <c r="BE210">
        <v>0.541941240032913</v>
      </c>
      <c r="BF210">
        <v>0.213546480738119</v>
      </c>
      <c r="BG210">
        <v>-1</v>
      </c>
      <c r="BH210">
        <v>0</v>
      </c>
      <c r="BI210">
        <v>0</v>
      </c>
      <c r="BJ210" t="s">
        <v>205</v>
      </c>
      <c r="BK210">
        <v>1.88464</v>
      </c>
      <c r="BL210">
        <v>1.88158</v>
      </c>
      <c r="BM210">
        <v>1.88312</v>
      </c>
      <c r="BN210">
        <v>1.88187</v>
      </c>
      <c r="BO210">
        <v>1.88374</v>
      </c>
      <c r="BP210">
        <v>1.88309</v>
      </c>
      <c r="BQ210">
        <v>1.88477</v>
      </c>
      <c r="BR210">
        <v>1.88228</v>
      </c>
      <c r="BS210" t="s">
        <v>206</v>
      </c>
      <c r="BT210" t="s">
        <v>17</v>
      </c>
      <c r="BU210" t="s">
        <v>17</v>
      </c>
      <c r="BV210" t="s">
        <v>17</v>
      </c>
      <c r="BW210" t="s">
        <v>207</v>
      </c>
      <c r="BX210" t="s">
        <v>208</v>
      </c>
      <c r="BY210" t="s">
        <v>209</v>
      </c>
      <c r="BZ210" t="s">
        <v>209</v>
      </c>
      <c r="CA210" t="s">
        <v>209</v>
      </c>
      <c r="CB210" t="s">
        <v>209</v>
      </c>
      <c r="CC210">
        <v>5</v>
      </c>
      <c r="CD210">
        <v>0</v>
      </c>
      <c r="CE210">
        <v>0</v>
      </c>
      <c r="CF210">
        <v>0</v>
      </c>
      <c r="CG210">
        <v>0</v>
      </c>
      <c r="CH210">
        <v>2</v>
      </c>
      <c r="CI210">
        <v>1326.09</v>
      </c>
      <c r="CJ210">
        <v>0.229684</v>
      </c>
      <c r="CK210">
        <v>6.44758</v>
      </c>
      <c r="CL210">
        <v>9.47408</v>
      </c>
      <c r="CM210">
        <v>29.9999</v>
      </c>
      <c r="CN210">
        <v>9.44196</v>
      </c>
      <c r="CO210">
        <v>9.60766</v>
      </c>
      <c r="CP210">
        <v>-1</v>
      </c>
      <c r="CQ210">
        <v>100</v>
      </c>
      <c r="CR210">
        <v>99.2507</v>
      </c>
      <c r="CS210">
        <v>-999.9</v>
      </c>
      <c r="CT210">
        <v>400</v>
      </c>
      <c r="CU210">
        <v>3.54167</v>
      </c>
      <c r="CV210">
        <v>103.925</v>
      </c>
      <c r="CW210">
        <v>103.32</v>
      </c>
    </row>
    <row r="211" spans="1:101">
      <c r="A211">
        <v>197</v>
      </c>
      <c r="B211">
        <v>1548598166.5</v>
      </c>
      <c r="C211">
        <v>703.599999904633</v>
      </c>
      <c r="D211" t="s">
        <v>604</v>
      </c>
      <c r="E211" t="s">
        <v>605</v>
      </c>
      <c r="F211">
        <f>J211+I211+M211*K211</f>
        <v>0</v>
      </c>
      <c r="G211">
        <f>(1000*AM211)/(L211*(AO211+273.15))</f>
        <v>0</v>
      </c>
      <c r="H211">
        <f>((G211*F211*(1-(AJ211/1000)))/(100*K211))*(BE211/60)</f>
        <v>0</v>
      </c>
      <c r="I211" t="s">
        <v>197</v>
      </c>
      <c r="J211" t="s">
        <v>198</v>
      </c>
      <c r="K211" t="s">
        <v>199</v>
      </c>
      <c r="L211" t="s">
        <v>200</v>
      </c>
      <c r="M211" t="s">
        <v>451</v>
      </c>
      <c r="N211" t="s">
        <v>452</v>
      </c>
      <c r="O211" t="s">
        <v>328</v>
      </c>
      <c r="Q211">
        <v>1548598166.5</v>
      </c>
      <c r="R211">
        <f>AL211*Y211*(AJ211-AK211)/(100*AF211*(1000-Y211*AJ211))</f>
        <v>0</v>
      </c>
      <c r="S211">
        <f>AL211*Y211*(AI211-AH211*(1000-Y211*AK211)/(1000-Y211*AJ211))/(100*AF211)</f>
        <v>0</v>
      </c>
      <c r="T211">
        <f>(U211/V211*100)</f>
        <v>0</v>
      </c>
      <c r="U211">
        <f>AJ211*(AM211+AN211)/1000</f>
        <v>0</v>
      </c>
      <c r="V211">
        <f>0.61365*exp(17.502*AO211/(240.97+AO211))</f>
        <v>0</v>
      </c>
      <c r="W211">
        <v>108</v>
      </c>
      <c r="X211">
        <v>8</v>
      </c>
      <c r="Y211">
        <f>IF(W211*$H$11&gt;=AA211,1.0,(AA211/(AA211-W211*$H$11)))</f>
        <v>0</v>
      </c>
      <c r="Z211">
        <f>(Y211-1)*100</f>
        <v>0</v>
      </c>
      <c r="AA211">
        <f>MAX(0,($B$11+$C$11*AR211)/(1+$D$11*AR211)*AM211/(AO211+273)*$E$11)</f>
        <v>0</v>
      </c>
      <c r="AB211">
        <f>$B$9*AS211+$C$9*AT211</f>
        <v>0</v>
      </c>
      <c r="AC211">
        <f>AB211*AD211</f>
        <v>0</v>
      </c>
      <c r="AD211">
        <f>($B$9*$D$7+$C$9*$D$7)/($B$9+$C$9)</f>
        <v>0</v>
      </c>
      <c r="AE211">
        <f>($B$9*$K$7+$C$9*$K$7)/($B$9+$C$9)</f>
        <v>0</v>
      </c>
      <c r="AF211">
        <v>10</v>
      </c>
      <c r="AG211">
        <v>1548598166.5</v>
      </c>
      <c r="AH211">
        <v>402.003</v>
      </c>
      <c r="AI211">
        <v>399.891</v>
      </c>
      <c r="AJ211">
        <v>8.09821</v>
      </c>
      <c r="AK211">
        <v>5.25451</v>
      </c>
      <c r="AL211">
        <v>1391.95</v>
      </c>
      <c r="AM211">
        <v>97.9581</v>
      </c>
      <c r="AN211">
        <v>0.0227426</v>
      </c>
      <c r="AO211">
        <v>5.81288</v>
      </c>
      <c r="AP211">
        <v>6.71864</v>
      </c>
      <c r="AQ211">
        <v>999.9</v>
      </c>
      <c r="AR211">
        <v>10005</v>
      </c>
      <c r="AS211">
        <v>0</v>
      </c>
      <c r="AT211">
        <v>0.219127</v>
      </c>
      <c r="AU211">
        <v>0</v>
      </c>
      <c r="AV211" t="s">
        <v>204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404.655672131148</v>
      </c>
      <c r="BE211">
        <v>0.64023131243371</v>
      </c>
      <c r="BF211">
        <v>0.239361426512326</v>
      </c>
      <c r="BG211">
        <v>-1</v>
      </c>
      <c r="BH211">
        <v>0</v>
      </c>
      <c r="BI211">
        <v>0</v>
      </c>
      <c r="BJ211" t="s">
        <v>205</v>
      </c>
      <c r="BK211">
        <v>1.88464</v>
      </c>
      <c r="BL211">
        <v>1.88157</v>
      </c>
      <c r="BM211">
        <v>1.88312</v>
      </c>
      <c r="BN211">
        <v>1.88187</v>
      </c>
      <c r="BO211">
        <v>1.88375</v>
      </c>
      <c r="BP211">
        <v>1.88309</v>
      </c>
      <c r="BQ211">
        <v>1.88477</v>
      </c>
      <c r="BR211">
        <v>1.8823</v>
      </c>
      <c r="BS211" t="s">
        <v>206</v>
      </c>
      <c r="BT211" t="s">
        <v>17</v>
      </c>
      <c r="BU211" t="s">
        <v>17</v>
      </c>
      <c r="BV211" t="s">
        <v>17</v>
      </c>
      <c r="BW211" t="s">
        <v>207</v>
      </c>
      <c r="BX211" t="s">
        <v>208</v>
      </c>
      <c r="BY211" t="s">
        <v>209</v>
      </c>
      <c r="BZ211" t="s">
        <v>209</v>
      </c>
      <c r="CA211" t="s">
        <v>209</v>
      </c>
      <c r="CB211" t="s">
        <v>209</v>
      </c>
      <c r="CC211">
        <v>5</v>
      </c>
      <c r="CD211">
        <v>0</v>
      </c>
      <c r="CE211">
        <v>0</v>
      </c>
      <c r="CF211">
        <v>0</v>
      </c>
      <c r="CG211">
        <v>0</v>
      </c>
      <c r="CH211">
        <v>2</v>
      </c>
      <c r="CI211">
        <v>1316.09</v>
      </c>
      <c r="CJ211">
        <v>0.229684</v>
      </c>
      <c r="CK211">
        <v>6.44995</v>
      </c>
      <c r="CL211">
        <v>9.47324</v>
      </c>
      <c r="CM211">
        <v>29.9999</v>
      </c>
      <c r="CN211">
        <v>9.44085</v>
      </c>
      <c r="CO211">
        <v>9.60677</v>
      </c>
      <c r="CP211">
        <v>-1</v>
      </c>
      <c r="CQ211">
        <v>100</v>
      </c>
      <c r="CR211">
        <v>99.2507</v>
      </c>
      <c r="CS211">
        <v>-999.9</v>
      </c>
      <c r="CT211">
        <v>400</v>
      </c>
      <c r="CU211">
        <v>3.47811</v>
      </c>
      <c r="CV211">
        <v>103.925</v>
      </c>
      <c r="CW211">
        <v>103.32</v>
      </c>
    </row>
    <row r="212" spans="1:101">
      <c r="A212">
        <v>198</v>
      </c>
      <c r="B212">
        <v>1548598168.5</v>
      </c>
      <c r="C212">
        <v>705.599999904633</v>
      </c>
      <c r="D212" t="s">
        <v>606</v>
      </c>
      <c r="E212" t="s">
        <v>607</v>
      </c>
      <c r="F212">
        <f>J212+I212+M212*K212</f>
        <v>0</v>
      </c>
      <c r="G212">
        <f>(1000*AM212)/(L212*(AO212+273.15))</f>
        <v>0</v>
      </c>
      <c r="H212">
        <f>((G212*F212*(1-(AJ212/1000)))/(100*K212))*(BE212/60)</f>
        <v>0</v>
      </c>
      <c r="I212" t="s">
        <v>197</v>
      </c>
      <c r="J212" t="s">
        <v>198</v>
      </c>
      <c r="K212" t="s">
        <v>199</v>
      </c>
      <c r="L212" t="s">
        <v>200</v>
      </c>
      <c r="M212" t="s">
        <v>451</v>
      </c>
      <c r="N212" t="s">
        <v>452</v>
      </c>
      <c r="O212" t="s">
        <v>328</v>
      </c>
      <c r="Q212">
        <v>1548598168.5</v>
      </c>
      <c r="R212">
        <f>AL212*Y212*(AJ212-AK212)/(100*AF212*(1000-Y212*AJ212))</f>
        <v>0</v>
      </c>
      <c r="S212">
        <f>AL212*Y212*(AI212-AH212*(1000-Y212*AK212)/(1000-Y212*AJ212))/(100*AF212)</f>
        <v>0</v>
      </c>
      <c r="T212">
        <f>(U212/V212*100)</f>
        <v>0</v>
      </c>
      <c r="U212">
        <f>AJ212*(AM212+AN212)/1000</f>
        <v>0</v>
      </c>
      <c r="V212">
        <f>0.61365*exp(17.502*AO212/(240.97+AO212))</f>
        <v>0</v>
      </c>
      <c r="W212">
        <v>102</v>
      </c>
      <c r="X212">
        <v>7</v>
      </c>
      <c r="Y212">
        <f>IF(W212*$H$11&gt;=AA212,1.0,(AA212/(AA212-W212*$H$11)))</f>
        <v>0</v>
      </c>
      <c r="Z212">
        <f>(Y212-1)*100</f>
        <v>0</v>
      </c>
      <c r="AA212">
        <f>MAX(0,($B$11+$C$11*AR212)/(1+$D$11*AR212)*AM212/(AO212+273)*$E$11)</f>
        <v>0</v>
      </c>
      <c r="AB212">
        <f>$B$9*AS212+$C$9*AT212</f>
        <v>0</v>
      </c>
      <c r="AC212">
        <f>AB212*AD212</f>
        <v>0</v>
      </c>
      <c r="AD212">
        <f>($B$9*$D$7+$C$9*$D$7)/($B$9+$C$9)</f>
        <v>0</v>
      </c>
      <c r="AE212">
        <f>($B$9*$K$7+$C$9*$K$7)/($B$9+$C$9)</f>
        <v>0</v>
      </c>
      <c r="AF212">
        <v>10</v>
      </c>
      <c r="AG212">
        <v>1548598168.5</v>
      </c>
      <c r="AH212">
        <v>402.064</v>
      </c>
      <c r="AI212">
        <v>399.912</v>
      </c>
      <c r="AJ212">
        <v>8.10339</v>
      </c>
      <c r="AK212">
        <v>5.25163</v>
      </c>
      <c r="AL212">
        <v>1391.74</v>
      </c>
      <c r="AM212">
        <v>97.9592</v>
      </c>
      <c r="AN212">
        <v>0.0227613</v>
      </c>
      <c r="AO212">
        <v>5.80407</v>
      </c>
      <c r="AP212">
        <v>6.72128</v>
      </c>
      <c r="AQ212">
        <v>999.9</v>
      </c>
      <c r="AR212">
        <v>10005</v>
      </c>
      <c r="AS212">
        <v>0</v>
      </c>
      <c r="AT212">
        <v>0.219127</v>
      </c>
      <c r="AU212">
        <v>0</v>
      </c>
      <c r="AV212" t="s">
        <v>204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404.681450819672</v>
      </c>
      <c r="BE212">
        <v>0.738030870296507</v>
      </c>
      <c r="BF212">
        <v>0.265196435158243</v>
      </c>
      <c r="BG212">
        <v>-1</v>
      </c>
      <c r="BH212">
        <v>0</v>
      </c>
      <c r="BI212">
        <v>0</v>
      </c>
      <c r="BJ212" t="s">
        <v>205</v>
      </c>
      <c r="BK212">
        <v>1.88465</v>
      </c>
      <c r="BL212">
        <v>1.88159</v>
      </c>
      <c r="BM212">
        <v>1.88312</v>
      </c>
      <c r="BN212">
        <v>1.88187</v>
      </c>
      <c r="BO212">
        <v>1.88376</v>
      </c>
      <c r="BP212">
        <v>1.88309</v>
      </c>
      <c r="BQ212">
        <v>1.88477</v>
      </c>
      <c r="BR212">
        <v>1.88231</v>
      </c>
      <c r="BS212" t="s">
        <v>206</v>
      </c>
      <c r="BT212" t="s">
        <v>17</v>
      </c>
      <c r="BU212" t="s">
        <v>17</v>
      </c>
      <c r="BV212" t="s">
        <v>17</v>
      </c>
      <c r="BW212" t="s">
        <v>207</v>
      </c>
      <c r="BX212" t="s">
        <v>208</v>
      </c>
      <c r="BY212" t="s">
        <v>209</v>
      </c>
      <c r="BZ212" t="s">
        <v>209</v>
      </c>
      <c r="CA212" t="s">
        <v>209</v>
      </c>
      <c r="CB212" t="s">
        <v>209</v>
      </c>
      <c r="CC212">
        <v>5</v>
      </c>
      <c r="CD212">
        <v>0</v>
      </c>
      <c r="CE212">
        <v>0</v>
      </c>
      <c r="CF212">
        <v>0</v>
      </c>
      <c r="CG212">
        <v>0</v>
      </c>
      <c r="CH212">
        <v>2</v>
      </c>
      <c r="CI212">
        <v>1321.01</v>
      </c>
      <c r="CJ212">
        <v>0.229684</v>
      </c>
      <c r="CK212">
        <v>6.45233</v>
      </c>
      <c r="CL212">
        <v>9.4724</v>
      </c>
      <c r="CM212">
        <v>29.9999</v>
      </c>
      <c r="CN212">
        <v>9.43974</v>
      </c>
      <c r="CO212">
        <v>9.60593</v>
      </c>
      <c r="CP212">
        <v>-1</v>
      </c>
      <c r="CQ212">
        <v>100</v>
      </c>
      <c r="CR212">
        <v>99.2507</v>
      </c>
      <c r="CS212">
        <v>-999.9</v>
      </c>
      <c r="CT212">
        <v>400</v>
      </c>
      <c r="CU212">
        <v>3.41311</v>
      </c>
      <c r="CV212">
        <v>103.925</v>
      </c>
      <c r="CW212">
        <v>103.32</v>
      </c>
    </row>
    <row r="213" spans="1:101">
      <c r="A213">
        <v>199</v>
      </c>
      <c r="B213">
        <v>1548598170.5</v>
      </c>
      <c r="C213">
        <v>707.599999904633</v>
      </c>
      <c r="D213" t="s">
        <v>608</v>
      </c>
      <c r="E213" t="s">
        <v>609</v>
      </c>
      <c r="F213">
        <f>J213+I213+M213*K213</f>
        <v>0</v>
      </c>
      <c r="G213">
        <f>(1000*AM213)/(L213*(AO213+273.15))</f>
        <v>0</v>
      </c>
      <c r="H213">
        <f>((G213*F213*(1-(AJ213/1000)))/(100*K213))*(BE213/60)</f>
        <v>0</v>
      </c>
      <c r="I213" t="s">
        <v>197</v>
      </c>
      <c r="J213" t="s">
        <v>198</v>
      </c>
      <c r="K213" t="s">
        <v>199</v>
      </c>
      <c r="L213" t="s">
        <v>200</v>
      </c>
      <c r="M213" t="s">
        <v>451</v>
      </c>
      <c r="N213" t="s">
        <v>452</v>
      </c>
      <c r="O213" t="s">
        <v>328</v>
      </c>
      <c r="Q213">
        <v>1548598170.5</v>
      </c>
      <c r="R213">
        <f>AL213*Y213*(AJ213-AK213)/(100*AF213*(1000-Y213*AJ213))</f>
        <v>0</v>
      </c>
      <c r="S213">
        <f>AL213*Y213*(AI213-AH213*(1000-Y213*AK213)/(1000-Y213*AJ213))/(100*AF213)</f>
        <v>0</v>
      </c>
      <c r="T213">
        <f>(U213/V213*100)</f>
        <v>0</v>
      </c>
      <c r="U213">
        <f>AJ213*(AM213+AN213)/1000</f>
        <v>0</v>
      </c>
      <c r="V213">
        <f>0.61365*exp(17.502*AO213/(240.97+AO213))</f>
        <v>0</v>
      </c>
      <c r="W213">
        <v>95</v>
      </c>
      <c r="X213">
        <v>7</v>
      </c>
      <c r="Y213">
        <f>IF(W213*$H$11&gt;=AA213,1.0,(AA213/(AA213-W213*$H$11)))</f>
        <v>0</v>
      </c>
      <c r="Z213">
        <f>(Y213-1)*100</f>
        <v>0</v>
      </c>
      <c r="AA213">
        <f>MAX(0,($B$11+$C$11*AR213)/(1+$D$11*AR213)*AM213/(AO213+273)*$E$11)</f>
        <v>0</v>
      </c>
      <c r="AB213">
        <f>$B$9*AS213+$C$9*AT213</f>
        <v>0</v>
      </c>
      <c r="AC213">
        <f>AB213*AD213</f>
        <v>0</v>
      </c>
      <c r="AD213">
        <f>($B$9*$D$7+$C$9*$D$7)/($B$9+$C$9)</f>
        <v>0</v>
      </c>
      <c r="AE213">
        <f>($B$9*$K$7+$C$9*$K$7)/($B$9+$C$9)</f>
        <v>0</v>
      </c>
      <c r="AF213">
        <v>10</v>
      </c>
      <c r="AG213">
        <v>1548598170.5</v>
      </c>
      <c r="AH213">
        <v>402.153</v>
      </c>
      <c r="AI213">
        <v>399.908</v>
      </c>
      <c r="AJ213">
        <v>8.11314</v>
      </c>
      <c r="AK213">
        <v>5.2499</v>
      </c>
      <c r="AL213">
        <v>1391.26</v>
      </c>
      <c r="AM213">
        <v>97.9578</v>
      </c>
      <c r="AN213">
        <v>0.0227897</v>
      </c>
      <c r="AO213">
        <v>5.80357</v>
      </c>
      <c r="AP213">
        <v>6.69602</v>
      </c>
      <c r="AQ213">
        <v>999.9</v>
      </c>
      <c r="AR213">
        <v>10001.2</v>
      </c>
      <c r="AS213">
        <v>0</v>
      </c>
      <c r="AT213">
        <v>0.219127</v>
      </c>
      <c r="AU213">
        <v>0</v>
      </c>
      <c r="AV213" t="s">
        <v>204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404.708967213115</v>
      </c>
      <c r="BE213">
        <v>0.840613440574191</v>
      </c>
      <c r="BF213">
        <v>0.29142332834224</v>
      </c>
      <c r="BG213">
        <v>-1</v>
      </c>
      <c r="BH213">
        <v>0</v>
      </c>
      <c r="BI213">
        <v>0</v>
      </c>
      <c r="BJ213" t="s">
        <v>205</v>
      </c>
      <c r="BK213">
        <v>1.88465</v>
      </c>
      <c r="BL213">
        <v>1.8816</v>
      </c>
      <c r="BM213">
        <v>1.88314</v>
      </c>
      <c r="BN213">
        <v>1.88187</v>
      </c>
      <c r="BO213">
        <v>1.88378</v>
      </c>
      <c r="BP213">
        <v>1.88309</v>
      </c>
      <c r="BQ213">
        <v>1.88477</v>
      </c>
      <c r="BR213">
        <v>1.8823</v>
      </c>
      <c r="BS213" t="s">
        <v>206</v>
      </c>
      <c r="BT213" t="s">
        <v>17</v>
      </c>
      <c r="BU213" t="s">
        <v>17</v>
      </c>
      <c r="BV213" t="s">
        <v>17</v>
      </c>
      <c r="BW213" t="s">
        <v>207</v>
      </c>
      <c r="BX213" t="s">
        <v>208</v>
      </c>
      <c r="BY213" t="s">
        <v>209</v>
      </c>
      <c r="BZ213" t="s">
        <v>209</v>
      </c>
      <c r="CA213" t="s">
        <v>209</v>
      </c>
      <c r="CB213" t="s">
        <v>209</v>
      </c>
      <c r="CC213">
        <v>5</v>
      </c>
      <c r="CD213">
        <v>0</v>
      </c>
      <c r="CE213">
        <v>0</v>
      </c>
      <c r="CF213">
        <v>0</v>
      </c>
      <c r="CG213">
        <v>0</v>
      </c>
      <c r="CH213">
        <v>2</v>
      </c>
      <c r="CI213">
        <v>1325.4</v>
      </c>
      <c r="CJ213">
        <v>0.229684</v>
      </c>
      <c r="CK213">
        <v>6.45469</v>
      </c>
      <c r="CL213">
        <v>9.47184</v>
      </c>
      <c r="CM213">
        <v>29.9999</v>
      </c>
      <c r="CN213">
        <v>9.43861</v>
      </c>
      <c r="CO213">
        <v>9.60513</v>
      </c>
      <c r="CP213">
        <v>-1</v>
      </c>
      <c r="CQ213">
        <v>100</v>
      </c>
      <c r="CR213">
        <v>99.2507</v>
      </c>
      <c r="CS213">
        <v>-999.9</v>
      </c>
      <c r="CT213">
        <v>400</v>
      </c>
      <c r="CU213">
        <v>3.34814</v>
      </c>
      <c r="CV213">
        <v>103.925</v>
      </c>
      <c r="CW213">
        <v>103.32</v>
      </c>
    </row>
    <row r="214" spans="1:101">
      <c r="A214">
        <v>200</v>
      </c>
      <c r="B214">
        <v>1548598172.5</v>
      </c>
      <c r="C214">
        <v>709.599999904633</v>
      </c>
      <c r="D214" t="s">
        <v>610</v>
      </c>
      <c r="E214" t="s">
        <v>611</v>
      </c>
      <c r="F214">
        <f>J214+I214+M214*K214</f>
        <v>0</v>
      </c>
      <c r="G214">
        <f>(1000*AM214)/(L214*(AO214+273.15))</f>
        <v>0</v>
      </c>
      <c r="H214">
        <f>((G214*F214*(1-(AJ214/1000)))/(100*K214))*(BE214/60)</f>
        <v>0</v>
      </c>
      <c r="I214" t="s">
        <v>197</v>
      </c>
      <c r="J214" t="s">
        <v>198</v>
      </c>
      <c r="K214" t="s">
        <v>199</v>
      </c>
      <c r="L214" t="s">
        <v>200</v>
      </c>
      <c r="M214" t="s">
        <v>451</v>
      </c>
      <c r="N214" t="s">
        <v>452</v>
      </c>
      <c r="O214" t="s">
        <v>328</v>
      </c>
      <c r="Q214">
        <v>1548598172.5</v>
      </c>
      <c r="R214">
        <f>AL214*Y214*(AJ214-AK214)/(100*AF214*(1000-Y214*AJ214))</f>
        <v>0</v>
      </c>
      <c r="S214">
        <f>AL214*Y214*(AI214-AH214*(1000-Y214*AK214)/(1000-Y214*AJ214))/(100*AF214)</f>
        <v>0</v>
      </c>
      <c r="T214">
        <f>(U214/V214*100)</f>
        <v>0</v>
      </c>
      <c r="U214">
        <f>AJ214*(AM214+AN214)/1000</f>
        <v>0</v>
      </c>
      <c r="V214">
        <f>0.61365*exp(17.502*AO214/(240.97+AO214))</f>
        <v>0</v>
      </c>
      <c r="W214">
        <v>95</v>
      </c>
      <c r="X214">
        <v>7</v>
      </c>
      <c r="Y214">
        <f>IF(W214*$H$11&gt;=AA214,1.0,(AA214/(AA214-W214*$H$11)))</f>
        <v>0</v>
      </c>
      <c r="Z214">
        <f>(Y214-1)*100</f>
        <v>0</v>
      </c>
      <c r="AA214">
        <f>MAX(0,($B$11+$C$11*AR214)/(1+$D$11*AR214)*AM214/(AO214+273)*$E$11)</f>
        <v>0</v>
      </c>
      <c r="AB214">
        <f>$B$9*AS214+$C$9*AT214</f>
        <v>0</v>
      </c>
      <c r="AC214">
        <f>AB214*AD214</f>
        <v>0</v>
      </c>
      <c r="AD214">
        <f>($B$9*$D$7+$C$9*$D$7)/($B$9+$C$9)</f>
        <v>0</v>
      </c>
      <c r="AE214">
        <f>($B$9*$K$7+$C$9*$K$7)/($B$9+$C$9)</f>
        <v>0</v>
      </c>
      <c r="AF214">
        <v>10</v>
      </c>
      <c r="AG214">
        <v>1548598172.5</v>
      </c>
      <c r="AH214">
        <v>402.248</v>
      </c>
      <c r="AI214">
        <v>399.894</v>
      </c>
      <c r="AJ214">
        <v>8.12465</v>
      </c>
      <c r="AK214">
        <v>5.24708</v>
      </c>
      <c r="AL214">
        <v>1391.72</v>
      </c>
      <c r="AM214">
        <v>97.9571</v>
      </c>
      <c r="AN214">
        <v>0.0228485</v>
      </c>
      <c r="AO214">
        <v>5.80676</v>
      </c>
      <c r="AP214">
        <v>6.74748</v>
      </c>
      <c r="AQ214">
        <v>999.9</v>
      </c>
      <c r="AR214">
        <v>9997.5</v>
      </c>
      <c r="AS214">
        <v>0</v>
      </c>
      <c r="AT214">
        <v>0.219127</v>
      </c>
      <c r="AU214">
        <v>0</v>
      </c>
      <c r="AV214" t="s">
        <v>204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404.739606557377</v>
      </c>
      <c r="BE214">
        <v>0.949154751322608</v>
      </c>
      <c r="BF214">
        <v>0.319560085870547</v>
      </c>
      <c r="BG214">
        <v>-1</v>
      </c>
      <c r="BH214">
        <v>0</v>
      </c>
      <c r="BI214">
        <v>0</v>
      </c>
      <c r="BJ214" t="s">
        <v>205</v>
      </c>
      <c r="BK214">
        <v>1.88465</v>
      </c>
      <c r="BL214">
        <v>1.88159</v>
      </c>
      <c r="BM214">
        <v>1.88315</v>
      </c>
      <c r="BN214">
        <v>1.88187</v>
      </c>
      <c r="BO214">
        <v>1.88376</v>
      </c>
      <c r="BP214">
        <v>1.88309</v>
      </c>
      <c r="BQ214">
        <v>1.88477</v>
      </c>
      <c r="BR214">
        <v>1.8823</v>
      </c>
      <c r="BS214" t="s">
        <v>206</v>
      </c>
      <c r="BT214" t="s">
        <v>17</v>
      </c>
      <c r="BU214" t="s">
        <v>17</v>
      </c>
      <c r="BV214" t="s">
        <v>17</v>
      </c>
      <c r="BW214" t="s">
        <v>207</v>
      </c>
      <c r="BX214" t="s">
        <v>208</v>
      </c>
      <c r="BY214" t="s">
        <v>209</v>
      </c>
      <c r="BZ214" t="s">
        <v>209</v>
      </c>
      <c r="CA214" t="s">
        <v>209</v>
      </c>
      <c r="CB214" t="s">
        <v>209</v>
      </c>
      <c r="CC214">
        <v>5</v>
      </c>
      <c r="CD214">
        <v>0</v>
      </c>
      <c r="CE214">
        <v>0</v>
      </c>
      <c r="CF214">
        <v>0</v>
      </c>
      <c r="CG214">
        <v>0</v>
      </c>
      <c r="CH214">
        <v>2</v>
      </c>
      <c r="CI214">
        <v>1326.17</v>
      </c>
      <c r="CJ214">
        <v>0.229684</v>
      </c>
      <c r="CK214">
        <v>6.45661</v>
      </c>
      <c r="CL214">
        <v>9.47128</v>
      </c>
      <c r="CM214">
        <v>30.0002</v>
      </c>
      <c r="CN214">
        <v>9.43749</v>
      </c>
      <c r="CO214">
        <v>9.6045</v>
      </c>
      <c r="CP214">
        <v>-1</v>
      </c>
      <c r="CQ214">
        <v>100</v>
      </c>
      <c r="CR214">
        <v>99.2507</v>
      </c>
      <c r="CS214">
        <v>-999.9</v>
      </c>
      <c r="CT214">
        <v>400</v>
      </c>
      <c r="CU214">
        <v>3.28197</v>
      </c>
      <c r="CV214">
        <v>103.925</v>
      </c>
      <c r="CW214">
        <v>103.32</v>
      </c>
    </row>
    <row r="215" spans="1:101">
      <c r="A215">
        <v>201</v>
      </c>
      <c r="B215">
        <v>1548598174.5</v>
      </c>
      <c r="C215">
        <v>711.599999904633</v>
      </c>
      <c r="D215" t="s">
        <v>612</v>
      </c>
      <c r="E215" t="s">
        <v>613</v>
      </c>
      <c r="F215">
        <f>J215+I215+M215*K215</f>
        <v>0</v>
      </c>
      <c r="G215">
        <f>(1000*AM215)/(L215*(AO215+273.15))</f>
        <v>0</v>
      </c>
      <c r="H215">
        <f>((G215*F215*(1-(AJ215/1000)))/(100*K215))*(BE215/60)</f>
        <v>0</v>
      </c>
      <c r="I215" t="s">
        <v>197</v>
      </c>
      <c r="J215" t="s">
        <v>198</v>
      </c>
      <c r="K215" t="s">
        <v>199</v>
      </c>
      <c r="L215" t="s">
        <v>200</v>
      </c>
      <c r="M215" t="s">
        <v>451</v>
      </c>
      <c r="N215" t="s">
        <v>452</v>
      </c>
      <c r="O215" t="s">
        <v>328</v>
      </c>
      <c r="Q215">
        <v>1548598174.5</v>
      </c>
      <c r="R215">
        <f>AL215*Y215*(AJ215-AK215)/(100*AF215*(1000-Y215*AJ215))</f>
        <v>0</v>
      </c>
      <c r="S215">
        <f>AL215*Y215*(AI215-AH215*(1000-Y215*AK215)/(1000-Y215*AJ215))/(100*AF215)</f>
        <v>0</v>
      </c>
      <c r="T215">
        <f>(U215/V215*100)</f>
        <v>0</v>
      </c>
      <c r="U215">
        <f>AJ215*(AM215+AN215)/1000</f>
        <v>0</v>
      </c>
      <c r="V215">
        <f>0.61365*exp(17.502*AO215/(240.97+AO215))</f>
        <v>0</v>
      </c>
      <c r="W215">
        <v>100</v>
      </c>
      <c r="X215">
        <v>7</v>
      </c>
      <c r="Y215">
        <f>IF(W215*$H$11&gt;=AA215,1.0,(AA215/(AA215-W215*$H$11)))</f>
        <v>0</v>
      </c>
      <c r="Z215">
        <f>(Y215-1)*100</f>
        <v>0</v>
      </c>
      <c r="AA215">
        <f>MAX(0,($B$11+$C$11*AR215)/(1+$D$11*AR215)*AM215/(AO215+273)*$E$11)</f>
        <v>0</v>
      </c>
      <c r="AB215">
        <f>$B$9*AS215+$C$9*AT215</f>
        <v>0</v>
      </c>
      <c r="AC215">
        <f>AB215*AD215</f>
        <v>0</v>
      </c>
      <c r="AD215">
        <f>($B$9*$D$7+$C$9*$D$7)/($B$9+$C$9)</f>
        <v>0</v>
      </c>
      <c r="AE215">
        <f>($B$9*$K$7+$C$9*$K$7)/($B$9+$C$9)</f>
        <v>0</v>
      </c>
      <c r="AF215">
        <v>10</v>
      </c>
      <c r="AG215">
        <v>1548598174.5</v>
      </c>
      <c r="AH215">
        <v>402.338</v>
      </c>
      <c r="AI215">
        <v>399.879</v>
      </c>
      <c r="AJ215">
        <v>8.13668</v>
      </c>
      <c r="AK215">
        <v>5.2443</v>
      </c>
      <c r="AL215">
        <v>1391.8</v>
      </c>
      <c r="AM215">
        <v>97.9577</v>
      </c>
      <c r="AN215">
        <v>0.0228577</v>
      </c>
      <c r="AO215">
        <v>5.80994</v>
      </c>
      <c r="AP215">
        <v>6.8439</v>
      </c>
      <c r="AQ215">
        <v>999.9</v>
      </c>
      <c r="AR215">
        <v>10001.2</v>
      </c>
      <c r="AS215">
        <v>0</v>
      </c>
      <c r="AT215">
        <v>0.219127</v>
      </c>
      <c r="AU215">
        <v>0</v>
      </c>
      <c r="AV215" t="s">
        <v>204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404.773713114754</v>
      </c>
      <c r="BE215">
        <v>1.06901517079119</v>
      </c>
      <c r="BF215">
        <v>0.35107989094792</v>
      </c>
      <c r="BG215">
        <v>-1</v>
      </c>
      <c r="BH215">
        <v>0</v>
      </c>
      <c r="BI215">
        <v>0</v>
      </c>
      <c r="BJ215" t="s">
        <v>205</v>
      </c>
      <c r="BK215">
        <v>1.88464</v>
      </c>
      <c r="BL215">
        <v>1.88158</v>
      </c>
      <c r="BM215">
        <v>1.88314</v>
      </c>
      <c r="BN215">
        <v>1.88187</v>
      </c>
      <c r="BO215">
        <v>1.88374</v>
      </c>
      <c r="BP215">
        <v>1.88309</v>
      </c>
      <c r="BQ215">
        <v>1.88477</v>
      </c>
      <c r="BR215">
        <v>1.8823</v>
      </c>
      <c r="BS215" t="s">
        <v>206</v>
      </c>
      <c r="BT215" t="s">
        <v>17</v>
      </c>
      <c r="BU215" t="s">
        <v>17</v>
      </c>
      <c r="BV215" t="s">
        <v>17</v>
      </c>
      <c r="BW215" t="s">
        <v>207</v>
      </c>
      <c r="BX215" t="s">
        <v>208</v>
      </c>
      <c r="BY215" t="s">
        <v>209</v>
      </c>
      <c r="BZ215" t="s">
        <v>209</v>
      </c>
      <c r="CA215" t="s">
        <v>209</v>
      </c>
      <c r="CB215" t="s">
        <v>209</v>
      </c>
      <c r="CC215">
        <v>5</v>
      </c>
      <c r="CD215">
        <v>0</v>
      </c>
      <c r="CE215">
        <v>0</v>
      </c>
      <c r="CF215">
        <v>0</v>
      </c>
      <c r="CG215">
        <v>0</v>
      </c>
      <c r="CH215">
        <v>2</v>
      </c>
      <c r="CI215">
        <v>1322.26</v>
      </c>
      <c r="CJ215">
        <v>0.229684</v>
      </c>
      <c r="CK215">
        <v>6.4582</v>
      </c>
      <c r="CL215">
        <v>9.47073</v>
      </c>
      <c r="CM215">
        <v>30.0002</v>
      </c>
      <c r="CN215">
        <v>9.43665</v>
      </c>
      <c r="CO215">
        <v>9.60365</v>
      </c>
      <c r="CP215">
        <v>-1</v>
      </c>
      <c r="CQ215">
        <v>100</v>
      </c>
      <c r="CR215">
        <v>99.2507</v>
      </c>
      <c r="CS215">
        <v>-999.9</v>
      </c>
      <c r="CT215">
        <v>400</v>
      </c>
      <c r="CU215">
        <v>3.21102</v>
      </c>
      <c r="CV215">
        <v>103.925</v>
      </c>
      <c r="CW215">
        <v>103.32</v>
      </c>
    </row>
    <row r="216" spans="1:101">
      <c r="A216">
        <v>202</v>
      </c>
      <c r="B216">
        <v>1548598176.5</v>
      </c>
      <c r="C216">
        <v>713.599999904633</v>
      </c>
      <c r="D216" t="s">
        <v>614</v>
      </c>
      <c r="E216" t="s">
        <v>615</v>
      </c>
      <c r="F216">
        <f>J216+I216+M216*K216</f>
        <v>0</v>
      </c>
      <c r="G216">
        <f>(1000*AM216)/(L216*(AO216+273.15))</f>
        <v>0</v>
      </c>
      <c r="H216">
        <f>((G216*F216*(1-(AJ216/1000)))/(100*K216))*(BE216/60)</f>
        <v>0</v>
      </c>
      <c r="I216" t="s">
        <v>197</v>
      </c>
      <c r="J216" t="s">
        <v>198</v>
      </c>
      <c r="K216" t="s">
        <v>199</v>
      </c>
      <c r="L216" t="s">
        <v>200</v>
      </c>
      <c r="M216" t="s">
        <v>451</v>
      </c>
      <c r="N216" t="s">
        <v>452</v>
      </c>
      <c r="O216" t="s">
        <v>328</v>
      </c>
      <c r="Q216">
        <v>1548598176.5</v>
      </c>
      <c r="R216">
        <f>AL216*Y216*(AJ216-AK216)/(100*AF216*(1000-Y216*AJ216))</f>
        <v>0</v>
      </c>
      <c r="S216">
        <f>AL216*Y216*(AI216-AH216*(1000-Y216*AK216)/(1000-Y216*AJ216))/(100*AF216)</f>
        <v>0</v>
      </c>
      <c r="T216">
        <f>(U216/V216*100)</f>
        <v>0</v>
      </c>
      <c r="U216">
        <f>AJ216*(AM216+AN216)/1000</f>
        <v>0</v>
      </c>
      <c r="V216">
        <f>0.61365*exp(17.502*AO216/(240.97+AO216))</f>
        <v>0</v>
      </c>
      <c r="W216">
        <v>92</v>
      </c>
      <c r="X216">
        <v>7</v>
      </c>
      <c r="Y216">
        <f>IF(W216*$H$11&gt;=AA216,1.0,(AA216/(AA216-W216*$H$11)))</f>
        <v>0</v>
      </c>
      <c r="Z216">
        <f>(Y216-1)*100</f>
        <v>0</v>
      </c>
      <c r="AA216">
        <f>MAX(0,($B$11+$C$11*AR216)/(1+$D$11*AR216)*AM216/(AO216+273)*$E$11)</f>
        <v>0</v>
      </c>
      <c r="AB216">
        <f>$B$9*AS216+$C$9*AT216</f>
        <v>0</v>
      </c>
      <c r="AC216">
        <f>AB216*AD216</f>
        <v>0</v>
      </c>
      <c r="AD216">
        <f>($B$9*$D$7+$C$9*$D$7)/($B$9+$C$9)</f>
        <v>0</v>
      </c>
      <c r="AE216">
        <f>($B$9*$K$7+$C$9*$K$7)/($B$9+$C$9)</f>
        <v>0</v>
      </c>
      <c r="AF216">
        <v>10</v>
      </c>
      <c r="AG216">
        <v>1548598176.5</v>
      </c>
      <c r="AH216">
        <v>402.432</v>
      </c>
      <c r="AI216">
        <v>399.92</v>
      </c>
      <c r="AJ216">
        <v>8.14671</v>
      </c>
      <c r="AK216">
        <v>5.24129</v>
      </c>
      <c r="AL216">
        <v>1391.61</v>
      </c>
      <c r="AM216">
        <v>97.9576</v>
      </c>
      <c r="AN216">
        <v>0.0230264</v>
      </c>
      <c r="AO216">
        <v>5.81142</v>
      </c>
      <c r="AP216">
        <v>6.86164</v>
      </c>
      <c r="AQ216">
        <v>999.9</v>
      </c>
      <c r="AR216">
        <v>10001.2</v>
      </c>
      <c r="AS216">
        <v>0</v>
      </c>
      <c r="AT216">
        <v>0.219127</v>
      </c>
      <c r="AU216">
        <v>0</v>
      </c>
      <c r="AV216" t="s">
        <v>204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404.810868852459</v>
      </c>
      <c r="BE216">
        <v>1.193880662611</v>
      </c>
      <c r="BF216">
        <v>0.383711959738322</v>
      </c>
      <c r="BG216">
        <v>-1</v>
      </c>
      <c r="BH216">
        <v>0</v>
      </c>
      <c r="BI216">
        <v>0</v>
      </c>
      <c r="BJ216" t="s">
        <v>205</v>
      </c>
      <c r="BK216">
        <v>1.88465</v>
      </c>
      <c r="BL216">
        <v>1.88158</v>
      </c>
      <c r="BM216">
        <v>1.88314</v>
      </c>
      <c r="BN216">
        <v>1.88187</v>
      </c>
      <c r="BO216">
        <v>1.88375</v>
      </c>
      <c r="BP216">
        <v>1.88309</v>
      </c>
      <c r="BQ216">
        <v>1.88478</v>
      </c>
      <c r="BR216">
        <v>1.8823</v>
      </c>
      <c r="BS216" t="s">
        <v>206</v>
      </c>
      <c r="BT216" t="s">
        <v>17</v>
      </c>
      <c r="BU216" t="s">
        <v>17</v>
      </c>
      <c r="BV216" t="s">
        <v>17</v>
      </c>
      <c r="BW216" t="s">
        <v>207</v>
      </c>
      <c r="BX216" t="s">
        <v>208</v>
      </c>
      <c r="BY216" t="s">
        <v>209</v>
      </c>
      <c r="BZ216" t="s">
        <v>209</v>
      </c>
      <c r="CA216" t="s">
        <v>209</v>
      </c>
      <c r="CB216" t="s">
        <v>209</v>
      </c>
      <c r="CC216">
        <v>5</v>
      </c>
      <c r="CD216">
        <v>0</v>
      </c>
      <c r="CE216">
        <v>0</v>
      </c>
      <c r="CF216">
        <v>0</v>
      </c>
      <c r="CG216">
        <v>0</v>
      </c>
      <c r="CH216">
        <v>2</v>
      </c>
      <c r="CI216">
        <v>1328.33</v>
      </c>
      <c r="CJ216">
        <v>0.229684</v>
      </c>
      <c r="CK216">
        <v>6.46025</v>
      </c>
      <c r="CL216">
        <v>9.47046</v>
      </c>
      <c r="CM216">
        <v>30.0001</v>
      </c>
      <c r="CN216">
        <v>9.43607</v>
      </c>
      <c r="CO216">
        <v>9.6031</v>
      </c>
      <c r="CP216">
        <v>-1</v>
      </c>
      <c r="CQ216">
        <v>100</v>
      </c>
      <c r="CR216">
        <v>99.2507</v>
      </c>
      <c r="CS216">
        <v>-999.9</v>
      </c>
      <c r="CT216">
        <v>400</v>
      </c>
      <c r="CU216">
        <v>3.1467</v>
      </c>
      <c r="CV216">
        <v>103.925</v>
      </c>
      <c r="CW216">
        <v>103.319</v>
      </c>
    </row>
    <row r="217" spans="1:101">
      <c r="A217">
        <v>203</v>
      </c>
      <c r="B217">
        <v>1548598178.5</v>
      </c>
      <c r="C217">
        <v>715.599999904633</v>
      </c>
      <c r="D217" t="s">
        <v>616</v>
      </c>
      <c r="E217" t="s">
        <v>617</v>
      </c>
      <c r="F217">
        <f>J217+I217+M217*K217</f>
        <v>0</v>
      </c>
      <c r="G217">
        <f>(1000*AM217)/(L217*(AO217+273.15))</f>
        <v>0</v>
      </c>
      <c r="H217">
        <f>((G217*F217*(1-(AJ217/1000)))/(100*K217))*(BE217/60)</f>
        <v>0</v>
      </c>
      <c r="I217" t="s">
        <v>197</v>
      </c>
      <c r="J217" t="s">
        <v>198</v>
      </c>
      <c r="K217" t="s">
        <v>199</v>
      </c>
      <c r="L217" t="s">
        <v>200</v>
      </c>
      <c r="M217" t="s">
        <v>451</v>
      </c>
      <c r="N217" t="s">
        <v>452</v>
      </c>
      <c r="O217" t="s">
        <v>328</v>
      </c>
      <c r="Q217">
        <v>1548598178.5</v>
      </c>
      <c r="R217">
        <f>AL217*Y217*(AJ217-AK217)/(100*AF217*(1000-Y217*AJ217))</f>
        <v>0</v>
      </c>
      <c r="S217">
        <f>AL217*Y217*(AI217-AH217*(1000-Y217*AK217)/(1000-Y217*AJ217))/(100*AF217)</f>
        <v>0</v>
      </c>
      <c r="T217">
        <f>(U217/V217*100)</f>
        <v>0</v>
      </c>
      <c r="U217">
        <f>AJ217*(AM217+AN217)/1000</f>
        <v>0</v>
      </c>
      <c r="V217">
        <f>0.61365*exp(17.502*AO217/(240.97+AO217))</f>
        <v>0</v>
      </c>
      <c r="W217">
        <v>80</v>
      </c>
      <c r="X217">
        <v>6</v>
      </c>
      <c r="Y217">
        <f>IF(W217*$H$11&gt;=AA217,1.0,(AA217/(AA217-W217*$H$11)))</f>
        <v>0</v>
      </c>
      <c r="Z217">
        <f>(Y217-1)*100</f>
        <v>0</v>
      </c>
      <c r="AA217">
        <f>MAX(0,($B$11+$C$11*AR217)/(1+$D$11*AR217)*AM217/(AO217+273)*$E$11)</f>
        <v>0</v>
      </c>
      <c r="AB217">
        <f>$B$9*AS217+$C$9*AT217</f>
        <v>0</v>
      </c>
      <c r="AC217">
        <f>AB217*AD217</f>
        <v>0</v>
      </c>
      <c r="AD217">
        <f>($B$9*$D$7+$C$9*$D$7)/($B$9+$C$9)</f>
        <v>0</v>
      </c>
      <c r="AE217">
        <f>($B$9*$K$7+$C$9*$K$7)/($B$9+$C$9)</f>
        <v>0</v>
      </c>
      <c r="AF217">
        <v>10</v>
      </c>
      <c r="AG217">
        <v>1548598178.5</v>
      </c>
      <c r="AH217">
        <v>402.487</v>
      </c>
      <c r="AI217">
        <v>399.923</v>
      </c>
      <c r="AJ217">
        <v>8.15165</v>
      </c>
      <c r="AK217">
        <v>5.23759</v>
      </c>
      <c r="AL217">
        <v>1391.64</v>
      </c>
      <c r="AM217">
        <v>97.9577</v>
      </c>
      <c r="AN217">
        <v>0.0231556</v>
      </c>
      <c r="AO217">
        <v>5.807</v>
      </c>
      <c r="AP217">
        <v>6.7931</v>
      </c>
      <c r="AQ217">
        <v>999.9</v>
      </c>
      <c r="AR217">
        <v>10001.2</v>
      </c>
      <c r="AS217">
        <v>0</v>
      </c>
      <c r="AT217">
        <v>0.219127</v>
      </c>
      <c r="AU217">
        <v>0</v>
      </c>
      <c r="AV217" t="s">
        <v>204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404.851180327869</v>
      </c>
      <c r="BE217">
        <v>1.31297695797715</v>
      </c>
      <c r="BF217">
        <v>0.414755369660463</v>
      </c>
      <c r="BG217">
        <v>-1</v>
      </c>
      <c r="BH217">
        <v>0</v>
      </c>
      <c r="BI217">
        <v>0</v>
      </c>
      <c r="BJ217" t="s">
        <v>205</v>
      </c>
      <c r="BK217">
        <v>1.88465</v>
      </c>
      <c r="BL217">
        <v>1.8816</v>
      </c>
      <c r="BM217">
        <v>1.88315</v>
      </c>
      <c r="BN217">
        <v>1.88187</v>
      </c>
      <c r="BO217">
        <v>1.88375</v>
      </c>
      <c r="BP217">
        <v>1.88309</v>
      </c>
      <c r="BQ217">
        <v>1.88478</v>
      </c>
      <c r="BR217">
        <v>1.88231</v>
      </c>
      <c r="BS217" t="s">
        <v>206</v>
      </c>
      <c r="BT217" t="s">
        <v>17</v>
      </c>
      <c r="BU217" t="s">
        <v>17</v>
      </c>
      <c r="BV217" t="s">
        <v>17</v>
      </c>
      <c r="BW217" t="s">
        <v>207</v>
      </c>
      <c r="BX217" t="s">
        <v>208</v>
      </c>
      <c r="BY217" t="s">
        <v>209</v>
      </c>
      <c r="BZ217" t="s">
        <v>209</v>
      </c>
      <c r="CA217" t="s">
        <v>209</v>
      </c>
      <c r="CB217" t="s">
        <v>209</v>
      </c>
      <c r="CC217">
        <v>5</v>
      </c>
      <c r="CD217">
        <v>0</v>
      </c>
      <c r="CE217">
        <v>0</v>
      </c>
      <c r="CF217">
        <v>0</v>
      </c>
      <c r="CG217">
        <v>0</v>
      </c>
      <c r="CH217">
        <v>2</v>
      </c>
      <c r="CI217">
        <v>1336.81</v>
      </c>
      <c r="CJ217">
        <v>0.229684</v>
      </c>
      <c r="CK217">
        <v>6.46273</v>
      </c>
      <c r="CL217">
        <v>9.47046</v>
      </c>
      <c r="CM217">
        <v>30.0001</v>
      </c>
      <c r="CN217">
        <v>9.43523</v>
      </c>
      <c r="CO217">
        <v>9.60253</v>
      </c>
      <c r="CP217">
        <v>-1</v>
      </c>
      <c r="CQ217">
        <v>100</v>
      </c>
      <c r="CR217">
        <v>99.2507</v>
      </c>
      <c r="CS217">
        <v>-999.9</v>
      </c>
      <c r="CT217">
        <v>400</v>
      </c>
      <c r="CU217">
        <v>3.07709</v>
      </c>
      <c r="CV217">
        <v>103.926</v>
      </c>
      <c r="CW217">
        <v>103.319</v>
      </c>
    </row>
    <row r="218" spans="1:101">
      <c r="A218">
        <v>204</v>
      </c>
      <c r="B218">
        <v>1548598180.5</v>
      </c>
      <c r="C218">
        <v>717.599999904633</v>
      </c>
      <c r="D218" t="s">
        <v>618</v>
      </c>
      <c r="E218" t="s">
        <v>619</v>
      </c>
      <c r="F218">
        <f>J218+I218+M218*K218</f>
        <v>0</v>
      </c>
      <c r="G218">
        <f>(1000*AM218)/(L218*(AO218+273.15))</f>
        <v>0</v>
      </c>
      <c r="H218">
        <f>((G218*F218*(1-(AJ218/1000)))/(100*K218))*(BE218/60)</f>
        <v>0</v>
      </c>
      <c r="I218" t="s">
        <v>197</v>
      </c>
      <c r="J218" t="s">
        <v>198</v>
      </c>
      <c r="K218" t="s">
        <v>199</v>
      </c>
      <c r="L218" t="s">
        <v>200</v>
      </c>
      <c r="M218" t="s">
        <v>451</v>
      </c>
      <c r="N218" t="s">
        <v>452</v>
      </c>
      <c r="O218" t="s">
        <v>328</v>
      </c>
      <c r="Q218">
        <v>1548598180.5</v>
      </c>
      <c r="R218">
        <f>AL218*Y218*(AJ218-AK218)/(100*AF218*(1000-Y218*AJ218))</f>
        <v>0</v>
      </c>
      <c r="S218">
        <f>AL218*Y218*(AI218-AH218*(1000-Y218*AK218)/(1000-Y218*AJ218))/(100*AF218)</f>
        <v>0</v>
      </c>
      <c r="T218">
        <f>(U218/V218*100)</f>
        <v>0</v>
      </c>
      <c r="U218">
        <f>AJ218*(AM218+AN218)/1000</f>
        <v>0</v>
      </c>
      <c r="V218">
        <f>0.61365*exp(17.502*AO218/(240.97+AO218))</f>
        <v>0</v>
      </c>
      <c r="W218">
        <v>88</v>
      </c>
      <c r="X218">
        <v>6</v>
      </c>
      <c r="Y218">
        <f>IF(W218*$H$11&gt;=AA218,1.0,(AA218/(AA218-W218*$H$11)))</f>
        <v>0</v>
      </c>
      <c r="Z218">
        <f>(Y218-1)*100</f>
        <v>0</v>
      </c>
      <c r="AA218">
        <f>MAX(0,($B$11+$C$11*AR218)/(1+$D$11*AR218)*AM218/(AO218+273)*$E$11)</f>
        <v>0</v>
      </c>
      <c r="AB218">
        <f>$B$9*AS218+$C$9*AT218</f>
        <v>0</v>
      </c>
      <c r="AC218">
        <f>AB218*AD218</f>
        <v>0</v>
      </c>
      <c r="AD218">
        <f>($B$9*$D$7+$C$9*$D$7)/($B$9+$C$9)</f>
        <v>0</v>
      </c>
      <c r="AE218">
        <f>($B$9*$K$7+$C$9*$K$7)/($B$9+$C$9)</f>
        <v>0</v>
      </c>
      <c r="AF218">
        <v>10</v>
      </c>
      <c r="AG218">
        <v>1548598180.5</v>
      </c>
      <c r="AH218">
        <v>402.549</v>
      </c>
      <c r="AI218">
        <v>399.86</v>
      </c>
      <c r="AJ218">
        <v>8.15541</v>
      </c>
      <c r="AK218">
        <v>5.23462</v>
      </c>
      <c r="AL218">
        <v>1391.6</v>
      </c>
      <c r="AM218">
        <v>97.959</v>
      </c>
      <c r="AN218">
        <v>0.023035</v>
      </c>
      <c r="AO218">
        <v>5.80332</v>
      </c>
      <c r="AP218">
        <v>6.72407</v>
      </c>
      <c r="AQ218">
        <v>999.9</v>
      </c>
      <c r="AR218">
        <v>10001.2</v>
      </c>
      <c r="AS218">
        <v>0</v>
      </c>
      <c r="AT218">
        <v>0.219127</v>
      </c>
      <c r="AU218">
        <v>0</v>
      </c>
      <c r="AV218" t="s">
        <v>204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404.89337704918</v>
      </c>
      <c r="BE218">
        <v>1.42891048539263</v>
      </c>
      <c r="BF218">
        <v>0.444186202424254</v>
      </c>
      <c r="BG218">
        <v>-1</v>
      </c>
      <c r="BH218">
        <v>0</v>
      </c>
      <c r="BI218">
        <v>0</v>
      </c>
      <c r="BJ218" t="s">
        <v>205</v>
      </c>
      <c r="BK218">
        <v>1.88464</v>
      </c>
      <c r="BL218">
        <v>1.88161</v>
      </c>
      <c r="BM218">
        <v>1.88315</v>
      </c>
      <c r="BN218">
        <v>1.88187</v>
      </c>
      <c r="BO218">
        <v>1.88374</v>
      </c>
      <c r="BP218">
        <v>1.88309</v>
      </c>
      <c r="BQ218">
        <v>1.88477</v>
      </c>
      <c r="BR218">
        <v>1.8823</v>
      </c>
      <c r="BS218" t="s">
        <v>206</v>
      </c>
      <c r="BT218" t="s">
        <v>17</v>
      </c>
      <c r="BU218" t="s">
        <v>17</v>
      </c>
      <c r="BV218" t="s">
        <v>17</v>
      </c>
      <c r="BW218" t="s">
        <v>207</v>
      </c>
      <c r="BX218" t="s">
        <v>208</v>
      </c>
      <c r="BY218" t="s">
        <v>209</v>
      </c>
      <c r="BZ218" t="s">
        <v>209</v>
      </c>
      <c r="CA218" t="s">
        <v>209</v>
      </c>
      <c r="CB218" t="s">
        <v>209</v>
      </c>
      <c r="CC218">
        <v>5</v>
      </c>
      <c r="CD218">
        <v>0</v>
      </c>
      <c r="CE218">
        <v>0</v>
      </c>
      <c r="CF218">
        <v>0</v>
      </c>
      <c r="CG218">
        <v>0</v>
      </c>
      <c r="CH218">
        <v>2</v>
      </c>
      <c r="CI218">
        <v>1330.9</v>
      </c>
      <c r="CJ218">
        <v>0.229684</v>
      </c>
      <c r="CK218">
        <v>6.46526</v>
      </c>
      <c r="CL218">
        <v>9.47017</v>
      </c>
      <c r="CM218">
        <v>30</v>
      </c>
      <c r="CN218">
        <v>9.43439</v>
      </c>
      <c r="CO218">
        <v>9.60195</v>
      </c>
      <c r="CP218">
        <v>-1</v>
      </c>
      <c r="CQ218">
        <v>100</v>
      </c>
      <c r="CR218">
        <v>99.2507</v>
      </c>
      <c r="CS218">
        <v>-999.9</v>
      </c>
      <c r="CT218">
        <v>400</v>
      </c>
      <c r="CU218">
        <v>3.01604</v>
      </c>
      <c r="CV218">
        <v>103.925</v>
      </c>
      <c r="CW218">
        <v>103.319</v>
      </c>
    </row>
    <row r="219" spans="1:101">
      <c r="A219">
        <v>205</v>
      </c>
      <c r="B219">
        <v>1548598182.5</v>
      </c>
      <c r="C219">
        <v>719.599999904633</v>
      </c>
      <c r="D219" t="s">
        <v>620</v>
      </c>
      <c r="E219" t="s">
        <v>621</v>
      </c>
      <c r="F219">
        <f>J219+I219+M219*K219</f>
        <v>0</v>
      </c>
      <c r="G219">
        <f>(1000*AM219)/(L219*(AO219+273.15))</f>
        <v>0</v>
      </c>
      <c r="H219">
        <f>((G219*F219*(1-(AJ219/1000)))/(100*K219))*(BE219/60)</f>
        <v>0</v>
      </c>
      <c r="I219" t="s">
        <v>197</v>
      </c>
      <c r="J219" t="s">
        <v>198</v>
      </c>
      <c r="K219" t="s">
        <v>199</v>
      </c>
      <c r="L219" t="s">
        <v>200</v>
      </c>
      <c r="M219" t="s">
        <v>451</v>
      </c>
      <c r="N219" t="s">
        <v>452</v>
      </c>
      <c r="O219" t="s">
        <v>328</v>
      </c>
      <c r="Q219">
        <v>1548598182.5</v>
      </c>
      <c r="R219">
        <f>AL219*Y219*(AJ219-AK219)/(100*AF219*(1000-Y219*AJ219))</f>
        <v>0</v>
      </c>
      <c r="S219">
        <f>AL219*Y219*(AI219-AH219*(1000-Y219*AK219)/(1000-Y219*AJ219))/(100*AF219)</f>
        <v>0</v>
      </c>
      <c r="T219">
        <f>(U219/V219*100)</f>
        <v>0</v>
      </c>
      <c r="U219">
        <f>AJ219*(AM219+AN219)/1000</f>
        <v>0</v>
      </c>
      <c r="V219">
        <f>0.61365*exp(17.502*AO219/(240.97+AO219))</f>
        <v>0</v>
      </c>
      <c r="W219">
        <v>92</v>
      </c>
      <c r="X219">
        <v>7</v>
      </c>
      <c r="Y219">
        <f>IF(W219*$H$11&gt;=AA219,1.0,(AA219/(AA219-W219*$H$11)))</f>
        <v>0</v>
      </c>
      <c r="Z219">
        <f>(Y219-1)*100</f>
        <v>0</v>
      </c>
      <c r="AA219">
        <f>MAX(0,($B$11+$C$11*AR219)/(1+$D$11*AR219)*AM219/(AO219+273)*$E$11)</f>
        <v>0</v>
      </c>
      <c r="AB219">
        <f>$B$9*AS219+$C$9*AT219</f>
        <v>0</v>
      </c>
      <c r="AC219">
        <f>AB219*AD219</f>
        <v>0</v>
      </c>
      <c r="AD219">
        <f>($B$9*$D$7+$C$9*$D$7)/($B$9+$C$9)</f>
        <v>0</v>
      </c>
      <c r="AE219">
        <f>($B$9*$K$7+$C$9*$K$7)/($B$9+$C$9)</f>
        <v>0</v>
      </c>
      <c r="AF219">
        <v>10</v>
      </c>
      <c r="AG219">
        <v>1548598182.5</v>
      </c>
      <c r="AH219">
        <v>402.628</v>
      </c>
      <c r="AI219">
        <v>399.853</v>
      </c>
      <c r="AJ219">
        <v>8.15857</v>
      </c>
      <c r="AK219">
        <v>5.23241</v>
      </c>
      <c r="AL219">
        <v>1391.71</v>
      </c>
      <c r="AM219">
        <v>97.9596</v>
      </c>
      <c r="AN219">
        <v>0.0228686</v>
      </c>
      <c r="AO219">
        <v>5.79546</v>
      </c>
      <c r="AP219">
        <v>6.67986</v>
      </c>
      <c r="AQ219">
        <v>999.9</v>
      </c>
      <c r="AR219">
        <v>9997.5</v>
      </c>
      <c r="AS219">
        <v>0</v>
      </c>
      <c r="AT219">
        <v>0.219127</v>
      </c>
      <c r="AU219">
        <v>0</v>
      </c>
      <c r="AV219" t="s">
        <v>204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404.938565573771</v>
      </c>
      <c r="BE219">
        <v>1.54028821529238</v>
      </c>
      <c r="BF219">
        <v>0.47255964993772</v>
      </c>
      <c r="BG219">
        <v>-1</v>
      </c>
      <c r="BH219">
        <v>0</v>
      </c>
      <c r="BI219">
        <v>0</v>
      </c>
      <c r="BJ219" t="s">
        <v>205</v>
      </c>
      <c r="BK219">
        <v>1.88465</v>
      </c>
      <c r="BL219">
        <v>1.8816</v>
      </c>
      <c r="BM219">
        <v>1.88316</v>
      </c>
      <c r="BN219">
        <v>1.88187</v>
      </c>
      <c r="BO219">
        <v>1.88375</v>
      </c>
      <c r="BP219">
        <v>1.88309</v>
      </c>
      <c r="BQ219">
        <v>1.88477</v>
      </c>
      <c r="BR219">
        <v>1.8823</v>
      </c>
      <c r="BS219" t="s">
        <v>206</v>
      </c>
      <c r="BT219" t="s">
        <v>17</v>
      </c>
      <c r="BU219" t="s">
        <v>17</v>
      </c>
      <c r="BV219" t="s">
        <v>17</v>
      </c>
      <c r="BW219" t="s">
        <v>207</v>
      </c>
      <c r="BX219" t="s">
        <v>208</v>
      </c>
      <c r="BY219" t="s">
        <v>209</v>
      </c>
      <c r="BZ219" t="s">
        <v>209</v>
      </c>
      <c r="CA219" t="s">
        <v>209</v>
      </c>
      <c r="CB219" t="s">
        <v>209</v>
      </c>
      <c r="CC219">
        <v>5</v>
      </c>
      <c r="CD219">
        <v>0</v>
      </c>
      <c r="CE219">
        <v>0</v>
      </c>
      <c r="CF219">
        <v>0</v>
      </c>
      <c r="CG219">
        <v>0</v>
      </c>
      <c r="CH219">
        <v>2</v>
      </c>
      <c r="CI219">
        <v>1328.13</v>
      </c>
      <c r="CJ219">
        <v>0.229684</v>
      </c>
      <c r="CK219">
        <v>6.46783</v>
      </c>
      <c r="CL219">
        <v>9.46988</v>
      </c>
      <c r="CM219">
        <v>30</v>
      </c>
      <c r="CN219">
        <v>9.43382</v>
      </c>
      <c r="CO219">
        <v>9.60189</v>
      </c>
      <c r="CP219">
        <v>-1</v>
      </c>
      <c r="CQ219">
        <v>100</v>
      </c>
      <c r="CR219">
        <v>98.8772</v>
      </c>
      <c r="CS219">
        <v>-999.9</v>
      </c>
      <c r="CT219">
        <v>400</v>
      </c>
      <c r="CU219">
        <v>2.94829</v>
      </c>
      <c r="CV219">
        <v>103.925</v>
      </c>
      <c r="CW219">
        <v>103.319</v>
      </c>
    </row>
    <row r="220" spans="1:101">
      <c r="A220">
        <v>206</v>
      </c>
      <c r="B220">
        <v>1548598184.5</v>
      </c>
      <c r="C220">
        <v>721.599999904633</v>
      </c>
      <c r="D220" t="s">
        <v>622</v>
      </c>
      <c r="E220" t="s">
        <v>623</v>
      </c>
      <c r="F220">
        <f>J220+I220+M220*K220</f>
        <v>0</v>
      </c>
      <c r="G220">
        <f>(1000*AM220)/(L220*(AO220+273.15))</f>
        <v>0</v>
      </c>
      <c r="H220">
        <f>((G220*F220*(1-(AJ220/1000)))/(100*K220))*(BE220/60)</f>
        <v>0</v>
      </c>
      <c r="I220" t="s">
        <v>197</v>
      </c>
      <c r="J220" t="s">
        <v>198</v>
      </c>
      <c r="K220" t="s">
        <v>199</v>
      </c>
      <c r="L220" t="s">
        <v>200</v>
      </c>
      <c r="M220" t="s">
        <v>451</v>
      </c>
      <c r="N220" t="s">
        <v>452</v>
      </c>
      <c r="O220" t="s">
        <v>328</v>
      </c>
      <c r="Q220">
        <v>1548598184.5</v>
      </c>
      <c r="R220">
        <f>AL220*Y220*(AJ220-AK220)/(100*AF220*(1000-Y220*AJ220))</f>
        <v>0</v>
      </c>
      <c r="S220">
        <f>AL220*Y220*(AI220-AH220*(1000-Y220*AK220)/(1000-Y220*AJ220))/(100*AF220)</f>
        <v>0</v>
      </c>
      <c r="T220">
        <f>(U220/V220*100)</f>
        <v>0</v>
      </c>
      <c r="U220">
        <f>AJ220*(AM220+AN220)/1000</f>
        <v>0</v>
      </c>
      <c r="V220">
        <f>0.61365*exp(17.502*AO220/(240.97+AO220))</f>
        <v>0</v>
      </c>
      <c r="W220">
        <v>97</v>
      </c>
      <c r="X220">
        <v>7</v>
      </c>
      <c r="Y220">
        <f>IF(W220*$H$11&gt;=AA220,1.0,(AA220/(AA220-W220*$H$11)))</f>
        <v>0</v>
      </c>
      <c r="Z220">
        <f>(Y220-1)*100</f>
        <v>0</v>
      </c>
      <c r="AA220">
        <f>MAX(0,($B$11+$C$11*AR220)/(1+$D$11*AR220)*AM220/(AO220+273)*$E$11)</f>
        <v>0</v>
      </c>
      <c r="AB220">
        <f>$B$9*AS220+$C$9*AT220</f>
        <v>0</v>
      </c>
      <c r="AC220">
        <f>AB220*AD220</f>
        <v>0</v>
      </c>
      <c r="AD220">
        <f>($B$9*$D$7+$C$9*$D$7)/($B$9+$C$9)</f>
        <v>0</v>
      </c>
      <c r="AE220">
        <f>($B$9*$K$7+$C$9*$K$7)/($B$9+$C$9)</f>
        <v>0</v>
      </c>
      <c r="AF220">
        <v>10</v>
      </c>
      <c r="AG220">
        <v>1548598184.5</v>
      </c>
      <c r="AH220">
        <v>402.704</v>
      </c>
      <c r="AI220">
        <v>399.857</v>
      </c>
      <c r="AJ220">
        <v>8.16381</v>
      </c>
      <c r="AK220">
        <v>5.22993</v>
      </c>
      <c r="AL220">
        <v>1391.89</v>
      </c>
      <c r="AM220">
        <v>97.9595</v>
      </c>
      <c r="AN220">
        <v>0.0228314</v>
      </c>
      <c r="AO220">
        <v>5.78909</v>
      </c>
      <c r="AP220">
        <v>6.72649</v>
      </c>
      <c r="AQ220">
        <v>999.9</v>
      </c>
      <c r="AR220">
        <v>10001.2</v>
      </c>
      <c r="AS220">
        <v>0</v>
      </c>
      <c r="AT220">
        <v>0.219127</v>
      </c>
      <c r="AU220">
        <v>0</v>
      </c>
      <c r="AV220" t="s">
        <v>204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404.986606557377</v>
      </c>
      <c r="BE220">
        <v>1.64830728865492</v>
      </c>
      <c r="BF220">
        <v>0.500117814929102</v>
      </c>
      <c r="BG220">
        <v>-1</v>
      </c>
      <c r="BH220">
        <v>0</v>
      </c>
      <c r="BI220">
        <v>0</v>
      </c>
      <c r="BJ220" t="s">
        <v>205</v>
      </c>
      <c r="BK220">
        <v>1.88465</v>
      </c>
      <c r="BL220">
        <v>1.88159</v>
      </c>
      <c r="BM220">
        <v>1.88314</v>
      </c>
      <c r="BN220">
        <v>1.88187</v>
      </c>
      <c r="BO220">
        <v>1.88376</v>
      </c>
      <c r="BP220">
        <v>1.88309</v>
      </c>
      <c r="BQ220">
        <v>1.88477</v>
      </c>
      <c r="BR220">
        <v>1.8823</v>
      </c>
      <c r="BS220" t="s">
        <v>206</v>
      </c>
      <c r="BT220" t="s">
        <v>17</v>
      </c>
      <c r="BU220" t="s">
        <v>17</v>
      </c>
      <c r="BV220" t="s">
        <v>17</v>
      </c>
      <c r="BW220" t="s">
        <v>207</v>
      </c>
      <c r="BX220" t="s">
        <v>208</v>
      </c>
      <c r="BY220" t="s">
        <v>209</v>
      </c>
      <c r="BZ220" t="s">
        <v>209</v>
      </c>
      <c r="CA220" t="s">
        <v>209</v>
      </c>
      <c r="CB220" t="s">
        <v>209</v>
      </c>
      <c r="CC220">
        <v>5</v>
      </c>
      <c r="CD220">
        <v>0</v>
      </c>
      <c r="CE220">
        <v>0</v>
      </c>
      <c r="CF220">
        <v>0</v>
      </c>
      <c r="CG220">
        <v>0</v>
      </c>
      <c r="CH220">
        <v>2</v>
      </c>
      <c r="CI220">
        <v>1324.18</v>
      </c>
      <c r="CJ220">
        <v>0.229684</v>
      </c>
      <c r="CK220">
        <v>6.47039</v>
      </c>
      <c r="CL220">
        <v>9.46988</v>
      </c>
      <c r="CM220">
        <v>30.0002</v>
      </c>
      <c r="CN220">
        <v>9.43298</v>
      </c>
      <c r="CO220">
        <v>9.60189</v>
      </c>
      <c r="CP220">
        <v>-1</v>
      </c>
      <c r="CQ220">
        <v>100</v>
      </c>
      <c r="CR220">
        <v>98.8772</v>
      </c>
      <c r="CS220">
        <v>-999.9</v>
      </c>
      <c r="CT220">
        <v>400</v>
      </c>
      <c r="CU220">
        <v>2.87922</v>
      </c>
      <c r="CV220">
        <v>103.925</v>
      </c>
      <c r="CW220">
        <v>103.318</v>
      </c>
    </row>
    <row r="221" spans="1:101">
      <c r="A221">
        <v>207</v>
      </c>
      <c r="B221">
        <v>1548598186.5</v>
      </c>
      <c r="C221">
        <v>723.599999904633</v>
      </c>
      <c r="D221" t="s">
        <v>624</v>
      </c>
      <c r="E221" t="s">
        <v>625</v>
      </c>
      <c r="F221">
        <f>J221+I221+M221*K221</f>
        <v>0</v>
      </c>
      <c r="G221">
        <f>(1000*AM221)/(L221*(AO221+273.15))</f>
        <v>0</v>
      </c>
      <c r="H221">
        <f>((G221*F221*(1-(AJ221/1000)))/(100*K221))*(BE221/60)</f>
        <v>0</v>
      </c>
      <c r="I221" t="s">
        <v>197</v>
      </c>
      <c r="J221" t="s">
        <v>198</v>
      </c>
      <c r="K221" t="s">
        <v>199</v>
      </c>
      <c r="L221" t="s">
        <v>200</v>
      </c>
      <c r="M221" t="s">
        <v>451</v>
      </c>
      <c r="N221" t="s">
        <v>452</v>
      </c>
      <c r="O221" t="s">
        <v>328</v>
      </c>
      <c r="Q221">
        <v>1548598186.5</v>
      </c>
      <c r="R221">
        <f>AL221*Y221*(AJ221-AK221)/(100*AF221*(1000-Y221*AJ221))</f>
        <v>0</v>
      </c>
      <c r="S221">
        <f>AL221*Y221*(AI221-AH221*(1000-Y221*AK221)/(1000-Y221*AJ221))/(100*AF221)</f>
        <v>0</v>
      </c>
      <c r="T221">
        <f>(U221/V221*100)</f>
        <v>0</v>
      </c>
      <c r="U221">
        <f>AJ221*(AM221+AN221)/1000</f>
        <v>0</v>
      </c>
      <c r="V221">
        <f>0.61365*exp(17.502*AO221/(240.97+AO221))</f>
        <v>0</v>
      </c>
      <c r="W221">
        <v>110</v>
      </c>
      <c r="X221">
        <v>8</v>
      </c>
      <c r="Y221">
        <f>IF(W221*$H$11&gt;=AA221,1.0,(AA221/(AA221-W221*$H$11)))</f>
        <v>0</v>
      </c>
      <c r="Z221">
        <f>(Y221-1)*100</f>
        <v>0</v>
      </c>
      <c r="AA221">
        <f>MAX(0,($B$11+$C$11*AR221)/(1+$D$11*AR221)*AM221/(AO221+273)*$E$11)</f>
        <v>0</v>
      </c>
      <c r="AB221">
        <f>$B$9*AS221+$C$9*AT221</f>
        <v>0</v>
      </c>
      <c r="AC221">
        <f>AB221*AD221</f>
        <v>0</v>
      </c>
      <c r="AD221">
        <f>($B$9*$D$7+$C$9*$D$7)/($B$9+$C$9)</f>
        <v>0</v>
      </c>
      <c r="AE221">
        <f>($B$9*$K$7+$C$9*$K$7)/($B$9+$C$9)</f>
        <v>0</v>
      </c>
      <c r="AF221">
        <v>10</v>
      </c>
      <c r="AG221">
        <v>1548598186.5</v>
      </c>
      <c r="AH221">
        <v>402.79</v>
      </c>
      <c r="AI221">
        <v>399.865</v>
      </c>
      <c r="AJ221">
        <v>8.17187</v>
      </c>
      <c r="AK221">
        <v>5.22704</v>
      </c>
      <c r="AL221">
        <v>1391.81</v>
      </c>
      <c r="AM221">
        <v>97.96</v>
      </c>
      <c r="AN221">
        <v>0.0227808</v>
      </c>
      <c r="AO221">
        <v>5.79253</v>
      </c>
      <c r="AP221">
        <v>6.85012</v>
      </c>
      <c r="AQ221">
        <v>999.9</v>
      </c>
      <c r="AR221">
        <v>10005</v>
      </c>
      <c r="AS221">
        <v>0</v>
      </c>
      <c r="AT221">
        <v>0.219127</v>
      </c>
      <c r="AU221">
        <v>0</v>
      </c>
      <c r="AV221" t="s">
        <v>204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405.037139344262</v>
      </c>
      <c r="BE221">
        <v>1.75175272039946</v>
      </c>
      <c r="BF221">
        <v>0.526421343984881</v>
      </c>
      <c r="BG221">
        <v>-1</v>
      </c>
      <c r="BH221">
        <v>0</v>
      </c>
      <c r="BI221">
        <v>0</v>
      </c>
      <c r="BJ221" t="s">
        <v>205</v>
      </c>
      <c r="BK221">
        <v>1.88463</v>
      </c>
      <c r="BL221">
        <v>1.88158</v>
      </c>
      <c r="BM221">
        <v>1.88312</v>
      </c>
      <c r="BN221">
        <v>1.88187</v>
      </c>
      <c r="BO221">
        <v>1.88375</v>
      </c>
      <c r="BP221">
        <v>1.88309</v>
      </c>
      <c r="BQ221">
        <v>1.88477</v>
      </c>
      <c r="BR221">
        <v>1.88229</v>
      </c>
      <c r="BS221" t="s">
        <v>206</v>
      </c>
      <c r="BT221" t="s">
        <v>17</v>
      </c>
      <c r="BU221" t="s">
        <v>17</v>
      </c>
      <c r="BV221" t="s">
        <v>17</v>
      </c>
      <c r="BW221" t="s">
        <v>207</v>
      </c>
      <c r="BX221" t="s">
        <v>208</v>
      </c>
      <c r="BY221" t="s">
        <v>209</v>
      </c>
      <c r="BZ221" t="s">
        <v>209</v>
      </c>
      <c r="CA221" t="s">
        <v>209</v>
      </c>
      <c r="CB221" t="s">
        <v>209</v>
      </c>
      <c r="CC221">
        <v>5</v>
      </c>
      <c r="CD221">
        <v>0</v>
      </c>
      <c r="CE221">
        <v>0</v>
      </c>
      <c r="CF221">
        <v>0</v>
      </c>
      <c r="CG221">
        <v>0</v>
      </c>
      <c r="CH221">
        <v>2</v>
      </c>
      <c r="CI221">
        <v>1315.07</v>
      </c>
      <c r="CJ221">
        <v>0.229684</v>
      </c>
      <c r="CK221">
        <v>6.473</v>
      </c>
      <c r="CL221">
        <v>9.47017</v>
      </c>
      <c r="CM221">
        <v>30.0002</v>
      </c>
      <c r="CN221">
        <v>9.43243</v>
      </c>
      <c r="CO221">
        <v>9.60166</v>
      </c>
      <c r="CP221">
        <v>-1</v>
      </c>
      <c r="CQ221">
        <v>100</v>
      </c>
      <c r="CR221">
        <v>98.8772</v>
      </c>
      <c r="CS221">
        <v>-999.9</v>
      </c>
      <c r="CT221">
        <v>400</v>
      </c>
      <c r="CU221">
        <v>2.80715</v>
      </c>
      <c r="CV221">
        <v>103.924</v>
      </c>
      <c r="CW221">
        <v>103.318</v>
      </c>
    </row>
    <row r="222" spans="1:101">
      <c r="A222">
        <v>208</v>
      </c>
      <c r="B222">
        <v>1548598188.5</v>
      </c>
      <c r="C222">
        <v>725.599999904633</v>
      </c>
      <c r="D222" t="s">
        <v>626</v>
      </c>
      <c r="E222" t="s">
        <v>627</v>
      </c>
      <c r="F222">
        <f>J222+I222+M222*K222</f>
        <v>0</v>
      </c>
      <c r="G222">
        <f>(1000*AM222)/(L222*(AO222+273.15))</f>
        <v>0</v>
      </c>
      <c r="H222">
        <f>((G222*F222*(1-(AJ222/1000)))/(100*K222))*(BE222/60)</f>
        <v>0</v>
      </c>
      <c r="I222" t="s">
        <v>197</v>
      </c>
      <c r="J222" t="s">
        <v>198</v>
      </c>
      <c r="K222" t="s">
        <v>199</v>
      </c>
      <c r="L222" t="s">
        <v>200</v>
      </c>
      <c r="M222" t="s">
        <v>451</v>
      </c>
      <c r="N222" t="s">
        <v>452</v>
      </c>
      <c r="O222" t="s">
        <v>328</v>
      </c>
      <c r="Q222">
        <v>1548598188.5</v>
      </c>
      <c r="R222">
        <f>AL222*Y222*(AJ222-AK222)/(100*AF222*(1000-Y222*AJ222))</f>
        <v>0</v>
      </c>
      <c r="S222">
        <f>AL222*Y222*(AI222-AH222*(1000-Y222*AK222)/(1000-Y222*AJ222))/(100*AF222)</f>
        <v>0</v>
      </c>
      <c r="T222">
        <f>(U222/V222*100)</f>
        <v>0</v>
      </c>
      <c r="U222">
        <f>AJ222*(AM222+AN222)/1000</f>
        <v>0</v>
      </c>
      <c r="V222">
        <f>0.61365*exp(17.502*AO222/(240.97+AO222))</f>
        <v>0</v>
      </c>
      <c r="W222">
        <v>118</v>
      </c>
      <c r="X222">
        <v>8</v>
      </c>
      <c r="Y222">
        <f>IF(W222*$H$11&gt;=AA222,1.0,(AA222/(AA222-W222*$H$11)))</f>
        <v>0</v>
      </c>
      <c r="Z222">
        <f>(Y222-1)*100</f>
        <v>0</v>
      </c>
      <c r="AA222">
        <f>MAX(0,($B$11+$C$11*AR222)/(1+$D$11*AR222)*AM222/(AO222+273)*$E$11)</f>
        <v>0</v>
      </c>
      <c r="AB222">
        <f>$B$9*AS222+$C$9*AT222</f>
        <v>0</v>
      </c>
      <c r="AC222">
        <f>AB222*AD222</f>
        <v>0</v>
      </c>
      <c r="AD222">
        <f>($B$9*$D$7+$C$9*$D$7)/($B$9+$C$9)</f>
        <v>0</v>
      </c>
      <c r="AE222">
        <f>($B$9*$K$7+$C$9*$K$7)/($B$9+$C$9)</f>
        <v>0</v>
      </c>
      <c r="AF222">
        <v>10</v>
      </c>
      <c r="AG222">
        <v>1548598188.5</v>
      </c>
      <c r="AH222">
        <v>402.883</v>
      </c>
      <c r="AI222">
        <v>399.896</v>
      </c>
      <c r="AJ222">
        <v>8.17949</v>
      </c>
      <c r="AK222">
        <v>5.22418</v>
      </c>
      <c r="AL222">
        <v>1391.78</v>
      </c>
      <c r="AM222">
        <v>97.9586</v>
      </c>
      <c r="AN222">
        <v>0.0227579</v>
      </c>
      <c r="AO222">
        <v>5.79816</v>
      </c>
      <c r="AP222">
        <v>6.89407</v>
      </c>
      <c r="AQ222">
        <v>999.9</v>
      </c>
      <c r="AR222">
        <v>10005</v>
      </c>
      <c r="AS222">
        <v>0</v>
      </c>
      <c r="AT222">
        <v>0.219127</v>
      </c>
      <c r="AU222">
        <v>0</v>
      </c>
      <c r="AV222" t="s">
        <v>204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405.091827868853</v>
      </c>
      <c r="BE222">
        <v>1.84651521209705</v>
      </c>
      <c r="BF222">
        <v>0.551257246971032</v>
      </c>
      <c r="BG222">
        <v>-1</v>
      </c>
      <c r="BH222">
        <v>0</v>
      </c>
      <c r="BI222">
        <v>0</v>
      </c>
      <c r="BJ222" t="s">
        <v>205</v>
      </c>
      <c r="BK222">
        <v>1.88465</v>
      </c>
      <c r="BL222">
        <v>1.88159</v>
      </c>
      <c r="BM222">
        <v>1.88312</v>
      </c>
      <c r="BN222">
        <v>1.88187</v>
      </c>
      <c r="BO222">
        <v>1.88375</v>
      </c>
      <c r="BP222">
        <v>1.88309</v>
      </c>
      <c r="BQ222">
        <v>1.88477</v>
      </c>
      <c r="BR222">
        <v>1.8823</v>
      </c>
      <c r="BS222" t="s">
        <v>206</v>
      </c>
      <c r="BT222" t="s">
        <v>17</v>
      </c>
      <c r="BU222" t="s">
        <v>17</v>
      </c>
      <c r="BV222" t="s">
        <v>17</v>
      </c>
      <c r="BW222" t="s">
        <v>207</v>
      </c>
      <c r="BX222" t="s">
        <v>208</v>
      </c>
      <c r="BY222" t="s">
        <v>209</v>
      </c>
      <c r="BZ222" t="s">
        <v>209</v>
      </c>
      <c r="CA222" t="s">
        <v>209</v>
      </c>
      <c r="CB222" t="s">
        <v>209</v>
      </c>
      <c r="CC222">
        <v>5</v>
      </c>
      <c r="CD222">
        <v>0</v>
      </c>
      <c r="CE222">
        <v>0</v>
      </c>
      <c r="CF222">
        <v>0</v>
      </c>
      <c r="CG222">
        <v>0</v>
      </c>
      <c r="CH222">
        <v>2</v>
      </c>
      <c r="CI222">
        <v>1308.72</v>
      </c>
      <c r="CJ222">
        <v>0.229684</v>
      </c>
      <c r="CK222">
        <v>6.47572</v>
      </c>
      <c r="CL222">
        <v>9.47046</v>
      </c>
      <c r="CM222">
        <v>30</v>
      </c>
      <c r="CN222">
        <v>9.43243</v>
      </c>
      <c r="CO222">
        <v>9.6011</v>
      </c>
      <c r="CP222">
        <v>-1</v>
      </c>
      <c r="CQ222">
        <v>100</v>
      </c>
      <c r="CR222">
        <v>98.8772</v>
      </c>
      <c r="CS222">
        <v>-999.9</v>
      </c>
      <c r="CT222">
        <v>400</v>
      </c>
      <c r="CU222">
        <v>2.73618</v>
      </c>
      <c r="CV222">
        <v>103.925</v>
      </c>
      <c r="CW222">
        <v>103.319</v>
      </c>
    </row>
    <row r="223" spans="1:101">
      <c r="A223">
        <v>209</v>
      </c>
      <c r="B223">
        <v>1548598190.5</v>
      </c>
      <c r="C223">
        <v>727.599999904633</v>
      </c>
      <c r="D223" t="s">
        <v>628</v>
      </c>
      <c r="E223" t="s">
        <v>629</v>
      </c>
      <c r="F223">
        <f>J223+I223+M223*K223</f>
        <v>0</v>
      </c>
      <c r="G223">
        <f>(1000*AM223)/(L223*(AO223+273.15))</f>
        <v>0</v>
      </c>
      <c r="H223">
        <f>((G223*F223*(1-(AJ223/1000)))/(100*K223))*(BE223/60)</f>
        <v>0</v>
      </c>
      <c r="I223" t="s">
        <v>197</v>
      </c>
      <c r="J223" t="s">
        <v>198</v>
      </c>
      <c r="K223" t="s">
        <v>199</v>
      </c>
      <c r="L223" t="s">
        <v>200</v>
      </c>
      <c r="M223" t="s">
        <v>451</v>
      </c>
      <c r="N223" t="s">
        <v>452</v>
      </c>
      <c r="O223" t="s">
        <v>328</v>
      </c>
      <c r="Q223">
        <v>1548598190.5</v>
      </c>
      <c r="R223">
        <f>AL223*Y223*(AJ223-AK223)/(100*AF223*(1000-Y223*AJ223))</f>
        <v>0</v>
      </c>
      <c r="S223">
        <f>AL223*Y223*(AI223-AH223*(1000-Y223*AK223)/(1000-Y223*AJ223))/(100*AF223)</f>
        <v>0</v>
      </c>
      <c r="T223">
        <f>(U223/V223*100)</f>
        <v>0</v>
      </c>
      <c r="U223">
        <f>AJ223*(AM223+AN223)/1000</f>
        <v>0</v>
      </c>
      <c r="V223">
        <f>0.61365*exp(17.502*AO223/(240.97+AO223))</f>
        <v>0</v>
      </c>
      <c r="W223">
        <v>123</v>
      </c>
      <c r="X223">
        <v>9</v>
      </c>
      <c r="Y223">
        <f>IF(W223*$H$11&gt;=AA223,1.0,(AA223/(AA223-W223*$H$11)))</f>
        <v>0</v>
      </c>
      <c r="Z223">
        <f>(Y223-1)*100</f>
        <v>0</v>
      </c>
      <c r="AA223">
        <f>MAX(0,($B$11+$C$11*AR223)/(1+$D$11*AR223)*AM223/(AO223+273)*$E$11)</f>
        <v>0</v>
      </c>
      <c r="AB223">
        <f>$B$9*AS223+$C$9*AT223</f>
        <v>0</v>
      </c>
      <c r="AC223">
        <f>AB223*AD223</f>
        <v>0</v>
      </c>
      <c r="AD223">
        <f>($B$9*$D$7+$C$9*$D$7)/($B$9+$C$9)</f>
        <v>0</v>
      </c>
      <c r="AE223">
        <f>($B$9*$K$7+$C$9*$K$7)/($B$9+$C$9)</f>
        <v>0</v>
      </c>
      <c r="AF223">
        <v>10</v>
      </c>
      <c r="AG223">
        <v>1548598190.5</v>
      </c>
      <c r="AH223">
        <v>402.942</v>
      </c>
      <c r="AI223">
        <v>399.934</v>
      </c>
      <c r="AJ223">
        <v>8.18821</v>
      </c>
      <c r="AK223">
        <v>5.22142</v>
      </c>
      <c r="AL223">
        <v>1391.95</v>
      </c>
      <c r="AM223">
        <v>97.9579</v>
      </c>
      <c r="AN223">
        <v>0.022834</v>
      </c>
      <c r="AO223">
        <v>5.80821</v>
      </c>
      <c r="AP223">
        <v>6.85443</v>
      </c>
      <c r="AQ223">
        <v>999.9</v>
      </c>
      <c r="AR223">
        <v>10001.2</v>
      </c>
      <c r="AS223">
        <v>0</v>
      </c>
      <c r="AT223">
        <v>0.219127</v>
      </c>
      <c r="AU223">
        <v>0</v>
      </c>
      <c r="AV223" t="s">
        <v>204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405.150262295082</v>
      </c>
      <c r="BE223">
        <v>1.93177710733888</v>
      </c>
      <c r="BF223">
        <v>0.574128402889604</v>
      </c>
      <c r="BG223">
        <v>-1</v>
      </c>
      <c r="BH223">
        <v>0</v>
      </c>
      <c r="BI223">
        <v>0</v>
      </c>
      <c r="BJ223" t="s">
        <v>205</v>
      </c>
      <c r="BK223">
        <v>1.88467</v>
      </c>
      <c r="BL223">
        <v>1.88159</v>
      </c>
      <c r="BM223">
        <v>1.88312</v>
      </c>
      <c r="BN223">
        <v>1.88187</v>
      </c>
      <c r="BO223">
        <v>1.88375</v>
      </c>
      <c r="BP223">
        <v>1.88308</v>
      </c>
      <c r="BQ223">
        <v>1.88479</v>
      </c>
      <c r="BR223">
        <v>1.8823</v>
      </c>
      <c r="BS223" t="s">
        <v>206</v>
      </c>
      <c r="BT223" t="s">
        <v>17</v>
      </c>
      <c r="BU223" t="s">
        <v>17</v>
      </c>
      <c r="BV223" t="s">
        <v>17</v>
      </c>
      <c r="BW223" t="s">
        <v>207</v>
      </c>
      <c r="BX223" t="s">
        <v>208</v>
      </c>
      <c r="BY223" t="s">
        <v>209</v>
      </c>
      <c r="BZ223" t="s">
        <v>209</v>
      </c>
      <c r="CA223" t="s">
        <v>209</v>
      </c>
      <c r="CB223" t="s">
        <v>209</v>
      </c>
      <c r="CC223">
        <v>5</v>
      </c>
      <c r="CD223">
        <v>0</v>
      </c>
      <c r="CE223">
        <v>0</v>
      </c>
      <c r="CF223">
        <v>0</v>
      </c>
      <c r="CG223">
        <v>0</v>
      </c>
      <c r="CH223">
        <v>2</v>
      </c>
      <c r="CI223">
        <v>1305.09</v>
      </c>
      <c r="CJ223">
        <v>0.229684</v>
      </c>
      <c r="CK223">
        <v>6.47837</v>
      </c>
      <c r="CL223">
        <v>9.47046</v>
      </c>
      <c r="CM223">
        <v>30</v>
      </c>
      <c r="CN223">
        <v>9.43186</v>
      </c>
      <c r="CO223">
        <v>9.60127</v>
      </c>
      <c r="CP223">
        <v>-1</v>
      </c>
      <c r="CQ223">
        <v>100</v>
      </c>
      <c r="CR223">
        <v>98.8772</v>
      </c>
      <c r="CS223">
        <v>-999.9</v>
      </c>
      <c r="CT223">
        <v>400</v>
      </c>
      <c r="CU223">
        <v>2.6653</v>
      </c>
      <c r="CV223">
        <v>103.924</v>
      </c>
      <c r="CW223">
        <v>103.318</v>
      </c>
    </row>
    <row r="224" spans="1:101">
      <c r="A224">
        <v>210</v>
      </c>
      <c r="B224">
        <v>1548598192.5</v>
      </c>
      <c r="C224">
        <v>729.599999904633</v>
      </c>
      <c r="D224" t="s">
        <v>630</v>
      </c>
      <c r="E224" t="s">
        <v>631</v>
      </c>
      <c r="F224">
        <f>J224+I224+M224*K224</f>
        <v>0</v>
      </c>
      <c r="G224">
        <f>(1000*AM224)/(L224*(AO224+273.15))</f>
        <v>0</v>
      </c>
      <c r="H224">
        <f>((G224*F224*(1-(AJ224/1000)))/(100*K224))*(BE224/60)</f>
        <v>0</v>
      </c>
      <c r="I224" t="s">
        <v>197</v>
      </c>
      <c r="J224" t="s">
        <v>198</v>
      </c>
      <c r="K224" t="s">
        <v>199</v>
      </c>
      <c r="L224" t="s">
        <v>200</v>
      </c>
      <c r="M224" t="s">
        <v>451</v>
      </c>
      <c r="N224" t="s">
        <v>452</v>
      </c>
      <c r="O224" t="s">
        <v>328</v>
      </c>
      <c r="Q224">
        <v>1548598192.5</v>
      </c>
      <c r="R224">
        <f>AL224*Y224*(AJ224-AK224)/(100*AF224*(1000-Y224*AJ224))</f>
        <v>0</v>
      </c>
      <c r="S224">
        <f>AL224*Y224*(AI224-AH224*(1000-Y224*AK224)/(1000-Y224*AJ224))/(100*AF224)</f>
        <v>0</v>
      </c>
      <c r="T224">
        <f>(U224/V224*100)</f>
        <v>0</v>
      </c>
      <c r="U224">
        <f>AJ224*(AM224+AN224)/1000</f>
        <v>0</v>
      </c>
      <c r="V224">
        <f>0.61365*exp(17.502*AO224/(240.97+AO224))</f>
        <v>0</v>
      </c>
      <c r="W224">
        <v>120</v>
      </c>
      <c r="X224">
        <v>9</v>
      </c>
      <c r="Y224">
        <f>IF(W224*$H$11&gt;=AA224,1.0,(AA224/(AA224-W224*$H$11)))</f>
        <v>0</v>
      </c>
      <c r="Z224">
        <f>(Y224-1)*100</f>
        <v>0</v>
      </c>
      <c r="AA224">
        <f>MAX(0,($B$11+$C$11*AR224)/(1+$D$11*AR224)*AM224/(AO224+273)*$E$11)</f>
        <v>0</v>
      </c>
      <c r="AB224">
        <f>$B$9*AS224+$C$9*AT224</f>
        <v>0</v>
      </c>
      <c r="AC224">
        <f>AB224*AD224</f>
        <v>0</v>
      </c>
      <c r="AD224">
        <f>($B$9*$D$7+$C$9*$D$7)/($B$9+$C$9)</f>
        <v>0</v>
      </c>
      <c r="AE224">
        <f>($B$9*$K$7+$C$9*$K$7)/($B$9+$C$9)</f>
        <v>0</v>
      </c>
      <c r="AF224">
        <v>10</v>
      </c>
      <c r="AG224">
        <v>1548598192.5</v>
      </c>
      <c r="AH224">
        <v>403.004</v>
      </c>
      <c r="AI224">
        <v>399.898</v>
      </c>
      <c r="AJ224">
        <v>8.19478</v>
      </c>
      <c r="AK224">
        <v>5.21882</v>
      </c>
      <c r="AL224">
        <v>1391.97</v>
      </c>
      <c r="AM224">
        <v>97.96</v>
      </c>
      <c r="AN224">
        <v>0.0228347</v>
      </c>
      <c r="AO224">
        <v>5.81583</v>
      </c>
      <c r="AP224">
        <v>6.85117</v>
      </c>
      <c r="AQ224">
        <v>999.9</v>
      </c>
      <c r="AR224">
        <v>10005</v>
      </c>
      <c r="AS224">
        <v>0</v>
      </c>
      <c r="AT224">
        <v>0.219127</v>
      </c>
      <c r="AU224">
        <v>0</v>
      </c>
      <c r="AV224" t="s">
        <v>204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405.210836065574</v>
      </c>
      <c r="BE224">
        <v>2.00574527213914</v>
      </c>
      <c r="BF224">
        <v>0.59394419841465</v>
      </c>
      <c r="BG224">
        <v>-1</v>
      </c>
      <c r="BH224">
        <v>0</v>
      </c>
      <c r="BI224">
        <v>0</v>
      </c>
      <c r="BJ224" t="s">
        <v>205</v>
      </c>
      <c r="BK224">
        <v>1.88465</v>
      </c>
      <c r="BL224">
        <v>1.88159</v>
      </c>
      <c r="BM224">
        <v>1.88311</v>
      </c>
      <c r="BN224">
        <v>1.88187</v>
      </c>
      <c r="BO224">
        <v>1.88376</v>
      </c>
      <c r="BP224">
        <v>1.88308</v>
      </c>
      <c r="BQ224">
        <v>1.88478</v>
      </c>
      <c r="BR224">
        <v>1.88229</v>
      </c>
      <c r="BS224" t="s">
        <v>206</v>
      </c>
      <c r="BT224" t="s">
        <v>17</v>
      </c>
      <c r="BU224" t="s">
        <v>17</v>
      </c>
      <c r="BV224" t="s">
        <v>17</v>
      </c>
      <c r="BW224" t="s">
        <v>207</v>
      </c>
      <c r="BX224" t="s">
        <v>208</v>
      </c>
      <c r="BY224" t="s">
        <v>209</v>
      </c>
      <c r="BZ224" t="s">
        <v>209</v>
      </c>
      <c r="CA224" t="s">
        <v>209</v>
      </c>
      <c r="CB224" t="s">
        <v>209</v>
      </c>
      <c r="CC224">
        <v>5</v>
      </c>
      <c r="CD224">
        <v>0</v>
      </c>
      <c r="CE224">
        <v>0</v>
      </c>
      <c r="CF224">
        <v>0</v>
      </c>
      <c r="CG224">
        <v>0</v>
      </c>
      <c r="CH224">
        <v>2</v>
      </c>
      <c r="CI224">
        <v>1307.11</v>
      </c>
      <c r="CJ224">
        <v>0.229684</v>
      </c>
      <c r="CK224">
        <v>6.481</v>
      </c>
      <c r="CL224">
        <v>9.47046</v>
      </c>
      <c r="CM224">
        <v>30.0002</v>
      </c>
      <c r="CN224">
        <v>9.4313</v>
      </c>
      <c r="CO224">
        <v>9.60183</v>
      </c>
      <c r="CP224">
        <v>-1</v>
      </c>
      <c r="CQ224">
        <v>100</v>
      </c>
      <c r="CR224">
        <v>98.8772</v>
      </c>
      <c r="CS224">
        <v>-999.9</v>
      </c>
      <c r="CT224">
        <v>400</v>
      </c>
      <c r="CU224">
        <v>2.59692</v>
      </c>
      <c r="CV224">
        <v>103.924</v>
      </c>
      <c r="CW224">
        <v>103.317</v>
      </c>
    </row>
    <row r="225" spans="1:101">
      <c r="A225">
        <v>211</v>
      </c>
      <c r="B225">
        <v>1548598194.5</v>
      </c>
      <c r="C225">
        <v>731.599999904633</v>
      </c>
      <c r="D225" t="s">
        <v>632</v>
      </c>
      <c r="E225" t="s">
        <v>633</v>
      </c>
      <c r="F225">
        <f>J225+I225+M225*K225</f>
        <v>0</v>
      </c>
      <c r="G225">
        <f>(1000*AM225)/(L225*(AO225+273.15))</f>
        <v>0</v>
      </c>
      <c r="H225">
        <f>((G225*F225*(1-(AJ225/1000)))/(100*K225))*(BE225/60)</f>
        <v>0</v>
      </c>
      <c r="I225" t="s">
        <v>197</v>
      </c>
      <c r="J225" t="s">
        <v>198</v>
      </c>
      <c r="K225" t="s">
        <v>199</v>
      </c>
      <c r="L225" t="s">
        <v>200</v>
      </c>
      <c r="M225" t="s">
        <v>451</v>
      </c>
      <c r="N225" t="s">
        <v>452</v>
      </c>
      <c r="O225" t="s">
        <v>328</v>
      </c>
      <c r="Q225">
        <v>1548598194.5</v>
      </c>
      <c r="R225">
        <f>AL225*Y225*(AJ225-AK225)/(100*AF225*(1000-Y225*AJ225))</f>
        <v>0</v>
      </c>
      <c r="S225">
        <f>AL225*Y225*(AI225-AH225*(1000-Y225*AK225)/(1000-Y225*AJ225))/(100*AF225)</f>
        <v>0</v>
      </c>
      <c r="T225">
        <f>(U225/V225*100)</f>
        <v>0</v>
      </c>
      <c r="U225">
        <f>AJ225*(AM225+AN225)/1000</f>
        <v>0</v>
      </c>
      <c r="V225">
        <f>0.61365*exp(17.502*AO225/(240.97+AO225))</f>
        <v>0</v>
      </c>
      <c r="W225">
        <v>105</v>
      </c>
      <c r="X225">
        <v>8</v>
      </c>
      <c r="Y225">
        <f>IF(W225*$H$11&gt;=AA225,1.0,(AA225/(AA225-W225*$H$11)))</f>
        <v>0</v>
      </c>
      <c r="Z225">
        <f>(Y225-1)*100</f>
        <v>0</v>
      </c>
      <c r="AA225">
        <f>MAX(0,($B$11+$C$11*AR225)/(1+$D$11*AR225)*AM225/(AO225+273)*$E$11)</f>
        <v>0</v>
      </c>
      <c r="AB225">
        <f>$B$9*AS225+$C$9*AT225</f>
        <v>0</v>
      </c>
      <c r="AC225">
        <f>AB225*AD225</f>
        <v>0</v>
      </c>
      <c r="AD225">
        <f>($B$9*$D$7+$C$9*$D$7)/($B$9+$C$9)</f>
        <v>0</v>
      </c>
      <c r="AE225">
        <f>($B$9*$K$7+$C$9*$K$7)/($B$9+$C$9)</f>
        <v>0</v>
      </c>
      <c r="AF225">
        <v>10</v>
      </c>
      <c r="AG225">
        <v>1548598194.5</v>
      </c>
      <c r="AH225">
        <v>403.09</v>
      </c>
      <c r="AI225">
        <v>399.868</v>
      </c>
      <c r="AJ225">
        <v>8.19541</v>
      </c>
      <c r="AK225">
        <v>5.21635</v>
      </c>
      <c r="AL225">
        <v>1391.82</v>
      </c>
      <c r="AM225">
        <v>97.9596</v>
      </c>
      <c r="AN225">
        <v>0.0229269</v>
      </c>
      <c r="AO225">
        <v>5.8092</v>
      </c>
      <c r="AP225">
        <v>6.89464</v>
      </c>
      <c r="AQ225">
        <v>999.9</v>
      </c>
      <c r="AR225">
        <v>10005</v>
      </c>
      <c r="AS225">
        <v>0</v>
      </c>
      <c r="AT225">
        <v>0.219127</v>
      </c>
      <c r="AU225">
        <v>0</v>
      </c>
      <c r="AV225" t="s">
        <v>204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405.274213114754</v>
      </c>
      <c r="BE225">
        <v>2.06832889984511</v>
      </c>
      <c r="BF225">
        <v>0.610946218951352</v>
      </c>
      <c r="BG225">
        <v>-1</v>
      </c>
      <c r="BH225">
        <v>0</v>
      </c>
      <c r="BI225">
        <v>0</v>
      </c>
      <c r="BJ225" t="s">
        <v>205</v>
      </c>
      <c r="BK225">
        <v>1.88463</v>
      </c>
      <c r="BL225">
        <v>1.88159</v>
      </c>
      <c r="BM225">
        <v>1.88312</v>
      </c>
      <c r="BN225">
        <v>1.88187</v>
      </c>
      <c r="BO225">
        <v>1.88377</v>
      </c>
      <c r="BP225">
        <v>1.88308</v>
      </c>
      <c r="BQ225">
        <v>1.88477</v>
      </c>
      <c r="BR225">
        <v>1.8823</v>
      </c>
      <c r="BS225" t="s">
        <v>206</v>
      </c>
      <c r="BT225" t="s">
        <v>17</v>
      </c>
      <c r="BU225" t="s">
        <v>17</v>
      </c>
      <c r="BV225" t="s">
        <v>17</v>
      </c>
      <c r="BW225" t="s">
        <v>207</v>
      </c>
      <c r="BX225" t="s">
        <v>208</v>
      </c>
      <c r="BY225" t="s">
        <v>209</v>
      </c>
      <c r="BZ225" t="s">
        <v>209</v>
      </c>
      <c r="CA225" t="s">
        <v>209</v>
      </c>
      <c r="CB225" t="s">
        <v>209</v>
      </c>
      <c r="CC225">
        <v>5</v>
      </c>
      <c r="CD225">
        <v>0</v>
      </c>
      <c r="CE225">
        <v>0</v>
      </c>
      <c r="CF225">
        <v>0</v>
      </c>
      <c r="CG225">
        <v>0</v>
      </c>
      <c r="CH225">
        <v>2</v>
      </c>
      <c r="CI225">
        <v>1318.49</v>
      </c>
      <c r="CJ225">
        <v>0.229684</v>
      </c>
      <c r="CK225">
        <v>6.48365</v>
      </c>
      <c r="CL225">
        <v>9.47073</v>
      </c>
      <c r="CM225">
        <v>30.0003</v>
      </c>
      <c r="CN225">
        <v>9.4313</v>
      </c>
      <c r="CO225">
        <v>9.60189</v>
      </c>
      <c r="CP225">
        <v>-1</v>
      </c>
      <c r="CQ225">
        <v>100</v>
      </c>
      <c r="CR225">
        <v>98.8772</v>
      </c>
      <c r="CS225">
        <v>-999.9</v>
      </c>
      <c r="CT225">
        <v>400</v>
      </c>
      <c r="CU225">
        <v>2.53028</v>
      </c>
      <c r="CV225">
        <v>103.924</v>
      </c>
      <c r="CW225">
        <v>103.316</v>
      </c>
    </row>
    <row r="226" spans="1:101">
      <c r="A226">
        <v>212</v>
      </c>
      <c r="B226">
        <v>1548598196.5</v>
      </c>
      <c r="C226">
        <v>733.599999904633</v>
      </c>
      <c r="D226" t="s">
        <v>634</v>
      </c>
      <c r="E226" t="s">
        <v>635</v>
      </c>
      <c r="F226">
        <f>J226+I226+M226*K226</f>
        <v>0</v>
      </c>
      <c r="G226">
        <f>(1000*AM226)/(L226*(AO226+273.15))</f>
        <v>0</v>
      </c>
      <c r="H226">
        <f>((G226*F226*(1-(AJ226/1000)))/(100*K226))*(BE226/60)</f>
        <v>0</v>
      </c>
      <c r="I226" t="s">
        <v>197</v>
      </c>
      <c r="J226" t="s">
        <v>198</v>
      </c>
      <c r="K226" t="s">
        <v>199</v>
      </c>
      <c r="L226" t="s">
        <v>200</v>
      </c>
      <c r="M226" t="s">
        <v>451</v>
      </c>
      <c r="N226" t="s">
        <v>452</v>
      </c>
      <c r="O226" t="s">
        <v>328</v>
      </c>
      <c r="Q226">
        <v>1548598196.5</v>
      </c>
      <c r="R226">
        <f>AL226*Y226*(AJ226-AK226)/(100*AF226*(1000-Y226*AJ226))</f>
        <v>0</v>
      </c>
      <c r="S226">
        <f>AL226*Y226*(AI226-AH226*(1000-Y226*AK226)/(1000-Y226*AJ226))/(100*AF226)</f>
        <v>0</v>
      </c>
      <c r="T226">
        <f>(U226/V226*100)</f>
        <v>0</v>
      </c>
      <c r="U226">
        <f>AJ226*(AM226+AN226)/1000</f>
        <v>0</v>
      </c>
      <c r="V226">
        <f>0.61365*exp(17.502*AO226/(240.97+AO226))</f>
        <v>0</v>
      </c>
      <c r="W226">
        <v>100</v>
      </c>
      <c r="X226">
        <v>7</v>
      </c>
      <c r="Y226">
        <f>IF(W226*$H$11&gt;=AA226,1.0,(AA226/(AA226-W226*$H$11)))</f>
        <v>0</v>
      </c>
      <c r="Z226">
        <f>(Y226-1)*100</f>
        <v>0</v>
      </c>
      <c r="AA226">
        <f>MAX(0,($B$11+$C$11*AR226)/(1+$D$11*AR226)*AM226/(AO226+273)*$E$11)</f>
        <v>0</v>
      </c>
      <c r="AB226">
        <f>$B$9*AS226+$C$9*AT226</f>
        <v>0</v>
      </c>
      <c r="AC226">
        <f>AB226*AD226</f>
        <v>0</v>
      </c>
      <c r="AD226">
        <f>($B$9*$D$7+$C$9*$D$7)/($B$9+$C$9)</f>
        <v>0</v>
      </c>
      <c r="AE226">
        <f>($B$9*$K$7+$C$9*$K$7)/($B$9+$C$9)</f>
        <v>0</v>
      </c>
      <c r="AF226">
        <v>10</v>
      </c>
      <c r="AG226">
        <v>1548598196.5</v>
      </c>
      <c r="AH226">
        <v>403.193</v>
      </c>
      <c r="AI226">
        <v>399.882</v>
      </c>
      <c r="AJ226">
        <v>8.19777</v>
      </c>
      <c r="AK226">
        <v>5.21331</v>
      </c>
      <c r="AL226">
        <v>1391.76</v>
      </c>
      <c r="AM226">
        <v>97.9596</v>
      </c>
      <c r="AN226">
        <v>0.0229202</v>
      </c>
      <c r="AO226">
        <v>5.80037</v>
      </c>
      <c r="AP226">
        <v>6.94277</v>
      </c>
      <c r="AQ226">
        <v>999.9</v>
      </c>
      <c r="AR226">
        <v>10001.2</v>
      </c>
      <c r="AS226">
        <v>0</v>
      </c>
      <c r="AT226">
        <v>0.219127</v>
      </c>
      <c r="AU226">
        <v>0</v>
      </c>
      <c r="AV226" t="s">
        <v>204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405.340360655738</v>
      </c>
      <c r="BE226">
        <v>2.12277799623949</v>
      </c>
      <c r="BF226">
        <v>0.625987181893249</v>
      </c>
      <c r="BG226">
        <v>-1</v>
      </c>
      <c r="BH226">
        <v>0</v>
      </c>
      <c r="BI226">
        <v>0</v>
      </c>
      <c r="BJ226" t="s">
        <v>205</v>
      </c>
      <c r="BK226">
        <v>1.88464</v>
      </c>
      <c r="BL226">
        <v>1.88157</v>
      </c>
      <c r="BM226">
        <v>1.88312</v>
      </c>
      <c r="BN226">
        <v>1.88187</v>
      </c>
      <c r="BO226">
        <v>1.88378</v>
      </c>
      <c r="BP226">
        <v>1.88309</v>
      </c>
      <c r="BQ226">
        <v>1.88477</v>
      </c>
      <c r="BR226">
        <v>1.88231</v>
      </c>
      <c r="BS226" t="s">
        <v>206</v>
      </c>
      <c r="BT226" t="s">
        <v>17</v>
      </c>
      <c r="BU226" t="s">
        <v>17</v>
      </c>
      <c r="BV226" t="s">
        <v>17</v>
      </c>
      <c r="BW226" t="s">
        <v>207</v>
      </c>
      <c r="BX226" t="s">
        <v>208</v>
      </c>
      <c r="BY226" t="s">
        <v>209</v>
      </c>
      <c r="BZ226" t="s">
        <v>209</v>
      </c>
      <c r="CA226" t="s">
        <v>209</v>
      </c>
      <c r="CB226" t="s">
        <v>209</v>
      </c>
      <c r="CC226">
        <v>5</v>
      </c>
      <c r="CD226">
        <v>0</v>
      </c>
      <c r="CE226">
        <v>0</v>
      </c>
      <c r="CF226">
        <v>0</v>
      </c>
      <c r="CG226">
        <v>0</v>
      </c>
      <c r="CH226">
        <v>2</v>
      </c>
      <c r="CI226">
        <v>1322.48</v>
      </c>
      <c r="CJ226">
        <v>0.229684</v>
      </c>
      <c r="CK226">
        <v>6.48634</v>
      </c>
      <c r="CL226">
        <v>9.47128</v>
      </c>
      <c r="CM226">
        <v>30.0002</v>
      </c>
      <c r="CN226">
        <v>9.4313</v>
      </c>
      <c r="CO226">
        <v>9.60189</v>
      </c>
      <c r="CP226">
        <v>-1</v>
      </c>
      <c r="CQ226">
        <v>100</v>
      </c>
      <c r="CR226">
        <v>98.8772</v>
      </c>
      <c r="CS226">
        <v>-999.9</v>
      </c>
      <c r="CT226">
        <v>400</v>
      </c>
      <c r="CU226">
        <v>2.45362</v>
      </c>
      <c r="CV226">
        <v>103.924</v>
      </c>
      <c r="CW226">
        <v>103.317</v>
      </c>
    </row>
    <row r="227" spans="1:101">
      <c r="A227">
        <v>213</v>
      </c>
      <c r="B227">
        <v>1548598198.5</v>
      </c>
      <c r="C227">
        <v>735.599999904633</v>
      </c>
      <c r="D227" t="s">
        <v>636</v>
      </c>
      <c r="E227" t="s">
        <v>637</v>
      </c>
      <c r="F227">
        <f>J227+I227+M227*K227</f>
        <v>0</v>
      </c>
      <c r="G227">
        <f>(1000*AM227)/(L227*(AO227+273.15))</f>
        <v>0</v>
      </c>
      <c r="H227">
        <f>((G227*F227*(1-(AJ227/1000)))/(100*K227))*(BE227/60)</f>
        <v>0</v>
      </c>
      <c r="I227" t="s">
        <v>197</v>
      </c>
      <c r="J227" t="s">
        <v>198</v>
      </c>
      <c r="K227" t="s">
        <v>199</v>
      </c>
      <c r="L227" t="s">
        <v>200</v>
      </c>
      <c r="M227" t="s">
        <v>451</v>
      </c>
      <c r="N227" t="s">
        <v>452</v>
      </c>
      <c r="O227" t="s">
        <v>328</v>
      </c>
      <c r="Q227">
        <v>1548598198.5</v>
      </c>
      <c r="R227">
        <f>AL227*Y227*(AJ227-AK227)/(100*AF227*(1000-Y227*AJ227))</f>
        <v>0</v>
      </c>
      <c r="S227">
        <f>AL227*Y227*(AI227-AH227*(1000-Y227*AK227)/(1000-Y227*AJ227))/(100*AF227)</f>
        <v>0</v>
      </c>
      <c r="T227">
        <f>(U227/V227*100)</f>
        <v>0</v>
      </c>
      <c r="U227">
        <f>AJ227*(AM227+AN227)/1000</f>
        <v>0</v>
      </c>
      <c r="V227">
        <f>0.61365*exp(17.502*AO227/(240.97+AO227))</f>
        <v>0</v>
      </c>
      <c r="W227">
        <v>102</v>
      </c>
      <c r="X227">
        <v>7</v>
      </c>
      <c r="Y227">
        <f>IF(W227*$H$11&gt;=AA227,1.0,(AA227/(AA227-W227*$H$11)))</f>
        <v>0</v>
      </c>
      <c r="Z227">
        <f>(Y227-1)*100</f>
        <v>0</v>
      </c>
      <c r="AA227">
        <f>MAX(0,($B$11+$C$11*AR227)/(1+$D$11*AR227)*AM227/(AO227+273)*$E$11)</f>
        <v>0</v>
      </c>
      <c r="AB227">
        <f>$B$9*AS227+$C$9*AT227</f>
        <v>0</v>
      </c>
      <c r="AC227">
        <f>AB227*AD227</f>
        <v>0</v>
      </c>
      <c r="AD227">
        <f>($B$9*$D$7+$C$9*$D$7)/($B$9+$C$9)</f>
        <v>0</v>
      </c>
      <c r="AE227">
        <f>($B$9*$K$7+$C$9*$K$7)/($B$9+$C$9)</f>
        <v>0</v>
      </c>
      <c r="AF227">
        <v>10</v>
      </c>
      <c r="AG227">
        <v>1548598198.5</v>
      </c>
      <c r="AH227">
        <v>403.284</v>
      </c>
      <c r="AI227">
        <v>399.879</v>
      </c>
      <c r="AJ227">
        <v>8.20613</v>
      </c>
      <c r="AK227">
        <v>5.21056</v>
      </c>
      <c r="AL227">
        <v>1391.87</v>
      </c>
      <c r="AM227">
        <v>97.9603</v>
      </c>
      <c r="AN227">
        <v>0.0226509</v>
      </c>
      <c r="AO227">
        <v>5.80259</v>
      </c>
      <c r="AP227">
        <v>7.00147</v>
      </c>
      <c r="AQ227">
        <v>999.9</v>
      </c>
      <c r="AR227">
        <v>10001.2</v>
      </c>
      <c r="AS227">
        <v>0</v>
      </c>
      <c r="AT227">
        <v>0.219127</v>
      </c>
      <c r="AU227">
        <v>0</v>
      </c>
      <c r="AV227" t="s">
        <v>204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405.409901639344</v>
      </c>
      <c r="BE227">
        <v>2.17297147256809</v>
      </c>
      <c r="BF227">
        <v>0.640221739377134</v>
      </c>
      <c r="BG227">
        <v>-1</v>
      </c>
      <c r="BH227">
        <v>0</v>
      </c>
      <c r="BI227">
        <v>0</v>
      </c>
      <c r="BJ227" t="s">
        <v>205</v>
      </c>
      <c r="BK227">
        <v>1.88465</v>
      </c>
      <c r="BL227">
        <v>1.88159</v>
      </c>
      <c r="BM227">
        <v>1.88312</v>
      </c>
      <c r="BN227">
        <v>1.88187</v>
      </c>
      <c r="BO227">
        <v>1.88377</v>
      </c>
      <c r="BP227">
        <v>1.88309</v>
      </c>
      <c r="BQ227">
        <v>1.88477</v>
      </c>
      <c r="BR227">
        <v>1.88231</v>
      </c>
      <c r="BS227" t="s">
        <v>206</v>
      </c>
      <c r="BT227" t="s">
        <v>17</v>
      </c>
      <c r="BU227" t="s">
        <v>17</v>
      </c>
      <c r="BV227" t="s">
        <v>17</v>
      </c>
      <c r="BW227" t="s">
        <v>207</v>
      </c>
      <c r="BX227" t="s">
        <v>208</v>
      </c>
      <c r="BY227" t="s">
        <v>209</v>
      </c>
      <c r="BZ227" t="s">
        <v>209</v>
      </c>
      <c r="CA227" t="s">
        <v>209</v>
      </c>
      <c r="CB227" t="s">
        <v>209</v>
      </c>
      <c r="CC227">
        <v>5</v>
      </c>
      <c r="CD227">
        <v>0</v>
      </c>
      <c r="CE227">
        <v>0</v>
      </c>
      <c r="CF227">
        <v>0</v>
      </c>
      <c r="CG227">
        <v>0</v>
      </c>
      <c r="CH227">
        <v>2</v>
      </c>
      <c r="CI227">
        <v>1320.57</v>
      </c>
      <c r="CJ227">
        <v>0.229684</v>
      </c>
      <c r="CK227">
        <v>6.48911</v>
      </c>
      <c r="CL227">
        <v>9.47184</v>
      </c>
      <c r="CM227">
        <v>30.0002</v>
      </c>
      <c r="CN227">
        <v>9.4313</v>
      </c>
      <c r="CO227">
        <v>9.60189</v>
      </c>
      <c r="CP227">
        <v>-1</v>
      </c>
      <c r="CQ227">
        <v>100</v>
      </c>
      <c r="CR227">
        <v>98.8772</v>
      </c>
      <c r="CS227">
        <v>-999.9</v>
      </c>
      <c r="CT227">
        <v>400</v>
      </c>
      <c r="CU227">
        <v>2.38303</v>
      </c>
      <c r="CV227">
        <v>103.923</v>
      </c>
      <c r="CW227">
        <v>103.318</v>
      </c>
    </row>
    <row r="228" spans="1:101">
      <c r="A228">
        <v>214</v>
      </c>
      <c r="B228">
        <v>1548598200.5</v>
      </c>
      <c r="C228">
        <v>737.599999904633</v>
      </c>
      <c r="D228" t="s">
        <v>638</v>
      </c>
      <c r="E228" t="s">
        <v>639</v>
      </c>
      <c r="F228">
        <f>J228+I228+M228*K228</f>
        <v>0</v>
      </c>
      <c r="G228">
        <f>(1000*AM228)/(L228*(AO228+273.15))</f>
        <v>0</v>
      </c>
      <c r="H228">
        <f>((G228*F228*(1-(AJ228/1000)))/(100*K228))*(BE228/60)</f>
        <v>0</v>
      </c>
      <c r="I228" t="s">
        <v>197</v>
      </c>
      <c r="J228" t="s">
        <v>198</v>
      </c>
      <c r="K228" t="s">
        <v>199</v>
      </c>
      <c r="L228" t="s">
        <v>200</v>
      </c>
      <c r="M228" t="s">
        <v>451</v>
      </c>
      <c r="N228" t="s">
        <v>452</v>
      </c>
      <c r="O228" t="s">
        <v>328</v>
      </c>
      <c r="Q228">
        <v>1548598200.5</v>
      </c>
      <c r="R228">
        <f>AL228*Y228*(AJ228-AK228)/(100*AF228*(1000-Y228*AJ228))</f>
        <v>0</v>
      </c>
      <c r="S228">
        <f>AL228*Y228*(AI228-AH228*(1000-Y228*AK228)/(1000-Y228*AJ228))/(100*AF228)</f>
        <v>0</v>
      </c>
      <c r="T228">
        <f>(U228/V228*100)</f>
        <v>0</v>
      </c>
      <c r="U228">
        <f>AJ228*(AM228+AN228)/1000</f>
        <v>0</v>
      </c>
      <c r="V228">
        <f>0.61365*exp(17.502*AO228/(240.97+AO228))</f>
        <v>0</v>
      </c>
      <c r="W228">
        <v>105</v>
      </c>
      <c r="X228">
        <v>8</v>
      </c>
      <c r="Y228">
        <f>IF(W228*$H$11&gt;=AA228,1.0,(AA228/(AA228-W228*$H$11)))</f>
        <v>0</v>
      </c>
      <c r="Z228">
        <f>(Y228-1)*100</f>
        <v>0</v>
      </c>
      <c r="AA228">
        <f>MAX(0,($B$11+$C$11*AR228)/(1+$D$11*AR228)*AM228/(AO228+273)*$E$11)</f>
        <v>0</v>
      </c>
      <c r="AB228">
        <f>$B$9*AS228+$C$9*AT228</f>
        <v>0</v>
      </c>
      <c r="AC228">
        <f>AB228*AD228</f>
        <v>0</v>
      </c>
      <c r="AD228">
        <f>($B$9*$D$7+$C$9*$D$7)/($B$9+$C$9)</f>
        <v>0</v>
      </c>
      <c r="AE228">
        <f>($B$9*$K$7+$C$9*$K$7)/($B$9+$C$9)</f>
        <v>0</v>
      </c>
      <c r="AF228">
        <v>10</v>
      </c>
      <c r="AG228">
        <v>1548598200.5</v>
      </c>
      <c r="AH228">
        <v>403.329</v>
      </c>
      <c r="AI228">
        <v>399.863</v>
      </c>
      <c r="AJ228">
        <v>8.21359</v>
      </c>
      <c r="AK228">
        <v>5.20832</v>
      </c>
      <c r="AL228">
        <v>1391.88</v>
      </c>
      <c r="AM228">
        <v>97.9598</v>
      </c>
      <c r="AN228">
        <v>0.022592</v>
      </c>
      <c r="AO228">
        <v>5.81142</v>
      </c>
      <c r="AP228">
        <v>7.05678</v>
      </c>
      <c r="AQ228">
        <v>999.9</v>
      </c>
      <c r="AR228">
        <v>10001.2</v>
      </c>
      <c r="AS228">
        <v>0</v>
      </c>
      <c r="AT228">
        <v>0.219127</v>
      </c>
      <c r="AU228">
        <v>0</v>
      </c>
      <c r="AV228" t="s">
        <v>204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405.481098360656</v>
      </c>
      <c r="BE228">
        <v>2.21575052623567</v>
      </c>
      <c r="BF228">
        <v>0.652397098347118</v>
      </c>
      <c r="BG228">
        <v>-1</v>
      </c>
      <c r="BH228">
        <v>0</v>
      </c>
      <c r="BI228">
        <v>0</v>
      </c>
      <c r="BJ228" t="s">
        <v>205</v>
      </c>
      <c r="BK228">
        <v>1.88465</v>
      </c>
      <c r="BL228">
        <v>1.88161</v>
      </c>
      <c r="BM228">
        <v>1.88312</v>
      </c>
      <c r="BN228">
        <v>1.88187</v>
      </c>
      <c r="BO228">
        <v>1.88376</v>
      </c>
      <c r="BP228">
        <v>1.88309</v>
      </c>
      <c r="BQ228">
        <v>1.88478</v>
      </c>
      <c r="BR228">
        <v>1.88231</v>
      </c>
      <c r="BS228" t="s">
        <v>206</v>
      </c>
      <c r="BT228" t="s">
        <v>17</v>
      </c>
      <c r="BU228" t="s">
        <v>17</v>
      </c>
      <c r="BV228" t="s">
        <v>17</v>
      </c>
      <c r="BW228" t="s">
        <v>207</v>
      </c>
      <c r="BX228" t="s">
        <v>208</v>
      </c>
      <c r="BY228" t="s">
        <v>209</v>
      </c>
      <c r="BZ228" t="s">
        <v>209</v>
      </c>
      <c r="CA228" t="s">
        <v>209</v>
      </c>
      <c r="CB228" t="s">
        <v>209</v>
      </c>
      <c r="CC228">
        <v>5</v>
      </c>
      <c r="CD228">
        <v>0</v>
      </c>
      <c r="CE228">
        <v>0</v>
      </c>
      <c r="CF228">
        <v>0</v>
      </c>
      <c r="CG228">
        <v>0</v>
      </c>
      <c r="CH228">
        <v>2</v>
      </c>
      <c r="CI228">
        <v>1318.62</v>
      </c>
      <c r="CJ228">
        <v>0.229684</v>
      </c>
      <c r="CK228">
        <v>6.49189</v>
      </c>
      <c r="CL228">
        <v>9.4724</v>
      </c>
      <c r="CM228">
        <v>30.0003</v>
      </c>
      <c r="CN228">
        <v>9.43073</v>
      </c>
      <c r="CO228">
        <v>9.60241</v>
      </c>
      <c r="CP228">
        <v>-1</v>
      </c>
      <c r="CQ228">
        <v>100</v>
      </c>
      <c r="CR228">
        <v>98.5035</v>
      </c>
      <c r="CS228">
        <v>-999.9</v>
      </c>
      <c r="CT228">
        <v>400</v>
      </c>
      <c r="CU228">
        <v>2.30949</v>
      </c>
      <c r="CV228">
        <v>103.923</v>
      </c>
      <c r="CW228">
        <v>103.317</v>
      </c>
    </row>
    <row r="229" spans="1:101">
      <c r="A229">
        <v>215</v>
      </c>
      <c r="B229">
        <v>1548598202.5</v>
      </c>
      <c r="C229">
        <v>739.599999904633</v>
      </c>
      <c r="D229" t="s">
        <v>640</v>
      </c>
      <c r="E229" t="s">
        <v>641</v>
      </c>
      <c r="F229">
        <f>J229+I229+M229*K229</f>
        <v>0</v>
      </c>
      <c r="G229">
        <f>(1000*AM229)/(L229*(AO229+273.15))</f>
        <v>0</v>
      </c>
      <c r="H229">
        <f>((G229*F229*(1-(AJ229/1000)))/(100*K229))*(BE229/60)</f>
        <v>0</v>
      </c>
      <c r="I229" t="s">
        <v>197</v>
      </c>
      <c r="J229" t="s">
        <v>198</v>
      </c>
      <c r="K229" t="s">
        <v>199</v>
      </c>
      <c r="L229" t="s">
        <v>200</v>
      </c>
      <c r="M229" t="s">
        <v>451</v>
      </c>
      <c r="N229" t="s">
        <v>452</v>
      </c>
      <c r="O229" t="s">
        <v>328</v>
      </c>
      <c r="Q229">
        <v>1548598202.5</v>
      </c>
      <c r="R229">
        <f>AL229*Y229*(AJ229-AK229)/(100*AF229*(1000-Y229*AJ229))</f>
        <v>0</v>
      </c>
      <c r="S229">
        <f>AL229*Y229*(AI229-AH229*(1000-Y229*AK229)/(1000-Y229*AJ229))/(100*AF229)</f>
        <v>0</v>
      </c>
      <c r="T229">
        <f>(U229/V229*100)</f>
        <v>0</v>
      </c>
      <c r="U229">
        <f>AJ229*(AM229+AN229)/1000</f>
        <v>0</v>
      </c>
      <c r="V229">
        <f>0.61365*exp(17.502*AO229/(240.97+AO229))</f>
        <v>0</v>
      </c>
      <c r="W229">
        <v>113</v>
      </c>
      <c r="X229">
        <v>8</v>
      </c>
      <c r="Y229">
        <f>IF(W229*$H$11&gt;=AA229,1.0,(AA229/(AA229-W229*$H$11)))</f>
        <v>0</v>
      </c>
      <c r="Z229">
        <f>(Y229-1)*100</f>
        <v>0</v>
      </c>
      <c r="AA229">
        <f>MAX(0,($B$11+$C$11*AR229)/(1+$D$11*AR229)*AM229/(AO229+273)*$E$11)</f>
        <v>0</v>
      </c>
      <c r="AB229">
        <f>$B$9*AS229+$C$9*AT229</f>
        <v>0</v>
      </c>
      <c r="AC229">
        <f>AB229*AD229</f>
        <v>0</v>
      </c>
      <c r="AD229">
        <f>($B$9*$D$7+$C$9*$D$7)/($B$9+$C$9)</f>
        <v>0</v>
      </c>
      <c r="AE229">
        <f>($B$9*$K$7+$C$9*$K$7)/($B$9+$C$9)</f>
        <v>0</v>
      </c>
      <c r="AF229">
        <v>10</v>
      </c>
      <c r="AG229">
        <v>1548598202.5</v>
      </c>
      <c r="AH229">
        <v>403.441</v>
      </c>
      <c r="AI229">
        <v>399.862</v>
      </c>
      <c r="AJ229">
        <v>8.21833</v>
      </c>
      <c r="AK229">
        <v>5.20595</v>
      </c>
      <c r="AL229">
        <v>1391.86</v>
      </c>
      <c r="AM229">
        <v>97.9587</v>
      </c>
      <c r="AN229">
        <v>0.0226717</v>
      </c>
      <c r="AO229">
        <v>5.82075</v>
      </c>
      <c r="AP229">
        <v>7.09225</v>
      </c>
      <c r="AQ229">
        <v>999.9</v>
      </c>
      <c r="AR229">
        <v>10000.6</v>
      </c>
      <c r="AS229">
        <v>0</v>
      </c>
      <c r="AT229">
        <v>0.219127</v>
      </c>
      <c r="AU229">
        <v>0</v>
      </c>
      <c r="AV229" t="s">
        <v>204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405.552426229508</v>
      </c>
      <c r="BE229">
        <v>2.25513047673487</v>
      </c>
      <c r="BF229">
        <v>0.663428476113717</v>
      </c>
      <c r="BG229">
        <v>-1</v>
      </c>
      <c r="BH229">
        <v>0</v>
      </c>
      <c r="BI229">
        <v>0</v>
      </c>
      <c r="BJ229" t="s">
        <v>205</v>
      </c>
      <c r="BK229">
        <v>1.88463</v>
      </c>
      <c r="BL229">
        <v>1.8816</v>
      </c>
      <c r="BM229">
        <v>1.88313</v>
      </c>
      <c r="BN229">
        <v>1.88187</v>
      </c>
      <c r="BO229">
        <v>1.88375</v>
      </c>
      <c r="BP229">
        <v>1.88308</v>
      </c>
      <c r="BQ229">
        <v>1.88478</v>
      </c>
      <c r="BR229">
        <v>1.8823</v>
      </c>
      <c r="BS229" t="s">
        <v>206</v>
      </c>
      <c r="BT229" t="s">
        <v>17</v>
      </c>
      <c r="BU229" t="s">
        <v>17</v>
      </c>
      <c r="BV229" t="s">
        <v>17</v>
      </c>
      <c r="BW229" t="s">
        <v>207</v>
      </c>
      <c r="BX229" t="s">
        <v>208</v>
      </c>
      <c r="BY229" t="s">
        <v>209</v>
      </c>
      <c r="BZ229" t="s">
        <v>209</v>
      </c>
      <c r="CA229" t="s">
        <v>209</v>
      </c>
      <c r="CB229" t="s">
        <v>209</v>
      </c>
      <c r="CC229">
        <v>5</v>
      </c>
      <c r="CD229">
        <v>0</v>
      </c>
      <c r="CE229">
        <v>0</v>
      </c>
      <c r="CF229">
        <v>0</v>
      </c>
      <c r="CG229">
        <v>0</v>
      </c>
      <c r="CH229">
        <v>2</v>
      </c>
      <c r="CI229">
        <v>1312.82</v>
      </c>
      <c r="CJ229">
        <v>0.229684</v>
      </c>
      <c r="CK229">
        <v>6.49467</v>
      </c>
      <c r="CL229">
        <v>9.47324</v>
      </c>
      <c r="CM229">
        <v>30.0004</v>
      </c>
      <c r="CN229">
        <v>9.43017</v>
      </c>
      <c r="CO229">
        <v>9.60299</v>
      </c>
      <c r="CP229">
        <v>-1</v>
      </c>
      <c r="CQ229">
        <v>100</v>
      </c>
      <c r="CR229">
        <v>98.5035</v>
      </c>
      <c r="CS229">
        <v>-999.9</v>
      </c>
      <c r="CT229">
        <v>400</v>
      </c>
      <c r="CU229">
        <v>2.2387</v>
      </c>
      <c r="CV229">
        <v>103.922</v>
      </c>
      <c r="CW229">
        <v>103.317</v>
      </c>
    </row>
    <row r="230" spans="1:101">
      <c r="A230">
        <v>216</v>
      </c>
      <c r="B230">
        <v>1548598204.5</v>
      </c>
      <c r="C230">
        <v>741.599999904633</v>
      </c>
      <c r="D230" t="s">
        <v>642</v>
      </c>
      <c r="E230" t="s">
        <v>643</v>
      </c>
      <c r="F230">
        <f>J230+I230+M230*K230</f>
        <v>0</v>
      </c>
      <c r="G230">
        <f>(1000*AM230)/(L230*(AO230+273.15))</f>
        <v>0</v>
      </c>
      <c r="H230">
        <f>((G230*F230*(1-(AJ230/1000)))/(100*K230))*(BE230/60)</f>
        <v>0</v>
      </c>
      <c r="I230" t="s">
        <v>197</v>
      </c>
      <c r="J230" t="s">
        <v>198</v>
      </c>
      <c r="K230" t="s">
        <v>199</v>
      </c>
      <c r="L230" t="s">
        <v>200</v>
      </c>
      <c r="M230" t="s">
        <v>451</v>
      </c>
      <c r="N230" t="s">
        <v>452</v>
      </c>
      <c r="O230" t="s">
        <v>328</v>
      </c>
      <c r="Q230">
        <v>1548598204.5</v>
      </c>
      <c r="R230">
        <f>AL230*Y230*(AJ230-AK230)/(100*AF230*(1000-Y230*AJ230))</f>
        <v>0</v>
      </c>
      <c r="S230">
        <f>AL230*Y230*(AI230-AH230*(1000-Y230*AK230)/(1000-Y230*AJ230))/(100*AF230)</f>
        <v>0</v>
      </c>
      <c r="T230">
        <f>(U230/V230*100)</f>
        <v>0</v>
      </c>
      <c r="U230">
        <f>AJ230*(AM230+AN230)/1000</f>
        <v>0</v>
      </c>
      <c r="V230">
        <f>0.61365*exp(17.502*AO230/(240.97+AO230))</f>
        <v>0</v>
      </c>
      <c r="W230">
        <v>99</v>
      </c>
      <c r="X230">
        <v>7</v>
      </c>
      <c r="Y230">
        <f>IF(W230*$H$11&gt;=AA230,1.0,(AA230/(AA230-W230*$H$11)))</f>
        <v>0</v>
      </c>
      <c r="Z230">
        <f>(Y230-1)*100</f>
        <v>0</v>
      </c>
      <c r="AA230">
        <f>MAX(0,($B$11+$C$11*AR230)/(1+$D$11*AR230)*AM230/(AO230+273)*$E$11)</f>
        <v>0</v>
      </c>
      <c r="AB230">
        <f>$B$9*AS230+$C$9*AT230</f>
        <v>0</v>
      </c>
      <c r="AC230">
        <f>AB230*AD230</f>
        <v>0</v>
      </c>
      <c r="AD230">
        <f>($B$9*$D$7+$C$9*$D$7)/($B$9+$C$9)</f>
        <v>0</v>
      </c>
      <c r="AE230">
        <f>($B$9*$K$7+$C$9*$K$7)/($B$9+$C$9)</f>
        <v>0</v>
      </c>
      <c r="AF230">
        <v>10</v>
      </c>
      <c r="AG230">
        <v>1548598204.5</v>
      </c>
      <c r="AH230">
        <v>403.555</v>
      </c>
      <c r="AI230">
        <v>399.871</v>
      </c>
      <c r="AJ230">
        <v>8.22162</v>
      </c>
      <c r="AK230">
        <v>5.20307</v>
      </c>
      <c r="AL230">
        <v>1392.17</v>
      </c>
      <c r="AM230">
        <v>97.958</v>
      </c>
      <c r="AN230">
        <v>0.0226993</v>
      </c>
      <c r="AO230">
        <v>5.82173</v>
      </c>
      <c r="AP230">
        <v>7.14094</v>
      </c>
      <c r="AQ230">
        <v>999.9</v>
      </c>
      <c r="AR230">
        <v>10004.4</v>
      </c>
      <c r="AS230">
        <v>0</v>
      </c>
      <c r="AT230">
        <v>0.219127</v>
      </c>
      <c r="AU230">
        <v>0</v>
      </c>
      <c r="AV230" t="s">
        <v>204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405.625950819672</v>
      </c>
      <c r="BE230">
        <v>2.30100092194528</v>
      </c>
      <c r="BF230">
        <v>0.676433897179484</v>
      </c>
      <c r="BG230">
        <v>-1</v>
      </c>
      <c r="BH230">
        <v>0</v>
      </c>
      <c r="BI230">
        <v>0</v>
      </c>
      <c r="BJ230" t="s">
        <v>205</v>
      </c>
      <c r="BK230">
        <v>1.88463</v>
      </c>
      <c r="BL230">
        <v>1.88161</v>
      </c>
      <c r="BM230">
        <v>1.88314</v>
      </c>
      <c r="BN230">
        <v>1.88187</v>
      </c>
      <c r="BO230">
        <v>1.88376</v>
      </c>
      <c r="BP230">
        <v>1.88308</v>
      </c>
      <c r="BQ230">
        <v>1.88477</v>
      </c>
      <c r="BR230">
        <v>1.8823</v>
      </c>
      <c r="BS230" t="s">
        <v>206</v>
      </c>
      <c r="BT230" t="s">
        <v>17</v>
      </c>
      <c r="BU230" t="s">
        <v>17</v>
      </c>
      <c r="BV230" t="s">
        <v>17</v>
      </c>
      <c r="BW230" t="s">
        <v>207</v>
      </c>
      <c r="BX230" t="s">
        <v>208</v>
      </c>
      <c r="BY230" t="s">
        <v>209</v>
      </c>
      <c r="BZ230" t="s">
        <v>209</v>
      </c>
      <c r="CA230" t="s">
        <v>209</v>
      </c>
      <c r="CB230" t="s">
        <v>209</v>
      </c>
      <c r="CC230">
        <v>5</v>
      </c>
      <c r="CD230">
        <v>0</v>
      </c>
      <c r="CE230">
        <v>0</v>
      </c>
      <c r="CF230">
        <v>0</v>
      </c>
      <c r="CG230">
        <v>0</v>
      </c>
      <c r="CH230">
        <v>2</v>
      </c>
      <c r="CI230">
        <v>1323.63</v>
      </c>
      <c r="CJ230">
        <v>0.229684</v>
      </c>
      <c r="CK230">
        <v>6.4974</v>
      </c>
      <c r="CL230">
        <v>9.47408</v>
      </c>
      <c r="CM230">
        <v>30.0004</v>
      </c>
      <c r="CN230">
        <v>9.43017</v>
      </c>
      <c r="CO230">
        <v>9.60354</v>
      </c>
      <c r="CP230">
        <v>-1</v>
      </c>
      <c r="CQ230">
        <v>100</v>
      </c>
      <c r="CR230">
        <v>98.5035</v>
      </c>
      <c r="CS230">
        <v>-999.9</v>
      </c>
      <c r="CT230">
        <v>400</v>
      </c>
      <c r="CU230">
        <v>2.16527</v>
      </c>
      <c r="CV230">
        <v>103.921</v>
      </c>
      <c r="CW230">
        <v>103.316</v>
      </c>
    </row>
    <row r="231" spans="1:101">
      <c r="A231">
        <v>217</v>
      </c>
      <c r="B231">
        <v>1548598206.5</v>
      </c>
      <c r="C231">
        <v>743.599999904633</v>
      </c>
      <c r="D231" t="s">
        <v>644</v>
      </c>
      <c r="E231" t="s">
        <v>645</v>
      </c>
      <c r="F231">
        <f>J231+I231+M231*K231</f>
        <v>0</v>
      </c>
      <c r="G231">
        <f>(1000*AM231)/(L231*(AO231+273.15))</f>
        <v>0</v>
      </c>
      <c r="H231">
        <f>((G231*F231*(1-(AJ231/1000)))/(100*K231))*(BE231/60)</f>
        <v>0</v>
      </c>
      <c r="I231" t="s">
        <v>197</v>
      </c>
      <c r="J231" t="s">
        <v>198</v>
      </c>
      <c r="K231" t="s">
        <v>199</v>
      </c>
      <c r="L231" t="s">
        <v>200</v>
      </c>
      <c r="M231" t="s">
        <v>451</v>
      </c>
      <c r="N231" t="s">
        <v>452</v>
      </c>
      <c r="O231" t="s">
        <v>328</v>
      </c>
      <c r="Q231">
        <v>1548598206.5</v>
      </c>
      <c r="R231">
        <f>AL231*Y231*(AJ231-AK231)/(100*AF231*(1000-Y231*AJ231))</f>
        <v>0</v>
      </c>
      <c r="S231">
        <f>AL231*Y231*(AI231-AH231*(1000-Y231*AK231)/(1000-Y231*AJ231))/(100*AF231)</f>
        <v>0</v>
      </c>
      <c r="T231">
        <f>(U231/V231*100)</f>
        <v>0</v>
      </c>
      <c r="U231">
        <f>AJ231*(AM231+AN231)/1000</f>
        <v>0</v>
      </c>
      <c r="V231">
        <f>0.61365*exp(17.502*AO231/(240.97+AO231))</f>
        <v>0</v>
      </c>
      <c r="W231">
        <v>82</v>
      </c>
      <c r="X231">
        <v>6</v>
      </c>
      <c r="Y231">
        <f>IF(W231*$H$11&gt;=AA231,1.0,(AA231/(AA231-W231*$H$11)))</f>
        <v>0</v>
      </c>
      <c r="Z231">
        <f>(Y231-1)*100</f>
        <v>0</v>
      </c>
      <c r="AA231">
        <f>MAX(0,($B$11+$C$11*AR231)/(1+$D$11*AR231)*AM231/(AO231+273)*$E$11)</f>
        <v>0</v>
      </c>
      <c r="AB231">
        <f>$B$9*AS231+$C$9*AT231</f>
        <v>0</v>
      </c>
      <c r="AC231">
        <f>AB231*AD231</f>
        <v>0</v>
      </c>
      <c r="AD231">
        <f>($B$9*$D$7+$C$9*$D$7)/($B$9+$C$9)</f>
        <v>0</v>
      </c>
      <c r="AE231">
        <f>($B$9*$K$7+$C$9*$K$7)/($B$9+$C$9)</f>
        <v>0</v>
      </c>
      <c r="AF231">
        <v>10</v>
      </c>
      <c r="AG231">
        <v>1548598206.5</v>
      </c>
      <c r="AH231">
        <v>403.621</v>
      </c>
      <c r="AI231">
        <v>399.868</v>
      </c>
      <c r="AJ231">
        <v>8.22371</v>
      </c>
      <c r="AK231">
        <v>5.19975</v>
      </c>
      <c r="AL231">
        <v>1392.32</v>
      </c>
      <c r="AM231">
        <v>97.9586</v>
      </c>
      <c r="AN231">
        <v>0.0226832</v>
      </c>
      <c r="AO231">
        <v>5.81436</v>
      </c>
      <c r="AP231">
        <v>7.15644</v>
      </c>
      <c r="AQ231">
        <v>999.9</v>
      </c>
      <c r="AR231">
        <v>10008.8</v>
      </c>
      <c r="AS231">
        <v>0</v>
      </c>
      <c r="AT231">
        <v>0.219127</v>
      </c>
      <c r="AU231">
        <v>0</v>
      </c>
      <c r="AV231" t="s">
        <v>204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405.702180327869</v>
      </c>
      <c r="BE231">
        <v>2.33821578806499</v>
      </c>
      <c r="BF231">
        <v>0.687167911047701</v>
      </c>
      <c r="BG231">
        <v>-1</v>
      </c>
      <c r="BH231">
        <v>0</v>
      </c>
      <c r="BI231">
        <v>0</v>
      </c>
      <c r="BJ231" t="s">
        <v>205</v>
      </c>
      <c r="BK231">
        <v>1.88464</v>
      </c>
      <c r="BL231">
        <v>1.88162</v>
      </c>
      <c r="BM231">
        <v>1.88314</v>
      </c>
      <c r="BN231">
        <v>1.88187</v>
      </c>
      <c r="BO231">
        <v>1.88377</v>
      </c>
      <c r="BP231">
        <v>1.88309</v>
      </c>
      <c r="BQ231">
        <v>1.88477</v>
      </c>
      <c r="BR231">
        <v>1.8823</v>
      </c>
      <c r="BS231" t="s">
        <v>206</v>
      </c>
      <c r="BT231" t="s">
        <v>17</v>
      </c>
      <c r="BU231" t="s">
        <v>17</v>
      </c>
      <c r="BV231" t="s">
        <v>17</v>
      </c>
      <c r="BW231" t="s">
        <v>207</v>
      </c>
      <c r="BX231" t="s">
        <v>208</v>
      </c>
      <c r="BY231" t="s">
        <v>209</v>
      </c>
      <c r="BZ231" t="s">
        <v>209</v>
      </c>
      <c r="CA231" t="s">
        <v>209</v>
      </c>
      <c r="CB231" t="s">
        <v>209</v>
      </c>
      <c r="CC231">
        <v>5</v>
      </c>
      <c r="CD231">
        <v>0</v>
      </c>
      <c r="CE231">
        <v>0</v>
      </c>
      <c r="CF231">
        <v>0</v>
      </c>
      <c r="CG231">
        <v>0</v>
      </c>
      <c r="CH231">
        <v>2</v>
      </c>
      <c r="CI231">
        <v>1335.81</v>
      </c>
      <c r="CJ231">
        <v>0.229684</v>
      </c>
      <c r="CK231">
        <v>6.50018</v>
      </c>
      <c r="CL231">
        <v>9.47466</v>
      </c>
      <c r="CM231">
        <v>30.0004</v>
      </c>
      <c r="CN231">
        <v>9.43017</v>
      </c>
      <c r="CO231">
        <v>9.60409</v>
      </c>
      <c r="CP231">
        <v>-1</v>
      </c>
      <c r="CQ231">
        <v>100</v>
      </c>
      <c r="CR231">
        <v>98.5035</v>
      </c>
      <c r="CS231">
        <v>-999.9</v>
      </c>
      <c r="CT231">
        <v>400</v>
      </c>
      <c r="CU231">
        <v>2.0925</v>
      </c>
      <c r="CV231">
        <v>103.922</v>
      </c>
      <c r="CW231">
        <v>103.316</v>
      </c>
    </row>
    <row r="232" spans="1:101">
      <c r="A232">
        <v>218</v>
      </c>
      <c r="B232">
        <v>1548598208.5</v>
      </c>
      <c r="C232">
        <v>745.599999904633</v>
      </c>
      <c r="D232" t="s">
        <v>646</v>
      </c>
      <c r="E232" t="s">
        <v>647</v>
      </c>
      <c r="F232">
        <f>J232+I232+M232*K232</f>
        <v>0</v>
      </c>
      <c r="G232">
        <f>(1000*AM232)/(L232*(AO232+273.15))</f>
        <v>0</v>
      </c>
      <c r="H232">
        <f>((G232*F232*(1-(AJ232/1000)))/(100*K232))*(BE232/60)</f>
        <v>0</v>
      </c>
      <c r="I232" t="s">
        <v>197</v>
      </c>
      <c r="J232" t="s">
        <v>198</v>
      </c>
      <c r="K232" t="s">
        <v>199</v>
      </c>
      <c r="L232" t="s">
        <v>200</v>
      </c>
      <c r="M232" t="s">
        <v>451</v>
      </c>
      <c r="N232" t="s">
        <v>452</v>
      </c>
      <c r="O232" t="s">
        <v>328</v>
      </c>
      <c r="Q232">
        <v>1548598208.5</v>
      </c>
      <c r="R232">
        <f>AL232*Y232*(AJ232-AK232)/(100*AF232*(1000-Y232*AJ232))</f>
        <v>0</v>
      </c>
      <c r="S232">
        <f>AL232*Y232*(AI232-AH232*(1000-Y232*AK232)/(1000-Y232*AJ232))/(100*AF232)</f>
        <v>0</v>
      </c>
      <c r="T232">
        <f>(U232/V232*100)</f>
        <v>0</v>
      </c>
      <c r="U232">
        <f>AJ232*(AM232+AN232)/1000</f>
        <v>0</v>
      </c>
      <c r="V232">
        <f>0.61365*exp(17.502*AO232/(240.97+AO232))</f>
        <v>0</v>
      </c>
      <c r="W232">
        <v>96</v>
      </c>
      <c r="X232">
        <v>7</v>
      </c>
      <c r="Y232">
        <f>IF(W232*$H$11&gt;=AA232,1.0,(AA232/(AA232-W232*$H$11)))</f>
        <v>0</v>
      </c>
      <c r="Z232">
        <f>(Y232-1)*100</f>
        <v>0</v>
      </c>
      <c r="AA232">
        <f>MAX(0,($B$11+$C$11*AR232)/(1+$D$11*AR232)*AM232/(AO232+273)*$E$11)</f>
        <v>0</v>
      </c>
      <c r="AB232">
        <f>$B$9*AS232+$C$9*AT232</f>
        <v>0</v>
      </c>
      <c r="AC232">
        <f>AB232*AD232</f>
        <v>0</v>
      </c>
      <c r="AD232">
        <f>($B$9*$D$7+$C$9*$D$7)/($B$9+$C$9)</f>
        <v>0</v>
      </c>
      <c r="AE232">
        <f>($B$9*$K$7+$C$9*$K$7)/($B$9+$C$9)</f>
        <v>0</v>
      </c>
      <c r="AF232">
        <v>10</v>
      </c>
      <c r="AG232">
        <v>1548598208.5</v>
      </c>
      <c r="AH232">
        <v>403.688</v>
      </c>
      <c r="AI232">
        <v>399.885</v>
      </c>
      <c r="AJ232">
        <v>8.22824</v>
      </c>
      <c r="AK232">
        <v>5.19718</v>
      </c>
      <c r="AL232">
        <v>1392.7</v>
      </c>
      <c r="AM232">
        <v>97.9581</v>
      </c>
      <c r="AN232">
        <v>0.0227626</v>
      </c>
      <c r="AO232">
        <v>5.81216</v>
      </c>
      <c r="AP232">
        <v>7.03584</v>
      </c>
      <c r="AQ232">
        <v>999.9</v>
      </c>
      <c r="AR232">
        <v>10005</v>
      </c>
      <c r="AS232">
        <v>0</v>
      </c>
      <c r="AT232">
        <v>0.219127</v>
      </c>
      <c r="AU232">
        <v>0</v>
      </c>
      <c r="AV232" t="s">
        <v>204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405.780204918033</v>
      </c>
      <c r="BE232">
        <v>2.35979089355987</v>
      </c>
      <c r="BF232">
        <v>0.693466310344179</v>
      </c>
      <c r="BG232">
        <v>-1</v>
      </c>
      <c r="BH232">
        <v>0</v>
      </c>
      <c r="BI232">
        <v>0</v>
      </c>
      <c r="BJ232" t="s">
        <v>205</v>
      </c>
      <c r="BK232">
        <v>1.88465</v>
      </c>
      <c r="BL232">
        <v>1.8816</v>
      </c>
      <c r="BM232">
        <v>1.88314</v>
      </c>
      <c r="BN232">
        <v>1.88187</v>
      </c>
      <c r="BO232">
        <v>1.88376</v>
      </c>
      <c r="BP232">
        <v>1.88309</v>
      </c>
      <c r="BQ232">
        <v>1.88477</v>
      </c>
      <c r="BR232">
        <v>1.8823</v>
      </c>
      <c r="BS232" t="s">
        <v>206</v>
      </c>
      <c r="BT232" t="s">
        <v>17</v>
      </c>
      <c r="BU232" t="s">
        <v>17</v>
      </c>
      <c r="BV232" t="s">
        <v>17</v>
      </c>
      <c r="BW232" t="s">
        <v>207</v>
      </c>
      <c r="BX232" t="s">
        <v>208</v>
      </c>
      <c r="BY232" t="s">
        <v>209</v>
      </c>
      <c r="BZ232" t="s">
        <v>209</v>
      </c>
      <c r="CA232" t="s">
        <v>209</v>
      </c>
      <c r="CB232" t="s">
        <v>209</v>
      </c>
      <c r="CC232">
        <v>5</v>
      </c>
      <c r="CD232">
        <v>0</v>
      </c>
      <c r="CE232">
        <v>0</v>
      </c>
      <c r="CF232">
        <v>0</v>
      </c>
      <c r="CG232">
        <v>0</v>
      </c>
      <c r="CH232">
        <v>2</v>
      </c>
      <c r="CI232">
        <v>1326.06</v>
      </c>
      <c r="CJ232">
        <v>0.229684</v>
      </c>
      <c r="CK232">
        <v>6.50281</v>
      </c>
      <c r="CL232">
        <v>9.47551</v>
      </c>
      <c r="CM232">
        <v>30.0002</v>
      </c>
      <c r="CN232">
        <v>9.43045</v>
      </c>
      <c r="CO232">
        <v>9.60467</v>
      </c>
      <c r="CP232">
        <v>-1</v>
      </c>
      <c r="CQ232">
        <v>100</v>
      </c>
      <c r="CR232">
        <v>98.5035</v>
      </c>
      <c r="CS232">
        <v>-999.9</v>
      </c>
      <c r="CT232">
        <v>400</v>
      </c>
      <c r="CU232">
        <v>2.01883</v>
      </c>
      <c r="CV232">
        <v>103.921</v>
      </c>
      <c r="CW232">
        <v>103.315</v>
      </c>
    </row>
    <row r="233" spans="1:101">
      <c r="A233">
        <v>219</v>
      </c>
      <c r="B233">
        <v>1548598210.5</v>
      </c>
      <c r="C233">
        <v>747.599999904633</v>
      </c>
      <c r="D233" t="s">
        <v>648</v>
      </c>
      <c r="E233" t="s">
        <v>649</v>
      </c>
      <c r="F233">
        <f>J233+I233+M233*K233</f>
        <v>0</v>
      </c>
      <c r="G233">
        <f>(1000*AM233)/(L233*(AO233+273.15))</f>
        <v>0</v>
      </c>
      <c r="H233">
        <f>((G233*F233*(1-(AJ233/1000)))/(100*K233))*(BE233/60)</f>
        <v>0</v>
      </c>
      <c r="I233" t="s">
        <v>197</v>
      </c>
      <c r="J233" t="s">
        <v>198</v>
      </c>
      <c r="K233" t="s">
        <v>199</v>
      </c>
      <c r="L233" t="s">
        <v>200</v>
      </c>
      <c r="M233" t="s">
        <v>451</v>
      </c>
      <c r="N233" t="s">
        <v>452</v>
      </c>
      <c r="O233" t="s">
        <v>328</v>
      </c>
      <c r="Q233">
        <v>1548598210.5</v>
      </c>
      <c r="R233">
        <f>AL233*Y233*(AJ233-AK233)/(100*AF233*(1000-Y233*AJ233))</f>
        <v>0</v>
      </c>
      <c r="S233">
        <f>AL233*Y233*(AI233-AH233*(1000-Y233*AK233)/(1000-Y233*AJ233))/(100*AF233)</f>
        <v>0</v>
      </c>
      <c r="T233">
        <f>(U233/V233*100)</f>
        <v>0</v>
      </c>
      <c r="U233">
        <f>AJ233*(AM233+AN233)/1000</f>
        <v>0</v>
      </c>
      <c r="V233">
        <f>0.61365*exp(17.502*AO233/(240.97+AO233))</f>
        <v>0</v>
      </c>
      <c r="W233">
        <v>104</v>
      </c>
      <c r="X233">
        <v>7</v>
      </c>
      <c r="Y233">
        <f>IF(W233*$H$11&gt;=AA233,1.0,(AA233/(AA233-W233*$H$11)))</f>
        <v>0</v>
      </c>
      <c r="Z233">
        <f>(Y233-1)*100</f>
        <v>0</v>
      </c>
      <c r="AA233">
        <f>MAX(0,($B$11+$C$11*AR233)/(1+$D$11*AR233)*AM233/(AO233+273)*$E$11)</f>
        <v>0</v>
      </c>
      <c r="AB233">
        <f>$B$9*AS233+$C$9*AT233</f>
        <v>0</v>
      </c>
      <c r="AC233">
        <f>AB233*AD233</f>
        <v>0</v>
      </c>
      <c r="AD233">
        <f>($B$9*$D$7+$C$9*$D$7)/($B$9+$C$9)</f>
        <v>0</v>
      </c>
      <c r="AE233">
        <f>($B$9*$K$7+$C$9*$K$7)/($B$9+$C$9)</f>
        <v>0</v>
      </c>
      <c r="AF233">
        <v>10</v>
      </c>
      <c r="AG233">
        <v>1548598210.5</v>
      </c>
      <c r="AH233">
        <v>403.789</v>
      </c>
      <c r="AI233">
        <v>399.901</v>
      </c>
      <c r="AJ233">
        <v>8.23328</v>
      </c>
      <c r="AK233">
        <v>5.19521</v>
      </c>
      <c r="AL233">
        <v>1392.93</v>
      </c>
      <c r="AM233">
        <v>97.9572</v>
      </c>
      <c r="AN233">
        <v>0.0227972</v>
      </c>
      <c r="AO233">
        <v>5.81487</v>
      </c>
      <c r="AP233">
        <v>6.94782</v>
      </c>
      <c r="AQ233">
        <v>999.9</v>
      </c>
      <c r="AR233">
        <v>10001.9</v>
      </c>
      <c r="AS233">
        <v>0</v>
      </c>
      <c r="AT233">
        <v>0.219127</v>
      </c>
      <c r="AU233">
        <v>0</v>
      </c>
      <c r="AV233" t="s">
        <v>204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405.858754098361</v>
      </c>
      <c r="BE233">
        <v>2.38266346354023</v>
      </c>
      <c r="BF233">
        <v>0.70012657300013</v>
      </c>
      <c r="BG233">
        <v>-1</v>
      </c>
      <c r="BH233">
        <v>0</v>
      </c>
      <c r="BI233">
        <v>0</v>
      </c>
      <c r="BJ233" t="s">
        <v>205</v>
      </c>
      <c r="BK233">
        <v>1.88465</v>
      </c>
      <c r="BL233">
        <v>1.88159</v>
      </c>
      <c r="BM233">
        <v>1.88311</v>
      </c>
      <c r="BN233">
        <v>1.88187</v>
      </c>
      <c r="BO233">
        <v>1.88375</v>
      </c>
      <c r="BP233">
        <v>1.88309</v>
      </c>
      <c r="BQ233">
        <v>1.88477</v>
      </c>
      <c r="BR233">
        <v>1.88231</v>
      </c>
      <c r="BS233" t="s">
        <v>206</v>
      </c>
      <c r="BT233" t="s">
        <v>17</v>
      </c>
      <c r="BU233" t="s">
        <v>17</v>
      </c>
      <c r="BV233" t="s">
        <v>17</v>
      </c>
      <c r="BW233" t="s">
        <v>207</v>
      </c>
      <c r="BX233" t="s">
        <v>208</v>
      </c>
      <c r="BY233" t="s">
        <v>209</v>
      </c>
      <c r="BZ233" t="s">
        <v>209</v>
      </c>
      <c r="CA233" t="s">
        <v>209</v>
      </c>
      <c r="CB233" t="s">
        <v>209</v>
      </c>
      <c r="CC233">
        <v>5</v>
      </c>
      <c r="CD233">
        <v>0</v>
      </c>
      <c r="CE233">
        <v>0</v>
      </c>
      <c r="CF233">
        <v>0</v>
      </c>
      <c r="CG233">
        <v>0</v>
      </c>
      <c r="CH233">
        <v>2</v>
      </c>
      <c r="CI233">
        <v>1319.73</v>
      </c>
      <c r="CJ233">
        <v>0.229684</v>
      </c>
      <c r="CK233">
        <v>6.50482</v>
      </c>
      <c r="CL233">
        <v>9.47662</v>
      </c>
      <c r="CM233">
        <v>30.0002</v>
      </c>
      <c r="CN233">
        <v>9.43102</v>
      </c>
      <c r="CO233">
        <v>9.60576</v>
      </c>
      <c r="CP233">
        <v>-1</v>
      </c>
      <c r="CQ233">
        <v>100</v>
      </c>
      <c r="CR233">
        <v>98.5035</v>
      </c>
      <c r="CS233">
        <v>-999.9</v>
      </c>
      <c r="CT233">
        <v>400</v>
      </c>
      <c r="CU233">
        <v>1.94428</v>
      </c>
      <c r="CV233">
        <v>103.92</v>
      </c>
      <c r="CW233">
        <v>103.315</v>
      </c>
    </row>
    <row r="234" spans="1:101">
      <c r="A234">
        <v>220</v>
      </c>
      <c r="B234">
        <v>1548598212.5</v>
      </c>
      <c r="C234">
        <v>749.599999904633</v>
      </c>
      <c r="D234" t="s">
        <v>650</v>
      </c>
      <c r="E234" t="s">
        <v>651</v>
      </c>
      <c r="F234">
        <f>J234+I234+M234*K234</f>
        <v>0</v>
      </c>
      <c r="G234">
        <f>(1000*AM234)/(L234*(AO234+273.15))</f>
        <v>0</v>
      </c>
      <c r="H234">
        <f>((G234*F234*(1-(AJ234/1000)))/(100*K234))*(BE234/60)</f>
        <v>0</v>
      </c>
      <c r="I234" t="s">
        <v>197</v>
      </c>
      <c r="J234" t="s">
        <v>198</v>
      </c>
      <c r="K234" t="s">
        <v>199</v>
      </c>
      <c r="L234" t="s">
        <v>200</v>
      </c>
      <c r="M234" t="s">
        <v>451</v>
      </c>
      <c r="N234" t="s">
        <v>452</v>
      </c>
      <c r="O234" t="s">
        <v>328</v>
      </c>
      <c r="Q234">
        <v>1548598212.5</v>
      </c>
      <c r="R234">
        <f>AL234*Y234*(AJ234-AK234)/(100*AF234*(1000-Y234*AJ234))</f>
        <v>0</v>
      </c>
      <c r="S234">
        <f>AL234*Y234*(AI234-AH234*(1000-Y234*AK234)/(1000-Y234*AJ234))/(100*AF234)</f>
        <v>0</v>
      </c>
      <c r="T234">
        <f>(U234/V234*100)</f>
        <v>0</v>
      </c>
      <c r="U234">
        <f>AJ234*(AM234+AN234)/1000</f>
        <v>0</v>
      </c>
      <c r="V234">
        <f>0.61365*exp(17.502*AO234/(240.97+AO234))</f>
        <v>0</v>
      </c>
      <c r="W234">
        <v>101</v>
      </c>
      <c r="X234">
        <v>7</v>
      </c>
      <c r="Y234">
        <f>IF(W234*$H$11&gt;=AA234,1.0,(AA234/(AA234-W234*$H$11)))</f>
        <v>0</v>
      </c>
      <c r="Z234">
        <f>(Y234-1)*100</f>
        <v>0</v>
      </c>
      <c r="AA234">
        <f>MAX(0,($B$11+$C$11*AR234)/(1+$D$11*AR234)*AM234/(AO234+273)*$E$11)</f>
        <v>0</v>
      </c>
      <c r="AB234">
        <f>$B$9*AS234+$C$9*AT234</f>
        <v>0</v>
      </c>
      <c r="AC234">
        <f>AB234*AD234</f>
        <v>0</v>
      </c>
      <c r="AD234">
        <f>($B$9*$D$7+$C$9*$D$7)/($B$9+$C$9)</f>
        <v>0</v>
      </c>
      <c r="AE234">
        <f>($B$9*$K$7+$C$9*$K$7)/($B$9+$C$9)</f>
        <v>0</v>
      </c>
      <c r="AF234">
        <v>10</v>
      </c>
      <c r="AG234">
        <v>1548598212.5</v>
      </c>
      <c r="AH234">
        <v>403.871</v>
      </c>
      <c r="AI234">
        <v>399.915</v>
      </c>
      <c r="AJ234">
        <v>8.23526</v>
      </c>
      <c r="AK234">
        <v>5.19218</v>
      </c>
      <c r="AL234">
        <v>1392.58</v>
      </c>
      <c r="AM234">
        <v>97.9576</v>
      </c>
      <c r="AN234">
        <v>0.0228394</v>
      </c>
      <c r="AO234">
        <v>5.81241</v>
      </c>
      <c r="AP234">
        <v>6.98078</v>
      </c>
      <c r="AQ234">
        <v>999.9</v>
      </c>
      <c r="AR234">
        <v>10001.9</v>
      </c>
      <c r="AS234">
        <v>0</v>
      </c>
      <c r="AT234">
        <v>0.219127</v>
      </c>
      <c r="AU234">
        <v>0</v>
      </c>
      <c r="AV234" t="s">
        <v>204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405.937327868852</v>
      </c>
      <c r="BE234">
        <v>2.41111013445859</v>
      </c>
      <c r="BF234">
        <v>0.708325437414822</v>
      </c>
      <c r="BG234">
        <v>-1</v>
      </c>
      <c r="BH234">
        <v>0</v>
      </c>
      <c r="BI234">
        <v>0</v>
      </c>
      <c r="BJ234" t="s">
        <v>205</v>
      </c>
      <c r="BK234">
        <v>1.88465</v>
      </c>
      <c r="BL234">
        <v>1.88158</v>
      </c>
      <c r="BM234">
        <v>1.8831</v>
      </c>
      <c r="BN234">
        <v>1.88187</v>
      </c>
      <c r="BO234">
        <v>1.88374</v>
      </c>
      <c r="BP234">
        <v>1.88309</v>
      </c>
      <c r="BQ234">
        <v>1.88477</v>
      </c>
      <c r="BR234">
        <v>1.88232</v>
      </c>
      <c r="BS234" t="s">
        <v>206</v>
      </c>
      <c r="BT234" t="s">
        <v>17</v>
      </c>
      <c r="BU234" t="s">
        <v>17</v>
      </c>
      <c r="BV234" t="s">
        <v>17</v>
      </c>
      <c r="BW234" t="s">
        <v>207</v>
      </c>
      <c r="BX234" t="s">
        <v>208</v>
      </c>
      <c r="BY234" t="s">
        <v>209</v>
      </c>
      <c r="BZ234" t="s">
        <v>209</v>
      </c>
      <c r="CA234" t="s">
        <v>209</v>
      </c>
      <c r="CB234" t="s">
        <v>209</v>
      </c>
      <c r="CC234">
        <v>5</v>
      </c>
      <c r="CD234">
        <v>0</v>
      </c>
      <c r="CE234">
        <v>0</v>
      </c>
      <c r="CF234">
        <v>0</v>
      </c>
      <c r="CG234">
        <v>0</v>
      </c>
      <c r="CH234">
        <v>2</v>
      </c>
      <c r="CI234">
        <v>1321.95</v>
      </c>
      <c r="CJ234">
        <v>0.229684</v>
      </c>
      <c r="CK234">
        <v>6.50692</v>
      </c>
      <c r="CL234">
        <v>9.47772</v>
      </c>
      <c r="CM234">
        <v>30.0003</v>
      </c>
      <c r="CN234">
        <v>9.4313</v>
      </c>
      <c r="CO234">
        <v>9.6066</v>
      </c>
      <c r="CP234">
        <v>-1</v>
      </c>
      <c r="CQ234">
        <v>100</v>
      </c>
      <c r="CR234">
        <v>98.1322</v>
      </c>
      <c r="CS234">
        <v>-999.9</v>
      </c>
      <c r="CT234">
        <v>400</v>
      </c>
      <c r="CU234">
        <v>1.87698</v>
      </c>
      <c r="CV234">
        <v>103.92</v>
      </c>
      <c r="CW234">
        <v>103.314</v>
      </c>
    </row>
    <row r="235" spans="1:101">
      <c r="A235">
        <v>221</v>
      </c>
      <c r="B235">
        <v>1548598214.5</v>
      </c>
      <c r="C235">
        <v>751.599999904633</v>
      </c>
      <c r="D235" t="s">
        <v>652</v>
      </c>
      <c r="E235" t="s">
        <v>653</v>
      </c>
      <c r="F235">
        <f>J235+I235+M235*K235</f>
        <v>0</v>
      </c>
      <c r="G235">
        <f>(1000*AM235)/(L235*(AO235+273.15))</f>
        <v>0</v>
      </c>
      <c r="H235">
        <f>((G235*F235*(1-(AJ235/1000)))/(100*K235))*(BE235/60)</f>
        <v>0</v>
      </c>
      <c r="I235" t="s">
        <v>197</v>
      </c>
      <c r="J235" t="s">
        <v>198</v>
      </c>
      <c r="K235" t="s">
        <v>199</v>
      </c>
      <c r="L235" t="s">
        <v>200</v>
      </c>
      <c r="M235" t="s">
        <v>451</v>
      </c>
      <c r="N235" t="s">
        <v>452</v>
      </c>
      <c r="O235" t="s">
        <v>328</v>
      </c>
      <c r="Q235">
        <v>1548598214.5</v>
      </c>
      <c r="R235">
        <f>AL235*Y235*(AJ235-AK235)/(100*AF235*(1000-Y235*AJ235))</f>
        <v>0</v>
      </c>
      <c r="S235">
        <f>AL235*Y235*(AI235-AH235*(1000-Y235*AK235)/(1000-Y235*AJ235))/(100*AF235)</f>
        <v>0</v>
      </c>
      <c r="T235">
        <f>(U235/V235*100)</f>
        <v>0</v>
      </c>
      <c r="U235">
        <f>AJ235*(AM235+AN235)/1000</f>
        <v>0</v>
      </c>
      <c r="V235">
        <f>0.61365*exp(17.502*AO235/(240.97+AO235))</f>
        <v>0</v>
      </c>
      <c r="W235">
        <v>104</v>
      </c>
      <c r="X235">
        <v>7</v>
      </c>
      <c r="Y235">
        <f>IF(W235*$H$11&gt;=AA235,1.0,(AA235/(AA235-W235*$H$11)))</f>
        <v>0</v>
      </c>
      <c r="Z235">
        <f>(Y235-1)*100</f>
        <v>0</v>
      </c>
      <c r="AA235">
        <f>MAX(0,($B$11+$C$11*AR235)/(1+$D$11*AR235)*AM235/(AO235+273)*$E$11)</f>
        <v>0</v>
      </c>
      <c r="AB235">
        <f>$B$9*AS235+$C$9*AT235</f>
        <v>0</v>
      </c>
      <c r="AC235">
        <f>AB235*AD235</f>
        <v>0</v>
      </c>
      <c r="AD235">
        <f>($B$9*$D$7+$C$9*$D$7)/($B$9+$C$9)</f>
        <v>0</v>
      </c>
      <c r="AE235">
        <f>($B$9*$K$7+$C$9*$K$7)/($B$9+$C$9)</f>
        <v>0</v>
      </c>
      <c r="AF235">
        <v>10</v>
      </c>
      <c r="AG235">
        <v>1548598214.5</v>
      </c>
      <c r="AH235">
        <v>403.937</v>
      </c>
      <c r="AI235">
        <v>399.887</v>
      </c>
      <c r="AJ235">
        <v>8.23483</v>
      </c>
      <c r="AK235">
        <v>5.18973</v>
      </c>
      <c r="AL235">
        <v>1392.75</v>
      </c>
      <c r="AM235">
        <v>97.9585</v>
      </c>
      <c r="AN235">
        <v>0.0229847</v>
      </c>
      <c r="AO235">
        <v>5.80529</v>
      </c>
      <c r="AP235">
        <v>6.95348</v>
      </c>
      <c r="AQ235">
        <v>999.9</v>
      </c>
      <c r="AR235">
        <v>10001.2</v>
      </c>
      <c r="AS235">
        <v>0</v>
      </c>
      <c r="AT235">
        <v>0.219127</v>
      </c>
      <c r="AU235">
        <v>0</v>
      </c>
      <c r="AV235" t="s">
        <v>204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406.016598360656</v>
      </c>
      <c r="BE235">
        <v>2.43696306601328</v>
      </c>
      <c r="BF235">
        <v>0.715756628890428</v>
      </c>
      <c r="BG235">
        <v>-1</v>
      </c>
      <c r="BH235">
        <v>0</v>
      </c>
      <c r="BI235">
        <v>0</v>
      </c>
      <c r="BJ235" t="s">
        <v>205</v>
      </c>
      <c r="BK235">
        <v>1.88465</v>
      </c>
      <c r="BL235">
        <v>1.88159</v>
      </c>
      <c r="BM235">
        <v>1.88312</v>
      </c>
      <c r="BN235">
        <v>1.88187</v>
      </c>
      <c r="BO235">
        <v>1.88374</v>
      </c>
      <c r="BP235">
        <v>1.88309</v>
      </c>
      <c r="BQ235">
        <v>1.88477</v>
      </c>
      <c r="BR235">
        <v>1.88232</v>
      </c>
      <c r="BS235" t="s">
        <v>206</v>
      </c>
      <c r="BT235" t="s">
        <v>17</v>
      </c>
      <c r="BU235" t="s">
        <v>17</v>
      </c>
      <c r="BV235" t="s">
        <v>17</v>
      </c>
      <c r="BW235" t="s">
        <v>207</v>
      </c>
      <c r="BX235" t="s">
        <v>208</v>
      </c>
      <c r="BY235" t="s">
        <v>209</v>
      </c>
      <c r="BZ235" t="s">
        <v>209</v>
      </c>
      <c r="CA235" t="s">
        <v>209</v>
      </c>
      <c r="CB235" t="s">
        <v>209</v>
      </c>
      <c r="CC235">
        <v>5</v>
      </c>
      <c r="CD235">
        <v>0</v>
      </c>
      <c r="CE235">
        <v>0</v>
      </c>
      <c r="CF235">
        <v>0</v>
      </c>
      <c r="CG235">
        <v>0</v>
      </c>
      <c r="CH235">
        <v>2</v>
      </c>
      <c r="CI235">
        <v>1320.16</v>
      </c>
      <c r="CJ235">
        <v>0.229684</v>
      </c>
      <c r="CK235">
        <v>6.50978</v>
      </c>
      <c r="CL235">
        <v>9.47885</v>
      </c>
      <c r="CM235">
        <v>30.0004</v>
      </c>
      <c r="CN235">
        <v>9.4313</v>
      </c>
      <c r="CO235">
        <v>9.60744</v>
      </c>
      <c r="CP235">
        <v>-1</v>
      </c>
      <c r="CQ235">
        <v>100</v>
      </c>
      <c r="CR235">
        <v>98.1322</v>
      </c>
      <c r="CS235">
        <v>-999.9</v>
      </c>
      <c r="CT235">
        <v>400</v>
      </c>
      <c r="CU235">
        <v>1.80376</v>
      </c>
      <c r="CV235">
        <v>103.919</v>
      </c>
      <c r="CW235">
        <v>103.313</v>
      </c>
    </row>
    <row r="236" spans="1:101">
      <c r="A236">
        <v>222</v>
      </c>
      <c r="B236">
        <v>1548598216.5</v>
      </c>
      <c r="C236">
        <v>753.599999904633</v>
      </c>
      <c r="D236" t="s">
        <v>654</v>
      </c>
      <c r="E236" t="s">
        <v>655</v>
      </c>
      <c r="F236">
        <f>J236+I236+M236*K236</f>
        <v>0</v>
      </c>
      <c r="G236">
        <f>(1000*AM236)/(L236*(AO236+273.15))</f>
        <v>0</v>
      </c>
      <c r="H236">
        <f>((G236*F236*(1-(AJ236/1000)))/(100*K236))*(BE236/60)</f>
        <v>0</v>
      </c>
      <c r="I236" t="s">
        <v>197</v>
      </c>
      <c r="J236" t="s">
        <v>198</v>
      </c>
      <c r="K236" t="s">
        <v>199</v>
      </c>
      <c r="L236" t="s">
        <v>200</v>
      </c>
      <c r="M236" t="s">
        <v>451</v>
      </c>
      <c r="N236" t="s">
        <v>452</v>
      </c>
      <c r="O236" t="s">
        <v>328</v>
      </c>
      <c r="Q236">
        <v>1548598216.5</v>
      </c>
      <c r="R236">
        <f>AL236*Y236*(AJ236-AK236)/(100*AF236*(1000-Y236*AJ236))</f>
        <v>0</v>
      </c>
      <c r="S236">
        <f>AL236*Y236*(AI236-AH236*(1000-Y236*AK236)/(1000-Y236*AJ236))/(100*AF236)</f>
        <v>0</v>
      </c>
      <c r="T236">
        <f>(U236/V236*100)</f>
        <v>0</v>
      </c>
      <c r="U236">
        <f>AJ236*(AM236+AN236)/1000</f>
        <v>0</v>
      </c>
      <c r="V236">
        <f>0.61365*exp(17.502*AO236/(240.97+AO236))</f>
        <v>0</v>
      </c>
      <c r="W236">
        <v>109</v>
      </c>
      <c r="X236">
        <v>8</v>
      </c>
      <c r="Y236">
        <f>IF(W236*$H$11&gt;=AA236,1.0,(AA236/(AA236-W236*$H$11)))</f>
        <v>0</v>
      </c>
      <c r="Z236">
        <f>(Y236-1)*100</f>
        <v>0</v>
      </c>
      <c r="AA236">
        <f>MAX(0,($B$11+$C$11*AR236)/(1+$D$11*AR236)*AM236/(AO236+273)*$E$11)</f>
        <v>0</v>
      </c>
      <c r="AB236">
        <f>$B$9*AS236+$C$9*AT236</f>
        <v>0</v>
      </c>
      <c r="AC236">
        <f>AB236*AD236</f>
        <v>0</v>
      </c>
      <c r="AD236">
        <f>($B$9*$D$7+$C$9*$D$7)/($B$9+$C$9)</f>
        <v>0</v>
      </c>
      <c r="AE236">
        <f>($B$9*$K$7+$C$9*$K$7)/($B$9+$C$9)</f>
        <v>0</v>
      </c>
      <c r="AF236">
        <v>10</v>
      </c>
      <c r="AG236">
        <v>1548598216.5</v>
      </c>
      <c r="AH236">
        <v>404.029</v>
      </c>
      <c r="AI236">
        <v>399.864</v>
      </c>
      <c r="AJ236">
        <v>8.23839</v>
      </c>
      <c r="AK236">
        <v>5.18787</v>
      </c>
      <c r="AL236">
        <v>1392.78</v>
      </c>
      <c r="AM236">
        <v>97.9581</v>
      </c>
      <c r="AN236">
        <v>0.0229415</v>
      </c>
      <c r="AO236">
        <v>5.80652</v>
      </c>
      <c r="AP236">
        <v>6.86395</v>
      </c>
      <c r="AQ236">
        <v>999.9</v>
      </c>
      <c r="AR236">
        <v>9997.5</v>
      </c>
      <c r="AS236">
        <v>0</v>
      </c>
      <c r="AT236">
        <v>0.219127</v>
      </c>
      <c r="AU236">
        <v>0</v>
      </c>
      <c r="AV236" t="s">
        <v>204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406.09687704918</v>
      </c>
      <c r="BE236">
        <v>2.45526239091141</v>
      </c>
      <c r="BF236">
        <v>0.721039431607089</v>
      </c>
      <c r="BG236">
        <v>-1</v>
      </c>
      <c r="BH236">
        <v>0</v>
      </c>
      <c r="BI236">
        <v>0</v>
      </c>
      <c r="BJ236" t="s">
        <v>205</v>
      </c>
      <c r="BK236">
        <v>1.88467</v>
      </c>
      <c r="BL236">
        <v>1.88159</v>
      </c>
      <c r="BM236">
        <v>1.88315</v>
      </c>
      <c r="BN236">
        <v>1.88187</v>
      </c>
      <c r="BO236">
        <v>1.88374</v>
      </c>
      <c r="BP236">
        <v>1.88309</v>
      </c>
      <c r="BQ236">
        <v>1.88477</v>
      </c>
      <c r="BR236">
        <v>1.88232</v>
      </c>
      <c r="BS236" t="s">
        <v>206</v>
      </c>
      <c r="BT236" t="s">
        <v>17</v>
      </c>
      <c r="BU236" t="s">
        <v>17</v>
      </c>
      <c r="BV236" t="s">
        <v>17</v>
      </c>
      <c r="BW236" t="s">
        <v>207</v>
      </c>
      <c r="BX236" t="s">
        <v>208</v>
      </c>
      <c r="BY236" t="s">
        <v>209</v>
      </c>
      <c r="BZ236" t="s">
        <v>209</v>
      </c>
      <c r="CA236" t="s">
        <v>209</v>
      </c>
      <c r="CB236" t="s">
        <v>209</v>
      </c>
      <c r="CC236">
        <v>5</v>
      </c>
      <c r="CD236">
        <v>0</v>
      </c>
      <c r="CE236">
        <v>0</v>
      </c>
      <c r="CF236">
        <v>0</v>
      </c>
      <c r="CG236">
        <v>0</v>
      </c>
      <c r="CH236">
        <v>2</v>
      </c>
      <c r="CI236">
        <v>1315.89</v>
      </c>
      <c r="CJ236">
        <v>0.229684</v>
      </c>
      <c r="CK236">
        <v>6.51277</v>
      </c>
      <c r="CL236">
        <v>9.48</v>
      </c>
      <c r="CM236">
        <v>30.0005</v>
      </c>
      <c r="CN236">
        <v>9.4313</v>
      </c>
      <c r="CO236">
        <v>9.60857</v>
      </c>
      <c r="CP236">
        <v>-1</v>
      </c>
      <c r="CQ236">
        <v>100</v>
      </c>
      <c r="CR236">
        <v>98.1322</v>
      </c>
      <c r="CS236">
        <v>-999.9</v>
      </c>
      <c r="CT236">
        <v>400</v>
      </c>
      <c r="CU236">
        <v>1.7282</v>
      </c>
      <c r="CV236">
        <v>103.919</v>
      </c>
      <c r="CW236">
        <v>103.313</v>
      </c>
    </row>
    <row r="237" spans="1:101">
      <c r="A237">
        <v>223</v>
      </c>
      <c r="B237">
        <v>1548598218.5</v>
      </c>
      <c r="C237">
        <v>755.599999904633</v>
      </c>
      <c r="D237" t="s">
        <v>656</v>
      </c>
      <c r="E237" t="s">
        <v>657</v>
      </c>
      <c r="F237">
        <f>J237+I237+M237*K237</f>
        <v>0</v>
      </c>
      <c r="G237">
        <f>(1000*AM237)/(L237*(AO237+273.15))</f>
        <v>0</v>
      </c>
      <c r="H237">
        <f>((G237*F237*(1-(AJ237/1000)))/(100*K237))*(BE237/60)</f>
        <v>0</v>
      </c>
      <c r="I237" t="s">
        <v>197</v>
      </c>
      <c r="J237" t="s">
        <v>198</v>
      </c>
      <c r="K237" t="s">
        <v>199</v>
      </c>
      <c r="L237" t="s">
        <v>200</v>
      </c>
      <c r="M237" t="s">
        <v>451</v>
      </c>
      <c r="N237" t="s">
        <v>452</v>
      </c>
      <c r="O237" t="s">
        <v>328</v>
      </c>
      <c r="Q237">
        <v>1548598218.5</v>
      </c>
      <c r="R237">
        <f>AL237*Y237*(AJ237-AK237)/(100*AF237*(1000-Y237*AJ237))</f>
        <v>0</v>
      </c>
      <c r="S237">
        <f>AL237*Y237*(AI237-AH237*(1000-Y237*AK237)/(1000-Y237*AJ237))/(100*AF237)</f>
        <v>0</v>
      </c>
      <c r="T237">
        <f>(U237/V237*100)</f>
        <v>0</v>
      </c>
      <c r="U237">
        <f>AJ237*(AM237+AN237)/1000</f>
        <v>0</v>
      </c>
      <c r="V237">
        <f>0.61365*exp(17.502*AO237/(240.97+AO237))</f>
        <v>0</v>
      </c>
      <c r="W237">
        <v>110</v>
      </c>
      <c r="X237">
        <v>8</v>
      </c>
      <c r="Y237">
        <f>IF(W237*$H$11&gt;=AA237,1.0,(AA237/(AA237-W237*$H$11)))</f>
        <v>0</v>
      </c>
      <c r="Z237">
        <f>(Y237-1)*100</f>
        <v>0</v>
      </c>
      <c r="AA237">
        <f>MAX(0,($B$11+$C$11*AR237)/(1+$D$11*AR237)*AM237/(AO237+273)*$E$11)</f>
        <v>0</v>
      </c>
      <c r="AB237">
        <f>$B$9*AS237+$C$9*AT237</f>
        <v>0</v>
      </c>
      <c r="AC237">
        <f>AB237*AD237</f>
        <v>0</v>
      </c>
      <c r="AD237">
        <f>($B$9*$D$7+$C$9*$D$7)/($B$9+$C$9)</f>
        <v>0</v>
      </c>
      <c r="AE237">
        <f>($B$9*$K$7+$C$9*$K$7)/($B$9+$C$9)</f>
        <v>0</v>
      </c>
      <c r="AF237">
        <v>10</v>
      </c>
      <c r="AG237">
        <v>1548598218.5</v>
      </c>
      <c r="AH237">
        <v>404.129</v>
      </c>
      <c r="AI237">
        <v>399.84</v>
      </c>
      <c r="AJ237">
        <v>8.24335</v>
      </c>
      <c r="AK237">
        <v>5.18506</v>
      </c>
      <c r="AL237">
        <v>1392.55</v>
      </c>
      <c r="AM237">
        <v>97.957</v>
      </c>
      <c r="AN237">
        <v>0.0229433</v>
      </c>
      <c r="AO237">
        <v>5.80872</v>
      </c>
      <c r="AP237">
        <v>6.81026</v>
      </c>
      <c r="AQ237">
        <v>999.9</v>
      </c>
      <c r="AR237">
        <v>10001.2</v>
      </c>
      <c r="AS237">
        <v>0</v>
      </c>
      <c r="AT237">
        <v>0.219127</v>
      </c>
      <c r="AU237">
        <v>0</v>
      </c>
      <c r="AV237" t="s">
        <v>204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406.178385245902</v>
      </c>
      <c r="BE237">
        <v>2.47199857247184</v>
      </c>
      <c r="BF237">
        <v>0.725913697244989</v>
      </c>
      <c r="BG237">
        <v>-1</v>
      </c>
      <c r="BH237">
        <v>0</v>
      </c>
      <c r="BI237">
        <v>0</v>
      </c>
      <c r="BJ237" t="s">
        <v>205</v>
      </c>
      <c r="BK237">
        <v>1.88469</v>
      </c>
      <c r="BL237">
        <v>1.88159</v>
      </c>
      <c r="BM237">
        <v>1.88315</v>
      </c>
      <c r="BN237">
        <v>1.88187</v>
      </c>
      <c r="BO237">
        <v>1.88374</v>
      </c>
      <c r="BP237">
        <v>1.88309</v>
      </c>
      <c r="BQ237">
        <v>1.88477</v>
      </c>
      <c r="BR237">
        <v>1.88231</v>
      </c>
      <c r="BS237" t="s">
        <v>206</v>
      </c>
      <c r="BT237" t="s">
        <v>17</v>
      </c>
      <c r="BU237" t="s">
        <v>17</v>
      </c>
      <c r="BV237" t="s">
        <v>17</v>
      </c>
      <c r="BW237" t="s">
        <v>207</v>
      </c>
      <c r="BX237" t="s">
        <v>208</v>
      </c>
      <c r="BY237" t="s">
        <v>209</v>
      </c>
      <c r="BZ237" t="s">
        <v>209</v>
      </c>
      <c r="CA237" t="s">
        <v>209</v>
      </c>
      <c r="CB237" t="s">
        <v>209</v>
      </c>
      <c r="CC237">
        <v>5</v>
      </c>
      <c r="CD237">
        <v>0</v>
      </c>
      <c r="CE237">
        <v>0</v>
      </c>
      <c r="CF237">
        <v>0</v>
      </c>
      <c r="CG237">
        <v>0</v>
      </c>
      <c r="CH237">
        <v>2</v>
      </c>
      <c r="CI237">
        <v>1315.45</v>
      </c>
      <c r="CJ237">
        <v>0.229684</v>
      </c>
      <c r="CK237">
        <v>6.51561</v>
      </c>
      <c r="CL237">
        <v>9.48139</v>
      </c>
      <c r="CM237">
        <v>30.0005</v>
      </c>
      <c r="CN237">
        <v>9.43186</v>
      </c>
      <c r="CO237">
        <v>9.6097</v>
      </c>
      <c r="CP237">
        <v>-1</v>
      </c>
      <c r="CQ237">
        <v>100</v>
      </c>
      <c r="CR237">
        <v>98.1322</v>
      </c>
      <c r="CS237">
        <v>-999.9</v>
      </c>
      <c r="CT237">
        <v>400</v>
      </c>
      <c r="CU237">
        <v>1.65088</v>
      </c>
      <c r="CV237">
        <v>103.919</v>
      </c>
      <c r="CW237">
        <v>103.312</v>
      </c>
    </row>
    <row r="238" spans="1:101">
      <c r="A238">
        <v>224</v>
      </c>
      <c r="B238">
        <v>1548598220.5</v>
      </c>
      <c r="C238">
        <v>757.599999904633</v>
      </c>
      <c r="D238" t="s">
        <v>658</v>
      </c>
      <c r="E238" t="s">
        <v>659</v>
      </c>
      <c r="F238">
        <f>J238+I238+M238*K238</f>
        <v>0</v>
      </c>
      <c r="G238">
        <f>(1000*AM238)/(L238*(AO238+273.15))</f>
        <v>0</v>
      </c>
      <c r="H238">
        <f>((G238*F238*(1-(AJ238/1000)))/(100*K238))*(BE238/60)</f>
        <v>0</v>
      </c>
      <c r="I238" t="s">
        <v>197</v>
      </c>
      <c r="J238" t="s">
        <v>198</v>
      </c>
      <c r="K238" t="s">
        <v>199</v>
      </c>
      <c r="L238" t="s">
        <v>200</v>
      </c>
      <c r="M238" t="s">
        <v>451</v>
      </c>
      <c r="N238" t="s">
        <v>452</v>
      </c>
      <c r="O238" t="s">
        <v>328</v>
      </c>
      <c r="Q238">
        <v>1548598220.5</v>
      </c>
      <c r="R238">
        <f>AL238*Y238*(AJ238-AK238)/(100*AF238*(1000-Y238*AJ238))</f>
        <v>0</v>
      </c>
      <c r="S238">
        <f>AL238*Y238*(AI238-AH238*(1000-Y238*AK238)/(1000-Y238*AJ238))/(100*AF238)</f>
        <v>0</v>
      </c>
      <c r="T238">
        <f>(U238/V238*100)</f>
        <v>0</v>
      </c>
      <c r="U238">
        <f>AJ238*(AM238+AN238)/1000</f>
        <v>0</v>
      </c>
      <c r="V238">
        <f>0.61365*exp(17.502*AO238/(240.97+AO238))</f>
        <v>0</v>
      </c>
      <c r="W238">
        <v>106</v>
      </c>
      <c r="X238">
        <v>8</v>
      </c>
      <c r="Y238">
        <f>IF(W238*$H$11&gt;=AA238,1.0,(AA238/(AA238-W238*$H$11)))</f>
        <v>0</v>
      </c>
      <c r="Z238">
        <f>(Y238-1)*100</f>
        <v>0</v>
      </c>
      <c r="AA238">
        <f>MAX(0,($B$11+$C$11*AR238)/(1+$D$11*AR238)*AM238/(AO238+273)*$E$11)</f>
        <v>0</v>
      </c>
      <c r="AB238">
        <f>$B$9*AS238+$C$9*AT238</f>
        <v>0</v>
      </c>
      <c r="AC238">
        <f>AB238*AD238</f>
        <v>0</v>
      </c>
      <c r="AD238">
        <f>($B$9*$D$7+$C$9*$D$7)/($B$9+$C$9)</f>
        <v>0</v>
      </c>
      <c r="AE238">
        <f>($B$9*$K$7+$C$9*$K$7)/($B$9+$C$9)</f>
        <v>0</v>
      </c>
      <c r="AF238">
        <v>10</v>
      </c>
      <c r="AG238">
        <v>1548598220.5</v>
      </c>
      <c r="AH238">
        <v>404.211</v>
      </c>
      <c r="AI238">
        <v>399.831</v>
      </c>
      <c r="AJ238">
        <v>8.24839</v>
      </c>
      <c r="AK238">
        <v>5.18215</v>
      </c>
      <c r="AL238">
        <v>1392.41</v>
      </c>
      <c r="AM238">
        <v>97.9574</v>
      </c>
      <c r="AN238">
        <v>0.0229808</v>
      </c>
      <c r="AO238">
        <v>5.81582</v>
      </c>
      <c r="AP238">
        <v>6.82758</v>
      </c>
      <c r="AQ238">
        <v>999.9</v>
      </c>
      <c r="AR238">
        <v>10005</v>
      </c>
      <c r="AS238">
        <v>0</v>
      </c>
      <c r="AT238">
        <v>0.219127</v>
      </c>
      <c r="AU238">
        <v>0</v>
      </c>
      <c r="AV238" t="s">
        <v>204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406.2605</v>
      </c>
      <c r="BE238">
        <v>2.49053423258795</v>
      </c>
      <c r="BF238">
        <v>0.731310492804011</v>
      </c>
      <c r="BG238">
        <v>-1</v>
      </c>
      <c r="BH238">
        <v>0</v>
      </c>
      <c r="BI238">
        <v>0</v>
      </c>
      <c r="BJ238" t="s">
        <v>205</v>
      </c>
      <c r="BK238">
        <v>1.88467</v>
      </c>
      <c r="BL238">
        <v>1.8816</v>
      </c>
      <c r="BM238">
        <v>1.88315</v>
      </c>
      <c r="BN238">
        <v>1.88187</v>
      </c>
      <c r="BO238">
        <v>1.88375</v>
      </c>
      <c r="BP238">
        <v>1.88309</v>
      </c>
      <c r="BQ238">
        <v>1.88477</v>
      </c>
      <c r="BR238">
        <v>1.8823</v>
      </c>
      <c r="BS238" t="s">
        <v>206</v>
      </c>
      <c r="BT238" t="s">
        <v>17</v>
      </c>
      <c r="BU238" t="s">
        <v>17</v>
      </c>
      <c r="BV238" t="s">
        <v>17</v>
      </c>
      <c r="BW238" t="s">
        <v>207</v>
      </c>
      <c r="BX238" t="s">
        <v>208</v>
      </c>
      <c r="BY238" t="s">
        <v>209</v>
      </c>
      <c r="BZ238" t="s">
        <v>209</v>
      </c>
      <c r="CA238" t="s">
        <v>209</v>
      </c>
      <c r="CB238" t="s">
        <v>209</v>
      </c>
      <c r="CC238">
        <v>5</v>
      </c>
      <c r="CD238">
        <v>0</v>
      </c>
      <c r="CE238">
        <v>0</v>
      </c>
      <c r="CF238">
        <v>0</v>
      </c>
      <c r="CG238">
        <v>0</v>
      </c>
      <c r="CH238">
        <v>2</v>
      </c>
      <c r="CI238">
        <v>1318.24</v>
      </c>
      <c r="CJ238">
        <v>0.229684</v>
      </c>
      <c r="CK238">
        <v>6.51851</v>
      </c>
      <c r="CL238">
        <v>9.48279</v>
      </c>
      <c r="CM238">
        <v>30.0003</v>
      </c>
      <c r="CN238">
        <v>9.43243</v>
      </c>
      <c r="CO238">
        <v>9.61082</v>
      </c>
      <c r="CP238">
        <v>-1</v>
      </c>
      <c r="CQ238">
        <v>100</v>
      </c>
      <c r="CR238">
        <v>98.1322</v>
      </c>
      <c r="CS238">
        <v>-999.9</v>
      </c>
      <c r="CT238">
        <v>400</v>
      </c>
      <c r="CU238">
        <v>1.57519</v>
      </c>
      <c r="CV238">
        <v>103.918</v>
      </c>
      <c r="CW238">
        <v>103.312</v>
      </c>
    </row>
    <row r="239" spans="1:101">
      <c r="A239">
        <v>225</v>
      </c>
      <c r="B239">
        <v>1548598222.5</v>
      </c>
      <c r="C239">
        <v>759.599999904633</v>
      </c>
      <c r="D239" t="s">
        <v>660</v>
      </c>
      <c r="E239" t="s">
        <v>661</v>
      </c>
      <c r="F239">
        <f>J239+I239+M239*K239</f>
        <v>0</v>
      </c>
      <c r="G239">
        <f>(1000*AM239)/(L239*(AO239+273.15))</f>
        <v>0</v>
      </c>
      <c r="H239">
        <f>((G239*F239*(1-(AJ239/1000)))/(100*K239))*(BE239/60)</f>
        <v>0</v>
      </c>
      <c r="I239" t="s">
        <v>197</v>
      </c>
      <c r="J239" t="s">
        <v>198</v>
      </c>
      <c r="K239" t="s">
        <v>199</v>
      </c>
      <c r="L239" t="s">
        <v>200</v>
      </c>
      <c r="M239" t="s">
        <v>451</v>
      </c>
      <c r="N239" t="s">
        <v>452</v>
      </c>
      <c r="O239" t="s">
        <v>328</v>
      </c>
      <c r="Q239">
        <v>1548598222.5</v>
      </c>
      <c r="R239">
        <f>AL239*Y239*(AJ239-AK239)/(100*AF239*(1000-Y239*AJ239))</f>
        <v>0</v>
      </c>
      <c r="S239">
        <f>AL239*Y239*(AI239-AH239*(1000-Y239*AK239)/(1000-Y239*AJ239))/(100*AF239)</f>
        <v>0</v>
      </c>
      <c r="T239">
        <f>(U239/V239*100)</f>
        <v>0</v>
      </c>
      <c r="U239">
        <f>AJ239*(AM239+AN239)/1000</f>
        <v>0</v>
      </c>
      <c r="V239">
        <f>0.61365*exp(17.502*AO239/(240.97+AO239))</f>
        <v>0</v>
      </c>
      <c r="W239">
        <v>108</v>
      </c>
      <c r="X239">
        <v>8</v>
      </c>
      <c r="Y239">
        <f>IF(W239*$H$11&gt;=AA239,1.0,(AA239/(AA239-W239*$H$11)))</f>
        <v>0</v>
      </c>
      <c r="Z239">
        <f>(Y239-1)*100</f>
        <v>0</v>
      </c>
      <c r="AA239">
        <f>MAX(0,($B$11+$C$11*AR239)/(1+$D$11*AR239)*AM239/(AO239+273)*$E$11)</f>
        <v>0</v>
      </c>
      <c r="AB239">
        <f>$B$9*AS239+$C$9*AT239</f>
        <v>0</v>
      </c>
      <c r="AC239">
        <f>AB239*AD239</f>
        <v>0</v>
      </c>
      <c r="AD239">
        <f>($B$9*$D$7+$C$9*$D$7)/($B$9+$C$9)</f>
        <v>0</v>
      </c>
      <c r="AE239">
        <f>($B$9*$K$7+$C$9*$K$7)/($B$9+$C$9)</f>
        <v>0</v>
      </c>
      <c r="AF239">
        <v>10</v>
      </c>
      <c r="AG239">
        <v>1548598222.5</v>
      </c>
      <c r="AH239">
        <v>404.318</v>
      </c>
      <c r="AI239">
        <v>399.839</v>
      </c>
      <c r="AJ239">
        <v>8.2546</v>
      </c>
      <c r="AK239">
        <v>5.17944</v>
      </c>
      <c r="AL239">
        <v>1392.24</v>
      </c>
      <c r="AM239">
        <v>97.9575</v>
      </c>
      <c r="AN239">
        <v>0.0230186</v>
      </c>
      <c r="AO239">
        <v>5.82835</v>
      </c>
      <c r="AP239">
        <v>6.86664</v>
      </c>
      <c r="AQ239">
        <v>999.9</v>
      </c>
      <c r="AR239">
        <v>10001.2</v>
      </c>
      <c r="AS239">
        <v>0</v>
      </c>
      <c r="AT239">
        <v>0.219127</v>
      </c>
      <c r="AU239">
        <v>0</v>
      </c>
      <c r="AV239" t="s">
        <v>204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406.34331147541</v>
      </c>
      <c r="BE239">
        <v>2.50942003363941</v>
      </c>
      <c r="BF239">
        <v>0.736814300091369</v>
      </c>
      <c r="BG239">
        <v>-1</v>
      </c>
      <c r="BH239">
        <v>0</v>
      </c>
      <c r="BI239">
        <v>0</v>
      </c>
      <c r="BJ239" t="s">
        <v>205</v>
      </c>
      <c r="BK239">
        <v>1.88467</v>
      </c>
      <c r="BL239">
        <v>1.88159</v>
      </c>
      <c r="BM239">
        <v>1.88317</v>
      </c>
      <c r="BN239">
        <v>1.88187</v>
      </c>
      <c r="BO239">
        <v>1.88376</v>
      </c>
      <c r="BP239">
        <v>1.88309</v>
      </c>
      <c r="BQ239">
        <v>1.88477</v>
      </c>
      <c r="BR239">
        <v>1.8823</v>
      </c>
      <c r="BS239" t="s">
        <v>206</v>
      </c>
      <c r="BT239" t="s">
        <v>17</v>
      </c>
      <c r="BU239" t="s">
        <v>17</v>
      </c>
      <c r="BV239" t="s">
        <v>17</v>
      </c>
      <c r="BW239" t="s">
        <v>207</v>
      </c>
      <c r="BX239" t="s">
        <v>208</v>
      </c>
      <c r="BY239" t="s">
        <v>209</v>
      </c>
      <c r="BZ239" t="s">
        <v>209</v>
      </c>
      <c r="CA239" t="s">
        <v>209</v>
      </c>
      <c r="CB239" t="s">
        <v>209</v>
      </c>
      <c r="CC239">
        <v>5</v>
      </c>
      <c r="CD239">
        <v>0</v>
      </c>
      <c r="CE239">
        <v>0</v>
      </c>
      <c r="CF239">
        <v>0</v>
      </c>
      <c r="CG239">
        <v>0</v>
      </c>
      <c r="CH239">
        <v>2</v>
      </c>
      <c r="CI239">
        <v>1316.4</v>
      </c>
      <c r="CJ239">
        <v>0.229684</v>
      </c>
      <c r="CK239">
        <v>6.52149</v>
      </c>
      <c r="CL239">
        <v>9.48392</v>
      </c>
      <c r="CM239">
        <v>30.0002</v>
      </c>
      <c r="CN239">
        <v>9.43298</v>
      </c>
      <c r="CO239">
        <v>9.61194</v>
      </c>
      <c r="CP239">
        <v>-1</v>
      </c>
      <c r="CQ239">
        <v>100</v>
      </c>
      <c r="CR239">
        <v>98.1322</v>
      </c>
      <c r="CS239">
        <v>-999.9</v>
      </c>
      <c r="CT239">
        <v>400</v>
      </c>
      <c r="CU239">
        <v>1.50187</v>
      </c>
      <c r="CV239">
        <v>103.919</v>
      </c>
      <c r="CW239">
        <v>103.311</v>
      </c>
    </row>
    <row r="240" spans="1:101">
      <c r="A240">
        <v>226</v>
      </c>
      <c r="B240">
        <v>1548598224.5</v>
      </c>
      <c r="C240">
        <v>761.599999904633</v>
      </c>
      <c r="D240" t="s">
        <v>662</v>
      </c>
      <c r="E240" t="s">
        <v>663</v>
      </c>
      <c r="F240">
        <f>J240+I240+M240*K240</f>
        <v>0</v>
      </c>
      <c r="G240">
        <f>(1000*AM240)/(L240*(AO240+273.15))</f>
        <v>0</v>
      </c>
      <c r="H240">
        <f>((G240*F240*(1-(AJ240/1000)))/(100*K240))*(BE240/60)</f>
        <v>0</v>
      </c>
      <c r="I240" t="s">
        <v>197</v>
      </c>
      <c r="J240" t="s">
        <v>198</v>
      </c>
      <c r="K240" t="s">
        <v>199</v>
      </c>
      <c r="L240" t="s">
        <v>200</v>
      </c>
      <c r="M240" t="s">
        <v>451</v>
      </c>
      <c r="N240" t="s">
        <v>452</v>
      </c>
      <c r="O240" t="s">
        <v>328</v>
      </c>
      <c r="Q240">
        <v>1548598224.5</v>
      </c>
      <c r="R240">
        <f>AL240*Y240*(AJ240-AK240)/(100*AF240*(1000-Y240*AJ240))</f>
        <v>0</v>
      </c>
      <c r="S240">
        <f>AL240*Y240*(AI240-AH240*(1000-Y240*AK240)/(1000-Y240*AJ240))/(100*AF240)</f>
        <v>0</v>
      </c>
      <c r="T240">
        <f>(U240/V240*100)</f>
        <v>0</v>
      </c>
      <c r="U240">
        <f>AJ240*(AM240+AN240)/1000</f>
        <v>0</v>
      </c>
      <c r="V240">
        <f>0.61365*exp(17.502*AO240/(240.97+AO240))</f>
        <v>0</v>
      </c>
      <c r="W240">
        <v>103</v>
      </c>
      <c r="X240">
        <v>7</v>
      </c>
      <c r="Y240">
        <f>IF(W240*$H$11&gt;=AA240,1.0,(AA240/(AA240-W240*$H$11)))</f>
        <v>0</v>
      </c>
      <c r="Z240">
        <f>(Y240-1)*100</f>
        <v>0</v>
      </c>
      <c r="AA240">
        <f>MAX(0,($B$11+$C$11*AR240)/(1+$D$11*AR240)*AM240/(AO240+273)*$E$11)</f>
        <v>0</v>
      </c>
      <c r="AB240">
        <f>$B$9*AS240+$C$9*AT240</f>
        <v>0</v>
      </c>
      <c r="AC240">
        <f>AB240*AD240</f>
        <v>0</v>
      </c>
      <c r="AD240">
        <f>($B$9*$D$7+$C$9*$D$7)/($B$9+$C$9)</f>
        <v>0</v>
      </c>
      <c r="AE240">
        <f>($B$9*$K$7+$C$9*$K$7)/($B$9+$C$9)</f>
        <v>0</v>
      </c>
      <c r="AF240">
        <v>10</v>
      </c>
      <c r="AG240">
        <v>1548598224.5</v>
      </c>
      <c r="AH240">
        <v>404.462</v>
      </c>
      <c r="AI240">
        <v>399.819</v>
      </c>
      <c r="AJ240">
        <v>8.25743</v>
      </c>
      <c r="AK240">
        <v>5.1775</v>
      </c>
      <c r="AL240">
        <v>1392.33</v>
      </c>
      <c r="AM240">
        <v>97.956</v>
      </c>
      <c r="AN240">
        <v>0.02314</v>
      </c>
      <c r="AO240">
        <v>5.82934</v>
      </c>
      <c r="AP240">
        <v>6.8723</v>
      </c>
      <c r="AQ240">
        <v>999.9</v>
      </c>
      <c r="AR240">
        <v>10001.2</v>
      </c>
      <c r="AS240">
        <v>0</v>
      </c>
      <c r="AT240">
        <v>0.219127</v>
      </c>
      <c r="AU240">
        <v>0</v>
      </c>
      <c r="AV240" t="s">
        <v>204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406.427827868852</v>
      </c>
      <c r="BE240">
        <v>2.53555371239933</v>
      </c>
      <c r="BF240">
        <v>0.744524809312854</v>
      </c>
      <c r="BG240">
        <v>-1</v>
      </c>
      <c r="BH240">
        <v>0</v>
      </c>
      <c r="BI240">
        <v>0</v>
      </c>
      <c r="BJ240" t="s">
        <v>205</v>
      </c>
      <c r="BK240">
        <v>1.88467</v>
      </c>
      <c r="BL240">
        <v>1.88158</v>
      </c>
      <c r="BM240">
        <v>1.88317</v>
      </c>
      <c r="BN240">
        <v>1.88187</v>
      </c>
      <c r="BO240">
        <v>1.88374</v>
      </c>
      <c r="BP240">
        <v>1.88309</v>
      </c>
      <c r="BQ240">
        <v>1.88477</v>
      </c>
      <c r="BR240">
        <v>1.88231</v>
      </c>
      <c r="BS240" t="s">
        <v>206</v>
      </c>
      <c r="BT240" t="s">
        <v>17</v>
      </c>
      <c r="BU240" t="s">
        <v>17</v>
      </c>
      <c r="BV240" t="s">
        <v>17</v>
      </c>
      <c r="BW240" t="s">
        <v>207</v>
      </c>
      <c r="BX240" t="s">
        <v>208</v>
      </c>
      <c r="BY240" t="s">
        <v>209</v>
      </c>
      <c r="BZ240" t="s">
        <v>209</v>
      </c>
      <c r="CA240" t="s">
        <v>209</v>
      </c>
      <c r="CB240" t="s">
        <v>209</v>
      </c>
      <c r="CC240">
        <v>5</v>
      </c>
      <c r="CD240">
        <v>0</v>
      </c>
      <c r="CE240">
        <v>0</v>
      </c>
      <c r="CF240">
        <v>0</v>
      </c>
      <c r="CG240">
        <v>0</v>
      </c>
      <c r="CH240">
        <v>2</v>
      </c>
      <c r="CI240">
        <v>1320.32</v>
      </c>
      <c r="CJ240">
        <v>0.229684</v>
      </c>
      <c r="CK240">
        <v>6.52443</v>
      </c>
      <c r="CL240">
        <v>9.48534</v>
      </c>
      <c r="CM240">
        <v>30.0004</v>
      </c>
      <c r="CN240">
        <v>9.43353</v>
      </c>
      <c r="CO240">
        <v>9.61308</v>
      </c>
      <c r="CP240">
        <v>-1</v>
      </c>
      <c r="CQ240">
        <v>100</v>
      </c>
      <c r="CR240">
        <v>97.7528</v>
      </c>
      <c r="CS240">
        <v>-999.9</v>
      </c>
      <c r="CT240">
        <v>400</v>
      </c>
      <c r="CU240">
        <v>1.42436</v>
      </c>
      <c r="CV240">
        <v>103.919</v>
      </c>
      <c r="CW240">
        <v>103.311</v>
      </c>
    </row>
    <row r="241" spans="1:101">
      <c r="A241">
        <v>227</v>
      </c>
      <c r="B241">
        <v>1548598226.5</v>
      </c>
      <c r="C241">
        <v>763.599999904633</v>
      </c>
      <c r="D241" t="s">
        <v>664</v>
      </c>
      <c r="E241" t="s">
        <v>665</v>
      </c>
      <c r="F241">
        <f>J241+I241+M241*K241</f>
        <v>0</v>
      </c>
      <c r="G241">
        <f>(1000*AM241)/(L241*(AO241+273.15))</f>
        <v>0</v>
      </c>
      <c r="H241">
        <f>((G241*F241*(1-(AJ241/1000)))/(100*K241))*(BE241/60)</f>
        <v>0</v>
      </c>
      <c r="I241" t="s">
        <v>197</v>
      </c>
      <c r="J241" t="s">
        <v>198</v>
      </c>
      <c r="K241" t="s">
        <v>199</v>
      </c>
      <c r="L241" t="s">
        <v>200</v>
      </c>
      <c r="M241" t="s">
        <v>451</v>
      </c>
      <c r="N241" t="s">
        <v>452</v>
      </c>
      <c r="O241" t="s">
        <v>328</v>
      </c>
      <c r="Q241">
        <v>1548598226.5</v>
      </c>
      <c r="R241">
        <f>AL241*Y241*(AJ241-AK241)/(100*AF241*(1000-Y241*AJ241))</f>
        <v>0</v>
      </c>
      <c r="S241">
        <f>AL241*Y241*(AI241-AH241*(1000-Y241*AK241)/(1000-Y241*AJ241))/(100*AF241)</f>
        <v>0</v>
      </c>
      <c r="T241">
        <f>(U241/V241*100)</f>
        <v>0</v>
      </c>
      <c r="U241">
        <f>AJ241*(AM241+AN241)/1000</f>
        <v>0</v>
      </c>
      <c r="V241">
        <f>0.61365*exp(17.502*AO241/(240.97+AO241))</f>
        <v>0</v>
      </c>
      <c r="W241">
        <v>96</v>
      </c>
      <c r="X241">
        <v>7</v>
      </c>
      <c r="Y241">
        <f>IF(W241*$H$11&gt;=AA241,1.0,(AA241/(AA241-W241*$H$11)))</f>
        <v>0</v>
      </c>
      <c r="Z241">
        <f>(Y241-1)*100</f>
        <v>0</v>
      </c>
      <c r="AA241">
        <f>MAX(0,($B$11+$C$11*AR241)/(1+$D$11*AR241)*AM241/(AO241+273)*$E$11)</f>
        <v>0</v>
      </c>
      <c r="AB241">
        <f>$B$9*AS241+$C$9*AT241</f>
        <v>0</v>
      </c>
      <c r="AC241">
        <f>AB241*AD241</f>
        <v>0</v>
      </c>
      <c r="AD241">
        <f>($B$9*$D$7+$C$9*$D$7)/($B$9+$C$9)</f>
        <v>0</v>
      </c>
      <c r="AE241">
        <f>($B$9*$K$7+$C$9*$K$7)/($B$9+$C$9)</f>
        <v>0</v>
      </c>
      <c r="AF241">
        <v>10</v>
      </c>
      <c r="AG241">
        <v>1548598226.5</v>
      </c>
      <c r="AH241">
        <v>404.497</v>
      </c>
      <c r="AI241">
        <v>399.86</v>
      </c>
      <c r="AJ241">
        <v>8.25816</v>
      </c>
      <c r="AK241">
        <v>5.17457</v>
      </c>
      <c r="AL241">
        <v>1392.65</v>
      </c>
      <c r="AM241">
        <v>97.9561</v>
      </c>
      <c r="AN241">
        <v>0.0229709</v>
      </c>
      <c r="AO241">
        <v>5.82786</v>
      </c>
      <c r="AP241">
        <v>6.85637</v>
      </c>
      <c r="AQ241">
        <v>999.9</v>
      </c>
      <c r="AR241">
        <v>10005</v>
      </c>
      <c r="AS241">
        <v>0</v>
      </c>
      <c r="AT241">
        <v>0.219127</v>
      </c>
      <c r="AU241">
        <v>0</v>
      </c>
      <c r="AV241" t="s">
        <v>204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406.513663934426</v>
      </c>
      <c r="BE241">
        <v>2.56183529893829</v>
      </c>
      <c r="BF241">
        <v>0.752318499549789</v>
      </c>
      <c r="BG241">
        <v>-1</v>
      </c>
      <c r="BH241">
        <v>0</v>
      </c>
      <c r="BI241">
        <v>0</v>
      </c>
      <c r="BJ241" t="s">
        <v>205</v>
      </c>
      <c r="BK241">
        <v>1.88466</v>
      </c>
      <c r="BL241">
        <v>1.88158</v>
      </c>
      <c r="BM241">
        <v>1.88317</v>
      </c>
      <c r="BN241">
        <v>1.88187</v>
      </c>
      <c r="BO241">
        <v>1.88373</v>
      </c>
      <c r="BP241">
        <v>1.88308</v>
      </c>
      <c r="BQ241">
        <v>1.88478</v>
      </c>
      <c r="BR241">
        <v>1.8823</v>
      </c>
      <c r="BS241" t="s">
        <v>206</v>
      </c>
      <c r="BT241" t="s">
        <v>17</v>
      </c>
      <c r="BU241" t="s">
        <v>17</v>
      </c>
      <c r="BV241" t="s">
        <v>17</v>
      </c>
      <c r="BW241" t="s">
        <v>207</v>
      </c>
      <c r="BX241" t="s">
        <v>208</v>
      </c>
      <c r="BY241" t="s">
        <v>209</v>
      </c>
      <c r="BZ241" t="s">
        <v>209</v>
      </c>
      <c r="CA241" t="s">
        <v>209</v>
      </c>
      <c r="CB241" t="s">
        <v>209</v>
      </c>
      <c r="CC241">
        <v>5</v>
      </c>
      <c r="CD241">
        <v>0</v>
      </c>
      <c r="CE241">
        <v>0</v>
      </c>
      <c r="CF241">
        <v>0</v>
      </c>
      <c r="CG241">
        <v>0</v>
      </c>
      <c r="CH241">
        <v>2</v>
      </c>
      <c r="CI241">
        <v>1325.59</v>
      </c>
      <c r="CJ241">
        <v>0.229684</v>
      </c>
      <c r="CK241">
        <v>6.52737</v>
      </c>
      <c r="CL241">
        <v>9.48704</v>
      </c>
      <c r="CM241">
        <v>30.0005</v>
      </c>
      <c r="CN241">
        <v>9.4341</v>
      </c>
      <c r="CO241">
        <v>9.61421</v>
      </c>
      <c r="CP241">
        <v>-1</v>
      </c>
      <c r="CQ241">
        <v>100</v>
      </c>
      <c r="CR241">
        <v>97.7528</v>
      </c>
      <c r="CS241">
        <v>-999.9</v>
      </c>
      <c r="CT241">
        <v>400</v>
      </c>
      <c r="CU241">
        <v>1.35384</v>
      </c>
      <c r="CV241">
        <v>103.918</v>
      </c>
      <c r="CW241">
        <v>103.311</v>
      </c>
    </row>
    <row r="242" spans="1:101">
      <c r="A242">
        <v>228</v>
      </c>
      <c r="B242">
        <v>1548598228.5</v>
      </c>
      <c r="C242">
        <v>765.599999904633</v>
      </c>
      <c r="D242" t="s">
        <v>666</v>
      </c>
      <c r="E242" t="s">
        <v>667</v>
      </c>
      <c r="F242">
        <f>J242+I242+M242*K242</f>
        <v>0</v>
      </c>
      <c r="G242">
        <f>(1000*AM242)/(L242*(AO242+273.15))</f>
        <v>0</v>
      </c>
      <c r="H242">
        <f>((G242*F242*(1-(AJ242/1000)))/(100*K242))*(BE242/60)</f>
        <v>0</v>
      </c>
      <c r="I242" t="s">
        <v>197</v>
      </c>
      <c r="J242" t="s">
        <v>198</v>
      </c>
      <c r="K242" t="s">
        <v>199</v>
      </c>
      <c r="L242" t="s">
        <v>200</v>
      </c>
      <c r="M242" t="s">
        <v>451</v>
      </c>
      <c r="N242" t="s">
        <v>452</v>
      </c>
      <c r="O242" t="s">
        <v>328</v>
      </c>
      <c r="Q242">
        <v>1548598228.5</v>
      </c>
      <c r="R242">
        <f>AL242*Y242*(AJ242-AK242)/(100*AF242*(1000-Y242*AJ242))</f>
        <v>0</v>
      </c>
      <c r="S242">
        <f>AL242*Y242*(AI242-AH242*(1000-Y242*AK242)/(1000-Y242*AJ242))/(100*AF242)</f>
        <v>0</v>
      </c>
      <c r="T242">
        <f>(U242/V242*100)</f>
        <v>0</v>
      </c>
      <c r="U242">
        <f>AJ242*(AM242+AN242)/1000</f>
        <v>0</v>
      </c>
      <c r="V242">
        <f>0.61365*exp(17.502*AO242/(240.97+AO242))</f>
        <v>0</v>
      </c>
      <c r="W242">
        <v>102</v>
      </c>
      <c r="X242">
        <v>7</v>
      </c>
      <c r="Y242">
        <f>IF(W242*$H$11&gt;=AA242,1.0,(AA242/(AA242-W242*$H$11)))</f>
        <v>0</v>
      </c>
      <c r="Z242">
        <f>(Y242-1)*100</f>
        <v>0</v>
      </c>
      <c r="AA242">
        <f>MAX(0,($B$11+$C$11*AR242)/(1+$D$11*AR242)*AM242/(AO242+273)*$E$11)</f>
        <v>0</v>
      </c>
      <c r="AB242">
        <f>$B$9*AS242+$C$9*AT242</f>
        <v>0</v>
      </c>
      <c r="AC242">
        <f>AB242*AD242</f>
        <v>0</v>
      </c>
      <c r="AD242">
        <f>($B$9*$D$7+$C$9*$D$7)/($B$9+$C$9)</f>
        <v>0</v>
      </c>
      <c r="AE242">
        <f>($B$9*$K$7+$C$9*$K$7)/($B$9+$C$9)</f>
        <v>0</v>
      </c>
      <c r="AF242">
        <v>10</v>
      </c>
      <c r="AG242">
        <v>1548598228.5</v>
      </c>
      <c r="AH242">
        <v>404.526</v>
      </c>
      <c r="AI242">
        <v>399.872</v>
      </c>
      <c r="AJ242">
        <v>8.26076</v>
      </c>
      <c r="AK242">
        <v>5.17136</v>
      </c>
      <c r="AL242">
        <v>1392.63</v>
      </c>
      <c r="AM242">
        <v>97.9569</v>
      </c>
      <c r="AN242">
        <v>0.0227858</v>
      </c>
      <c r="AO242">
        <v>5.8318</v>
      </c>
      <c r="AP242">
        <v>6.82923</v>
      </c>
      <c r="AQ242">
        <v>999.9</v>
      </c>
      <c r="AR242">
        <v>10001.2</v>
      </c>
      <c r="AS242">
        <v>0</v>
      </c>
      <c r="AT242">
        <v>0.219127</v>
      </c>
      <c r="AU242">
        <v>0</v>
      </c>
      <c r="AV242" t="s">
        <v>204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406.599106557377</v>
      </c>
      <c r="BE242">
        <v>2.56977552780538</v>
      </c>
      <c r="BF242">
        <v>0.754648683949364</v>
      </c>
      <c r="BG242">
        <v>-1</v>
      </c>
      <c r="BH242">
        <v>0</v>
      </c>
      <c r="BI242">
        <v>0</v>
      </c>
      <c r="BJ242" t="s">
        <v>205</v>
      </c>
      <c r="BK242">
        <v>1.88465</v>
      </c>
      <c r="BL242">
        <v>1.88157</v>
      </c>
      <c r="BM242">
        <v>1.88315</v>
      </c>
      <c r="BN242">
        <v>1.88187</v>
      </c>
      <c r="BO242">
        <v>1.88372</v>
      </c>
      <c r="BP242">
        <v>1.88309</v>
      </c>
      <c r="BQ242">
        <v>1.88477</v>
      </c>
      <c r="BR242">
        <v>1.88229</v>
      </c>
      <c r="BS242" t="s">
        <v>206</v>
      </c>
      <c r="BT242" t="s">
        <v>17</v>
      </c>
      <c r="BU242" t="s">
        <v>17</v>
      </c>
      <c r="BV242" t="s">
        <v>17</v>
      </c>
      <c r="BW242" t="s">
        <v>207</v>
      </c>
      <c r="BX242" t="s">
        <v>208</v>
      </c>
      <c r="BY242" t="s">
        <v>209</v>
      </c>
      <c r="BZ242" t="s">
        <v>209</v>
      </c>
      <c r="CA242" t="s">
        <v>209</v>
      </c>
      <c r="CB242" t="s">
        <v>209</v>
      </c>
      <c r="CC242">
        <v>5</v>
      </c>
      <c r="CD242">
        <v>0</v>
      </c>
      <c r="CE242">
        <v>0</v>
      </c>
      <c r="CF242">
        <v>0</v>
      </c>
      <c r="CG242">
        <v>0</v>
      </c>
      <c r="CH242">
        <v>2</v>
      </c>
      <c r="CI242">
        <v>1321.38</v>
      </c>
      <c r="CJ242">
        <v>0.229684</v>
      </c>
      <c r="CK242">
        <v>6.53028</v>
      </c>
      <c r="CL242">
        <v>9.4887</v>
      </c>
      <c r="CM242">
        <v>30.0005</v>
      </c>
      <c r="CN242">
        <v>9.43468</v>
      </c>
      <c r="CO242">
        <v>9.61563</v>
      </c>
      <c r="CP242">
        <v>-1</v>
      </c>
      <c r="CQ242">
        <v>100</v>
      </c>
      <c r="CR242">
        <v>97.7528</v>
      </c>
      <c r="CS242">
        <v>-999.9</v>
      </c>
      <c r="CT242">
        <v>400</v>
      </c>
      <c r="CU242">
        <v>1.27525</v>
      </c>
      <c r="CV242">
        <v>103.916</v>
      </c>
      <c r="CW242">
        <v>103.31</v>
      </c>
    </row>
    <row r="243" spans="1:101">
      <c r="A243">
        <v>229</v>
      </c>
      <c r="B243">
        <v>1548598230.5</v>
      </c>
      <c r="C243">
        <v>767.599999904633</v>
      </c>
      <c r="D243" t="s">
        <v>668</v>
      </c>
      <c r="E243" t="s">
        <v>669</v>
      </c>
      <c r="F243">
        <f>J243+I243+M243*K243</f>
        <v>0</v>
      </c>
      <c r="G243">
        <f>(1000*AM243)/(L243*(AO243+273.15))</f>
        <v>0</v>
      </c>
      <c r="H243">
        <f>((G243*F243*(1-(AJ243/1000)))/(100*K243))*(BE243/60)</f>
        <v>0</v>
      </c>
      <c r="I243" t="s">
        <v>197</v>
      </c>
      <c r="J243" t="s">
        <v>198</v>
      </c>
      <c r="K243" t="s">
        <v>199</v>
      </c>
      <c r="L243" t="s">
        <v>200</v>
      </c>
      <c r="M243" t="s">
        <v>451</v>
      </c>
      <c r="N243" t="s">
        <v>452</v>
      </c>
      <c r="O243" t="s">
        <v>328</v>
      </c>
      <c r="Q243">
        <v>1548598230.5</v>
      </c>
      <c r="R243">
        <f>AL243*Y243*(AJ243-AK243)/(100*AF243*(1000-Y243*AJ243))</f>
        <v>0</v>
      </c>
      <c r="S243">
        <f>AL243*Y243*(AI243-AH243*(1000-Y243*AK243)/(1000-Y243*AJ243))/(100*AF243)</f>
        <v>0</v>
      </c>
      <c r="T243">
        <f>(U243/V243*100)</f>
        <v>0</v>
      </c>
      <c r="U243">
        <f>AJ243*(AM243+AN243)/1000</f>
        <v>0</v>
      </c>
      <c r="V243">
        <f>0.61365*exp(17.502*AO243/(240.97+AO243))</f>
        <v>0</v>
      </c>
      <c r="W243">
        <v>119</v>
      </c>
      <c r="X243">
        <v>9</v>
      </c>
      <c r="Y243">
        <f>IF(W243*$H$11&gt;=AA243,1.0,(AA243/(AA243-W243*$H$11)))</f>
        <v>0</v>
      </c>
      <c r="Z243">
        <f>(Y243-1)*100</f>
        <v>0</v>
      </c>
      <c r="AA243">
        <f>MAX(0,($B$11+$C$11*AR243)/(1+$D$11*AR243)*AM243/(AO243+273)*$E$11)</f>
        <v>0</v>
      </c>
      <c r="AB243">
        <f>$B$9*AS243+$C$9*AT243</f>
        <v>0</v>
      </c>
      <c r="AC243">
        <f>AB243*AD243</f>
        <v>0</v>
      </c>
      <c r="AD243">
        <f>($B$9*$D$7+$C$9*$D$7)/($B$9+$C$9)</f>
        <v>0</v>
      </c>
      <c r="AE243">
        <f>($B$9*$K$7+$C$9*$K$7)/($B$9+$C$9)</f>
        <v>0</v>
      </c>
      <c r="AF243">
        <v>10</v>
      </c>
      <c r="AG243">
        <v>1548598230.5</v>
      </c>
      <c r="AH243">
        <v>404.623</v>
      </c>
      <c r="AI243">
        <v>399.852</v>
      </c>
      <c r="AJ243">
        <v>8.26468</v>
      </c>
      <c r="AK243">
        <v>5.16876</v>
      </c>
      <c r="AL243">
        <v>1392.65</v>
      </c>
      <c r="AM243">
        <v>97.9564</v>
      </c>
      <c r="AN243">
        <v>0.0227509</v>
      </c>
      <c r="AO243">
        <v>5.83673</v>
      </c>
      <c r="AP243">
        <v>6.77784</v>
      </c>
      <c r="AQ243">
        <v>999.9</v>
      </c>
      <c r="AR243">
        <v>10001.2</v>
      </c>
      <c r="AS243">
        <v>0</v>
      </c>
      <c r="AT243">
        <v>0.219127</v>
      </c>
      <c r="AU243">
        <v>0</v>
      </c>
      <c r="AV243" t="s">
        <v>204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406.683868852459</v>
      </c>
      <c r="BE243">
        <v>2.56854269862303</v>
      </c>
      <c r="BF243">
        <v>0.754290351005495</v>
      </c>
      <c r="BG243">
        <v>-1</v>
      </c>
      <c r="BH243">
        <v>0</v>
      </c>
      <c r="BI243">
        <v>0</v>
      </c>
      <c r="BJ243" t="s">
        <v>205</v>
      </c>
      <c r="BK243">
        <v>1.88465</v>
      </c>
      <c r="BL243">
        <v>1.88157</v>
      </c>
      <c r="BM243">
        <v>1.88314</v>
      </c>
      <c r="BN243">
        <v>1.88187</v>
      </c>
      <c r="BO243">
        <v>1.88372</v>
      </c>
      <c r="BP243">
        <v>1.88307</v>
      </c>
      <c r="BQ243">
        <v>1.88477</v>
      </c>
      <c r="BR243">
        <v>1.8823</v>
      </c>
      <c r="BS243" t="s">
        <v>206</v>
      </c>
      <c r="BT243" t="s">
        <v>17</v>
      </c>
      <c r="BU243" t="s">
        <v>17</v>
      </c>
      <c r="BV243" t="s">
        <v>17</v>
      </c>
      <c r="BW243" t="s">
        <v>207</v>
      </c>
      <c r="BX243" t="s">
        <v>208</v>
      </c>
      <c r="BY243" t="s">
        <v>209</v>
      </c>
      <c r="BZ243" t="s">
        <v>209</v>
      </c>
      <c r="CA243" t="s">
        <v>209</v>
      </c>
      <c r="CB243" t="s">
        <v>209</v>
      </c>
      <c r="CC243">
        <v>5</v>
      </c>
      <c r="CD243">
        <v>0</v>
      </c>
      <c r="CE243">
        <v>0</v>
      </c>
      <c r="CF243">
        <v>0</v>
      </c>
      <c r="CG243">
        <v>0</v>
      </c>
      <c r="CH243">
        <v>2</v>
      </c>
      <c r="CI243">
        <v>1308.62</v>
      </c>
      <c r="CJ243">
        <v>0.229684</v>
      </c>
      <c r="CK243">
        <v>6.53319</v>
      </c>
      <c r="CL243">
        <v>9.49039</v>
      </c>
      <c r="CM243">
        <v>30.0005</v>
      </c>
      <c r="CN243">
        <v>9.43523</v>
      </c>
      <c r="CO243">
        <v>9.61726</v>
      </c>
      <c r="CP243">
        <v>-1</v>
      </c>
      <c r="CQ243">
        <v>100</v>
      </c>
      <c r="CR243">
        <v>97.7528</v>
      </c>
      <c r="CS243">
        <v>-999.9</v>
      </c>
      <c r="CT243">
        <v>400</v>
      </c>
      <c r="CU243">
        <v>1.19717</v>
      </c>
      <c r="CV243">
        <v>103.916</v>
      </c>
      <c r="CW243">
        <v>103.309</v>
      </c>
    </row>
    <row r="244" spans="1:101">
      <c r="A244">
        <v>230</v>
      </c>
      <c r="B244">
        <v>1548598232.5</v>
      </c>
      <c r="C244">
        <v>769.599999904633</v>
      </c>
      <c r="D244" t="s">
        <v>670</v>
      </c>
      <c r="E244" t="s">
        <v>671</v>
      </c>
      <c r="F244">
        <f>J244+I244+M244*K244</f>
        <v>0</v>
      </c>
      <c r="G244">
        <f>(1000*AM244)/(L244*(AO244+273.15))</f>
        <v>0</v>
      </c>
      <c r="H244">
        <f>((G244*F244*(1-(AJ244/1000)))/(100*K244))*(BE244/60)</f>
        <v>0</v>
      </c>
      <c r="I244" t="s">
        <v>197</v>
      </c>
      <c r="J244" t="s">
        <v>198</v>
      </c>
      <c r="K244" t="s">
        <v>199</v>
      </c>
      <c r="L244" t="s">
        <v>200</v>
      </c>
      <c r="M244" t="s">
        <v>451</v>
      </c>
      <c r="N244" t="s">
        <v>452</v>
      </c>
      <c r="O244" t="s">
        <v>328</v>
      </c>
      <c r="Q244">
        <v>1548598232.5</v>
      </c>
      <c r="R244">
        <f>AL244*Y244*(AJ244-AK244)/(100*AF244*(1000-Y244*AJ244))</f>
        <v>0</v>
      </c>
      <c r="S244">
        <f>AL244*Y244*(AI244-AH244*(1000-Y244*AK244)/(1000-Y244*AJ244))/(100*AF244)</f>
        <v>0</v>
      </c>
      <c r="T244">
        <f>(U244/V244*100)</f>
        <v>0</v>
      </c>
      <c r="U244">
        <f>AJ244*(AM244+AN244)/1000</f>
        <v>0</v>
      </c>
      <c r="V244">
        <f>0.61365*exp(17.502*AO244/(240.97+AO244))</f>
        <v>0</v>
      </c>
      <c r="W244">
        <v>110</v>
      </c>
      <c r="X244">
        <v>8</v>
      </c>
      <c r="Y244">
        <f>IF(W244*$H$11&gt;=AA244,1.0,(AA244/(AA244-W244*$H$11)))</f>
        <v>0</v>
      </c>
      <c r="Z244">
        <f>(Y244-1)*100</f>
        <v>0</v>
      </c>
      <c r="AA244">
        <f>MAX(0,($B$11+$C$11*AR244)/(1+$D$11*AR244)*AM244/(AO244+273)*$E$11)</f>
        <v>0</v>
      </c>
      <c r="AB244">
        <f>$B$9*AS244+$C$9*AT244</f>
        <v>0</v>
      </c>
      <c r="AC244">
        <f>AB244*AD244</f>
        <v>0</v>
      </c>
      <c r="AD244">
        <f>($B$9*$D$7+$C$9*$D$7)/($B$9+$C$9)</f>
        <v>0</v>
      </c>
      <c r="AE244">
        <f>($B$9*$K$7+$C$9*$K$7)/($B$9+$C$9)</f>
        <v>0</v>
      </c>
      <c r="AF244">
        <v>10</v>
      </c>
      <c r="AG244">
        <v>1548598232.5</v>
      </c>
      <c r="AH244">
        <v>404.702</v>
      </c>
      <c r="AI244">
        <v>399.874</v>
      </c>
      <c r="AJ244">
        <v>8.26622</v>
      </c>
      <c r="AK244">
        <v>5.16633</v>
      </c>
      <c r="AL244">
        <v>1392.86</v>
      </c>
      <c r="AM244">
        <v>97.9567</v>
      </c>
      <c r="AN244">
        <v>0.0226954</v>
      </c>
      <c r="AO244">
        <v>5.83549</v>
      </c>
      <c r="AP244">
        <v>6.76551</v>
      </c>
      <c r="AQ244">
        <v>999.9</v>
      </c>
      <c r="AR244">
        <v>10005</v>
      </c>
      <c r="AS244">
        <v>0</v>
      </c>
      <c r="AT244">
        <v>0.219127</v>
      </c>
      <c r="AU244">
        <v>0</v>
      </c>
      <c r="AV244" t="s">
        <v>204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406.769008196721</v>
      </c>
      <c r="BE244">
        <v>2.56840272155599</v>
      </c>
      <c r="BF244">
        <v>0.754249605333624</v>
      </c>
      <c r="BG244">
        <v>-1</v>
      </c>
      <c r="BH244">
        <v>0</v>
      </c>
      <c r="BI244">
        <v>0</v>
      </c>
      <c r="BJ244" t="s">
        <v>205</v>
      </c>
      <c r="BK244">
        <v>1.88464</v>
      </c>
      <c r="BL244">
        <v>1.88157</v>
      </c>
      <c r="BM244">
        <v>1.88315</v>
      </c>
      <c r="BN244">
        <v>1.88187</v>
      </c>
      <c r="BO244">
        <v>1.88372</v>
      </c>
      <c r="BP244">
        <v>1.88307</v>
      </c>
      <c r="BQ244">
        <v>1.88477</v>
      </c>
      <c r="BR244">
        <v>1.8823</v>
      </c>
      <c r="BS244" t="s">
        <v>206</v>
      </c>
      <c r="BT244" t="s">
        <v>17</v>
      </c>
      <c r="BU244" t="s">
        <v>17</v>
      </c>
      <c r="BV244" t="s">
        <v>17</v>
      </c>
      <c r="BW244" t="s">
        <v>207</v>
      </c>
      <c r="BX244" t="s">
        <v>208</v>
      </c>
      <c r="BY244" t="s">
        <v>209</v>
      </c>
      <c r="BZ244" t="s">
        <v>209</v>
      </c>
      <c r="CA244" t="s">
        <v>209</v>
      </c>
      <c r="CB244" t="s">
        <v>209</v>
      </c>
      <c r="CC244">
        <v>5</v>
      </c>
      <c r="CD244">
        <v>0</v>
      </c>
      <c r="CE244">
        <v>0</v>
      </c>
      <c r="CF244">
        <v>0</v>
      </c>
      <c r="CG244">
        <v>0</v>
      </c>
      <c r="CH244">
        <v>2</v>
      </c>
      <c r="CI244">
        <v>1315.25</v>
      </c>
      <c r="CJ244">
        <v>0.229684</v>
      </c>
      <c r="CK244">
        <v>6.53619</v>
      </c>
      <c r="CL244">
        <v>9.49209</v>
      </c>
      <c r="CM244">
        <v>30.0003</v>
      </c>
      <c r="CN244">
        <v>9.43607</v>
      </c>
      <c r="CO244">
        <v>9.61866</v>
      </c>
      <c r="CP244">
        <v>-1</v>
      </c>
      <c r="CQ244">
        <v>100</v>
      </c>
      <c r="CR244">
        <v>97.7528</v>
      </c>
      <c r="CS244">
        <v>-999.9</v>
      </c>
      <c r="CT244">
        <v>400</v>
      </c>
      <c r="CU244">
        <v>1.12494</v>
      </c>
      <c r="CV244">
        <v>103.915</v>
      </c>
      <c r="CW244">
        <v>103.309</v>
      </c>
    </row>
    <row r="245" spans="1:101">
      <c r="A245">
        <v>231</v>
      </c>
      <c r="B245">
        <v>1548598234.5</v>
      </c>
      <c r="C245">
        <v>771.599999904633</v>
      </c>
      <c r="D245" t="s">
        <v>672</v>
      </c>
      <c r="E245" t="s">
        <v>673</v>
      </c>
      <c r="F245">
        <f>J245+I245+M245*K245</f>
        <v>0</v>
      </c>
      <c r="G245">
        <f>(1000*AM245)/(L245*(AO245+273.15))</f>
        <v>0</v>
      </c>
      <c r="H245">
        <f>((G245*F245*(1-(AJ245/1000)))/(100*K245))*(BE245/60)</f>
        <v>0</v>
      </c>
      <c r="I245" t="s">
        <v>197</v>
      </c>
      <c r="J245" t="s">
        <v>198</v>
      </c>
      <c r="K245" t="s">
        <v>199</v>
      </c>
      <c r="L245" t="s">
        <v>200</v>
      </c>
      <c r="M245" t="s">
        <v>451</v>
      </c>
      <c r="N245" t="s">
        <v>452</v>
      </c>
      <c r="O245" t="s">
        <v>328</v>
      </c>
      <c r="Q245">
        <v>1548598234.5</v>
      </c>
      <c r="R245">
        <f>AL245*Y245*(AJ245-AK245)/(100*AF245*(1000-Y245*AJ245))</f>
        <v>0</v>
      </c>
      <c r="S245">
        <f>AL245*Y245*(AI245-AH245*(1000-Y245*AK245)/(1000-Y245*AJ245))/(100*AF245)</f>
        <v>0</v>
      </c>
      <c r="T245">
        <f>(U245/V245*100)</f>
        <v>0</v>
      </c>
      <c r="U245">
        <f>AJ245*(AM245+AN245)/1000</f>
        <v>0</v>
      </c>
      <c r="V245">
        <f>0.61365*exp(17.502*AO245/(240.97+AO245))</f>
        <v>0</v>
      </c>
      <c r="W245">
        <v>88</v>
      </c>
      <c r="X245">
        <v>6</v>
      </c>
      <c r="Y245">
        <f>IF(W245*$H$11&gt;=AA245,1.0,(AA245/(AA245-W245*$H$11)))</f>
        <v>0</v>
      </c>
      <c r="Z245">
        <f>(Y245-1)*100</f>
        <v>0</v>
      </c>
      <c r="AA245">
        <f>MAX(0,($B$11+$C$11*AR245)/(1+$D$11*AR245)*AM245/(AO245+273)*$E$11)</f>
        <v>0</v>
      </c>
      <c r="AB245">
        <f>$B$9*AS245+$C$9*AT245</f>
        <v>0</v>
      </c>
      <c r="AC245">
        <f>AB245*AD245</f>
        <v>0</v>
      </c>
      <c r="AD245">
        <f>($B$9*$D$7+$C$9*$D$7)/($B$9+$C$9)</f>
        <v>0</v>
      </c>
      <c r="AE245">
        <f>($B$9*$K$7+$C$9*$K$7)/($B$9+$C$9)</f>
        <v>0</v>
      </c>
      <c r="AF245">
        <v>10</v>
      </c>
      <c r="AG245">
        <v>1548598234.5</v>
      </c>
      <c r="AH245">
        <v>404.798</v>
      </c>
      <c r="AI245">
        <v>399.855</v>
      </c>
      <c r="AJ245">
        <v>8.26754</v>
      </c>
      <c r="AK245">
        <v>5.16427</v>
      </c>
      <c r="AL245">
        <v>1392.69</v>
      </c>
      <c r="AM245">
        <v>97.9562</v>
      </c>
      <c r="AN245">
        <v>0.0224928</v>
      </c>
      <c r="AO245">
        <v>5.83279</v>
      </c>
      <c r="AP245">
        <v>6.79353</v>
      </c>
      <c r="AQ245">
        <v>999.9</v>
      </c>
      <c r="AR245">
        <v>10001.2</v>
      </c>
      <c r="AS245">
        <v>0</v>
      </c>
      <c r="AT245">
        <v>0.219127</v>
      </c>
      <c r="AU245">
        <v>0</v>
      </c>
      <c r="AV245" t="s">
        <v>204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406.811524590164</v>
      </c>
      <c r="BE245">
        <v>2.56769778229261</v>
      </c>
      <c r="BF245">
        <v>0.754103736972994</v>
      </c>
      <c r="BG245">
        <v>-1</v>
      </c>
      <c r="BH245">
        <v>0</v>
      </c>
      <c r="BI245">
        <v>0</v>
      </c>
      <c r="BJ245" t="s">
        <v>205</v>
      </c>
      <c r="BK245">
        <v>1.88464</v>
      </c>
      <c r="BL245">
        <v>1.88157</v>
      </c>
      <c r="BM245">
        <v>1.88316</v>
      </c>
      <c r="BN245">
        <v>1.88187</v>
      </c>
      <c r="BO245">
        <v>1.88371</v>
      </c>
      <c r="BP245">
        <v>1.88308</v>
      </c>
      <c r="BQ245">
        <v>1.88477</v>
      </c>
      <c r="BR245">
        <v>1.88229</v>
      </c>
      <c r="BS245" t="s">
        <v>206</v>
      </c>
      <c r="BT245" t="s">
        <v>17</v>
      </c>
      <c r="BU245" t="s">
        <v>17</v>
      </c>
      <c r="BV245" t="s">
        <v>17</v>
      </c>
      <c r="BW245" t="s">
        <v>207</v>
      </c>
      <c r="BX245" t="s">
        <v>208</v>
      </c>
      <c r="BY245" t="s">
        <v>209</v>
      </c>
      <c r="BZ245" t="s">
        <v>209</v>
      </c>
      <c r="CA245" t="s">
        <v>209</v>
      </c>
      <c r="CB245" t="s">
        <v>209</v>
      </c>
      <c r="CC245">
        <v>5</v>
      </c>
      <c r="CD245">
        <v>0</v>
      </c>
      <c r="CE245">
        <v>0</v>
      </c>
      <c r="CF245">
        <v>0</v>
      </c>
      <c r="CG245">
        <v>0</v>
      </c>
      <c r="CH245">
        <v>2</v>
      </c>
      <c r="CI245">
        <v>1332.16</v>
      </c>
      <c r="CJ245">
        <v>0.229685</v>
      </c>
      <c r="CK245">
        <v>6.53911</v>
      </c>
      <c r="CL245">
        <v>9.49376</v>
      </c>
      <c r="CM245">
        <v>30.0004</v>
      </c>
      <c r="CN245">
        <v>9.43665</v>
      </c>
      <c r="CO245">
        <v>9.62012</v>
      </c>
      <c r="CP245">
        <v>-1</v>
      </c>
      <c r="CQ245">
        <v>100</v>
      </c>
      <c r="CR245">
        <v>97.7528</v>
      </c>
      <c r="CS245">
        <v>-999.9</v>
      </c>
      <c r="CT245">
        <v>400</v>
      </c>
      <c r="CU245">
        <v>1.08035</v>
      </c>
      <c r="CV245">
        <v>103.915</v>
      </c>
      <c r="CW245">
        <v>103.309</v>
      </c>
    </row>
    <row r="246" spans="1:101">
      <c r="A246">
        <v>232</v>
      </c>
      <c r="B246">
        <v>1548598236.5</v>
      </c>
      <c r="C246">
        <v>773.599999904633</v>
      </c>
      <c r="D246" t="s">
        <v>674</v>
      </c>
      <c r="E246" t="s">
        <v>675</v>
      </c>
      <c r="F246">
        <f>J246+I246+M246*K246</f>
        <v>0</v>
      </c>
      <c r="G246">
        <f>(1000*AM246)/(L246*(AO246+273.15))</f>
        <v>0</v>
      </c>
      <c r="H246">
        <f>((G246*F246*(1-(AJ246/1000)))/(100*K246))*(BE246/60)</f>
        <v>0</v>
      </c>
      <c r="I246" t="s">
        <v>197</v>
      </c>
      <c r="J246" t="s">
        <v>198</v>
      </c>
      <c r="K246" t="s">
        <v>199</v>
      </c>
      <c r="L246" t="s">
        <v>200</v>
      </c>
      <c r="M246" t="s">
        <v>451</v>
      </c>
      <c r="N246" t="s">
        <v>452</v>
      </c>
      <c r="O246" t="s">
        <v>328</v>
      </c>
      <c r="Q246">
        <v>1548598236.5</v>
      </c>
      <c r="R246">
        <f>AL246*Y246*(AJ246-AK246)/(100*AF246*(1000-Y246*AJ246))</f>
        <v>0</v>
      </c>
      <c r="S246">
        <f>AL246*Y246*(AI246-AH246*(1000-Y246*AK246)/(1000-Y246*AJ246))/(100*AF246)</f>
        <v>0</v>
      </c>
      <c r="T246">
        <f>(U246/V246*100)</f>
        <v>0</v>
      </c>
      <c r="U246">
        <f>AJ246*(AM246+AN246)/1000</f>
        <v>0</v>
      </c>
      <c r="V246">
        <f>0.61365*exp(17.502*AO246/(240.97+AO246))</f>
        <v>0</v>
      </c>
      <c r="W246">
        <v>92</v>
      </c>
      <c r="X246">
        <v>7</v>
      </c>
      <c r="Y246">
        <f>IF(W246*$H$11&gt;=AA246,1.0,(AA246/(AA246-W246*$H$11)))</f>
        <v>0</v>
      </c>
      <c r="Z246">
        <f>(Y246-1)*100</f>
        <v>0</v>
      </c>
      <c r="AA246">
        <f>MAX(0,($B$11+$C$11*AR246)/(1+$D$11*AR246)*AM246/(AO246+273)*$E$11)</f>
        <v>0</v>
      </c>
      <c r="AB246">
        <f>$B$9*AS246+$C$9*AT246</f>
        <v>0</v>
      </c>
      <c r="AC246">
        <f>AB246*AD246</f>
        <v>0</v>
      </c>
      <c r="AD246">
        <f>($B$9*$D$7+$C$9*$D$7)/($B$9+$C$9)</f>
        <v>0</v>
      </c>
      <c r="AE246">
        <f>($B$9*$K$7+$C$9*$K$7)/($B$9+$C$9)</f>
        <v>0</v>
      </c>
      <c r="AF246">
        <v>10</v>
      </c>
      <c r="AG246">
        <v>1548598236.5</v>
      </c>
      <c r="AH246">
        <v>404.891</v>
      </c>
      <c r="AI246">
        <v>399.851</v>
      </c>
      <c r="AJ246">
        <v>8.26713</v>
      </c>
      <c r="AK246">
        <v>5.16134</v>
      </c>
      <c r="AL246">
        <v>1392.45</v>
      </c>
      <c r="AM246">
        <v>97.9564</v>
      </c>
      <c r="AN246">
        <v>0.0224913</v>
      </c>
      <c r="AO246">
        <v>5.83057</v>
      </c>
      <c r="AP246">
        <v>6.80113</v>
      </c>
      <c r="AQ246">
        <v>999.9</v>
      </c>
      <c r="AR246">
        <v>9993.75</v>
      </c>
      <c r="AS246">
        <v>0</v>
      </c>
      <c r="AT246">
        <v>0.219127</v>
      </c>
      <c r="AU246">
        <v>0</v>
      </c>
      <c r="AV246" t="s">
        <v>204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406.917270491803</v>
      </c>
      <c r="BE246">
        <v>2.57864225799075</v>
      </c>
      <c r="BF246">
        <v>0.757268040954178</v>
      </c>
      <c r="BG246">
        <v>-1</v>
      </c>
      <c r="BH246">
        <v>0</v>
      </c>
      <c r="BI246">
        <v>0</v>
      </c>
      <c r="BJ246" t="s">
        <v>205</v>
      </c>
      <c r="BK246">
        <v>1.88467</v>
      </c>
      <c r="BL246">
        <v>1.88157</v>
      </c>
      <c r="BM246">
        <v>1.88315</v>
      </c>
      <c r="BN246">
        <v>1.88187</v>
      </c>
      <c r="BO246">
        <v>1.88372</v>
      </c>
      <c r="BP246">
        <v>1.88309</v>
      </c>
      <c r="BQ246">
        <v>1.88477</v>
      </c>
      <c r="BR246">
        <v>1.88227</v>
      </c>
      <c r="BS246" t="s">
        <v>206</v>
      </c>
      <c r="BT246" t="s">
        <v>17</v>
      </c>
      <c r="BU246" t="s">
        <v>17</v>
      </c>
      <c r="BV246" t="s">
        <v>17</v>
      </c>
      <c r="BW246" t="s">
        <v>207</v>
      </c>
      <c r="BX246" t="s">
        <v>208</v>
      </c>
      <c r="BY246" t="s">
        <v>209</v>
      </c>
      <c r="BZ246" t="s">
        <v>209</v>
      </c>
      <c r="CA246" t="s">
        <v>209</v>
      </c>
      <c r="CB246" t="s">
        <v>209</v>
      </c>
      <c r="CC246">
        <v>5</v>
      </c>
      <c r="CD246">
        <v>0</v>
      </c>
      <c r="CE246">
        <v>0</v>
      </c>
      <c r="CF246">
        <v>0</v>
      </c>
      <c r="CG246">
        <v>0</v>
      </c>
      <c r="CH246">
        <v>2</v>
      </c>
      <c r="CI246">
        <v>1328.84</v>
      </c>
      <c r="CJ246">
        <v>0.229685</v>
      </c>
      <c r="CK246">
        <v>6.54207</v>
      </c>
      <c r="CL246">
        <v>9.49573</v>
      </c>
      <c r="CM246">
        <v>30.0004</v>
      </c>
      <c r="CN246">
        <v>9.43749</v>
      </c>
      <c r="CO246">
        <v>9.62176</v>
      </c>
      <c r="CP246">
        <v>-1</v>
      </c>
      <c r="CQ246">
        <v>100</v>
      </c>
      <c r="CR246">
        <v>97.3751</v>
      </c>
      <c r="CS246">
        <v>-999.9</v>
      </c>
      <c r="CT246">
        <v>400</v>
      </c>
      <c r="CU246">
        <v>1.01283</v>
      </c>
      <c r="CV246">
        <v>103.915</v>
      </c>
      <c r="CW246">
        <v>103.309</v>
      </c>
    </row>
    <row r="247" spans="1:101">
      <c r="A247">
        <v>233</v>
      </c>
      <c r="B247">
        <v>1548598238.5</v>
      </c>
      <c r="C247">
        <v>775.599999904633</v>
      </c>
      <c r="D247" t="s">
        <v>676</v>
      </c>
      <c r="E247" t="s">
        <v>677</v>
      </c>
      <c r="F247">
        <f>J247+I247+M247*K247</f>
        <v>0</v>
      </c>
      <c r="G247">
        <f>(1000*AM247)/(L247*(AO247+273.15))</f>
        <v>0</v>
      </c>
      <c r="H247">
        <f>((G247*F247*(1-(AJ247/1000)))/(100*K247))*(BE247/60)</f>
        <v>0</v>
      </c>
      <c r="I247" t="s">
        <v>197</v>
      </c>
      <c r="J247" t="s">
        <v>198</v>
      </c>
      <c r="K247" t="s">
        <v>199</v>
      </c>
      <c r="L247" t="s">
        <v>200</v>
      </c>
      <c r="M247" t="s">
        <v>451</v>
      </c>
      <c r="N247" t="s">
        <v>452</v>
      </c>
      <c r="O247" t="s">
        <v>328</v>
      </c>
      <c r="Q247">
        <v>1548598238.5</v>
      </c>
      <c r="R247">
        <f>AL247*Y247*(AJ247-AK247)/(100*AF247*(1000-Y247*AJ247))</f>
        <v>0</v>
      </c>
      <c r="S247">
        <f>AL247*Y247*(AI247-AH247*(1000-Y247*AK247)/(1000-Y247*AJ247))/(100*AF247)</f>
        <v>0</v>
      </c>
      <c r="T247">
        <f>(U247/V247*100)</f>
        <v>0</v>
      </c>
      <c r="U247">
        <f>AJ247*(AM247+AN247)/1000</f>
        <v>0</v>
      </c>
      <c r="V247">
        <f>0.61365*exp(17.502*AO247/(240.97+AO247))</f>
        <v>0</v>
      </c>
      <c r="W247">
        <v>89</v>
      </c>
      <c r="X247">
        <v>6</v>
      </c>
      <c r="Y247">
        <f>IF(W247*$H$11&gt;=AA247,1.0,(AA247/(AA247-W247*$H$11)))</f>
        <v>0</v>
      </c>
      <c r="Z247">
        <f>(Y247-1)*100</f>
        <v>0</v>
      </c>
      <c r="AA247">
        <f>MAX(0,($B$11+$C$11*AR247)/(1+$D$11*AR247)*AM247/(AO247+273)*$E$11)</f>
        <v>0</v>
      </c>
      <c r="AB247">
        <f>$B$9*AS247+$C$9*AT247</f>
        <v>0</v>
      </c>
      <c r="AC247">
        <f>AB247*AD247</f>
        <v>0</v>
      </c>
      <c r="AD247">
        <f>($B$9*$D$7+$C$9*$D$7)/($B$9+$C$9)</f>
        <v>0</v>
      </c>
      <c r="AE247">
        <f>($B$9*$K$7+$C$9*$K$7)/($B$9+$C$9)</f>
        <v>0</v>
      </c>
      <c r="AF247">
        <v>10</v>
      </c>
      <c r="AG247">
        <v>1548598238.5</v>
      </c>
      <c r="AH247">
        <v>404.962</v>
      </c>
      <c r="AI247">
        <v>399.871</v>
      </c>
      <c r="AJ247">
        <v>8.2677</v>
      </c>
      <c r="AK247">
        <v>5.15821</v>
      </c>
      <c r="AL247">
        <v>1392.6</v>
      </c>
      <c r="AM247">
        <v>97.957</v>
      </c>
      <c r="AN247">
        <v>0.0225493</v>
      </c>
      <c r="AO247">
        <v>5.82441</v>
      </c>
      <c r="AP247">
        <v>6.81231</v>
      </c>
      <c r="AQ247">
        <v>999.9</v>
      </c>
      <c r="AR247">
        <v>9997.5</v>
      </c>
      <c r="AS247">
        <v>0</v>
      </c>
      <c r="AT247">
        <v>0.219127</v>
      </c>
      <c r="AU247">
        <v>0</v>
      </c>
      <c r="AV247" t="s">
        <v>204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407.001540983606</v>
      </c>
      <c r="BE247">
        <v>2.59092844930656</v>
      </c>
      <c r="BF247">
        <v>0.760788914818367</v>
      </c>
      <c r="BG247">
        <v>-1</v>
      </c>
      <c r="BH247">
        <v>0</v>
      </c>
      <c r="BI247">
        <v>0</v>
      </c>
      <c r="BJ247" t="s">
        <v>205</v>
      </c>
      <c r="BK247">
        <v>1.88467</v>
      </c>
      <c r="BL247">
        <v>1.88157</v>
      </c>
      <c r="BM247">
        <v>1.88316</v>
      </c>
      <c r="BN247">
        <v>1.88187</v>
      </c>
      <c r="BO247">
        <v>1.88375</v>
      </c>
      <c r="BP247">
        <v>1.88309</v>
      </c>
      <c r="BQ247">
        <v>1.88477</v>
      </c>
      <c r="BR247">
        <v>1.88229</v>
      </c>
      <c r="BS247" t="s">
        <v>206</v>
      </c>
      <c r="BT247" t="s">
        <v>17</v>
      </c>
      <c r="BU247" t="s">
        <v>17</v>
      </c>
      <c r="BV247" t="s">
        <v>17</v>
      </c>
      <c r="BW247" t="s">
        <v>207</v>
      </c>
      <c r="BX247" t="s">
        <v>208</v>
      </c>
      <c r="BY247" t="s">
        <v>209</v>
      </c>
      <c r="BZ247" t="s">
        <v>209</v>
      </c>
      <c r="CA247" t="s">
        <v>209</v>
      </c>
      <c r="CB247" t="s">
        <v>209</v>
      </c>
      <c r="CC247">
        <v>5</v>
      </c>
      <c r="CD247">
        <v>0</v>
      </c>
      <c r="CE247">
        <v>0</v>
      </c>
      <c r="CF247">
        <v>0</v>
      </c>
      <c r="CG247">
        <v>0</v>
      </c>
      <c r="CH247">
        <v>2</v>
      </c>
      <c r="CI247">
        <v>1330.73</v>
      </c>
      <c r="CJ247">
        <v>0.229685</v>
      </c>
      <c r="CK247">
        <v>6.5451</v>
      </c>
      <c r="CL247">
        <v>9.49742</v>
      </c>
      <c r="CM247">
        <v>30.0004</v>
      </c>
      <c r="CN247">
        <v>9.43832</v>
      </c>
      <c r="CO247">
        <v>9.62347</v>
      </c>
      <c r="CP247">
        <v>-1</v>
      </c>
      <c r="CQ247">
        <v>100</v>
      </c>
      <c r="CR247">
        <v>97.3751</v>
      </c>
      <c r="CS247">
        <v>-999.9</v>
      </c>
      <c r="CT247">
        <v>400</v>
      </c>
      <c r="CU247">
        <v>0.938748</v>
      </c>
      <c r="CV247">
        <v>103.914</v>
      </c>
      <c r="CW247">
        <v>103.309</v>
      </c>
    </row>
    <row r="248" spans="1:101">
      <c r="A248">
        <v>234</v>
      </c>
      <c r="B248">
        <v>1548598240.5</v>
      </c>
      <c r="C248">
        <v>777.599999904633</v>
      </c>
      <c r="D248" t="s">
        <v>678</v>
      </c>
      <c r="E248" t="s">
        <v>679</v>
      </c>
      <c r="F248">
        <f>J248+I248+M248*K248</f>
        <v>0</v>
      </c>
      <c r="G248">
        <f>(1000*AM248)/(L248*(AO248+273.15))</f>
        <v>0</v>
      </c>
      <c r="H248">
        <f>((G248*F248*(1-(AJ248/1000)))/(100*K248))*(BE248/60)</f>
        <v>0</v>
      </c>
      <c r="I248" t="s">
        <v>197</v>
      </c>
      <c r="J248" t="s">
        <v>198</v>
      </c>
      <c r="K248" t="s">
        <v>199</v>
      </c>
      <c r="L248" t="s">
        <v>200</v>
      </c>
      <c r="M248" t="s">
        <v>451</v>
      </c>
      <c r="N248" t="s">
        <v>452</v>
      </c>
      <c r="O248" t="s">
        <v>328</v>
      </c>
      <c r="Q248">
        <v>1548598240.5</v>
      </c>
      <c r="R248">
        <f>AL248*Y248*(AJ248-AK248)/(100*AF248*(1000-Y248*AJ248))</f>
        <v>0</v>
      </c>
      <c r="S248">
        <f>AL248*Y248*(AI248-AH248*(1000-Y248*AK248)/(1000-Y248*AJ248))/(100*AF248)</f>
        <v>0</v>
      </c>
      <c r="T248">
        <f>(U248/V248*100)</f>
        <v>0</v>
      </c>
      <c r="U248">
        <f>AJ248*(AM248+AN248)/1000</f>
        <v>0</v>
      </c>
      <c r="V248">
        <f>0.61365*exp(17.502*AO248/(240.97+AO248))</f>
        <v>0</v>
      </c>
      <c r="W248">
        <v>84</v>
      </c>
      <c r="X248">
        <v>6</v>
      </c>
      <c r="Y248">
        <f>IF(W248*$H$11&gt;=AA248,1.0,(AA248/(AA248-W248*$H$11)))</f>
        <v>0</v>
      </c>
      <c r="Z248">
        <f>(Y248-1)*100</f>
        <v>0</v>
      </c>
      <c r="AA248">
        <f>MAX(0,($B$11+$C$11*AR248)/(1+$D$11*AR248)*AM248/(AO248+273)*$E$11)</f>
        <v>0</v>
      </c>
      <c r="AB248">
        <f>$B$9*AS248+$C$9*AT248</f>
        <v>0</v>
      </c>
      <c r="AC248">
        <f>AB248*AD248</f>
        <v>0</v>
      </c>
      <c r="AD248">
        <f>($B$9*$D$7+$C$9*$D$7)/($B$9+$C$9)</f>
        <v>0</v>
      </c>
      <c r="AE248">
        <f>($B$9*$K$7+$C$9*$K$7)/($B$9+$C$9)</f>
        <v>0</v>
      </c>
      <c r="AF248">
        <v>10</v>
      </c>
      <c r="AG248">
        <v>1548598240.5</v>
      </c>
      <c r="AH248">
        <v>405.046</v>
      </c>
      <c r="AI248">
        <v>399.871</v>
      </c>
      <c r="AJ248">
        <v>8.27238</v>
      </c>
      <c r="AK248">
        <v>5.15586</v>
      </c>
      <c r="AL248">
        <v>1392.85</v>
      </c>
      <c r="AM248">
        <v>97.9558</v>
      </c>
      <c r="AN248">
        <v>0.0224775</v>
      </c>
      <c r="AO248">
        <v>5.82934</v>
      </c>
      <c r="AP248">
        <v>6.83251</v>
      </c>
      <c r="AQ248">
        <v>999.9</v>
      </c>
      <c r="AR248">
        <v>10001.2</v>
      </c>
      <c r="AS248">
        <v>0</v>
      </c>
      <c r="AT248">
        <v>0.219127</v>
      </c>
      <c r="AU248">
        <v>0</v>
      </c>
      <c r="AV248" t="s">
        <v>204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407.085909836066</v>
      </c>
      <c r="BE248">
        <v>2.59496798205369</v>
      </c>
      <c r="BF248">
        <v>0.761942276589291</v>
      </c>
      <c r="BG248">
        <v>-1</v>
      </c>
      <c r="BH248">
        <v>0</v>
      </c>
      <c r="BI248">
        <v>0</v>
      </c>
      <c r="BJ248" t="s">
        <v>205</v>
      </c>
      <c r="BK248">
        <v>1.88465</v>
      </c>
      <c r="BL248">
        <v>1.88157</v>
      </c>
      <c r="BM248">
        <v>1.88317</v>
      </c>
      <c r="BN248">
        <v>1.88187</v>
      </c>
      <c r="BO248">
        <v>1.88376</v>
      </c>
      <c r="BP248">
        <v>1.88307</v>
      </c>
      <c r="BQ248">
        <v>1.88478</v>
      </c>
      <c r="BR248">
        <v>1.88229</v>
      </c>
      <c r="BS248" t="s">
        <v>206</v>
      </c>
      <c r="BT248" t="s">
        <v>17</v>
      </c>
      <c r="BU248" t="s">
        <v>17</v>
      </c>
      <c r="BV248" t="s">
        <v>17</v>
      </c>
      <c r="BW248" t="s">
        <v>207</v>
      </c>
      <c r="BX248" t="s">
        <v>208</v>
      </c>
      <c r="BY248" t="s">
        <v>209</v>
      </c>
      <c r="BZ248" t="s">
        <v>209</v>
      </c>
      <c r="CA248" t="s">
        <v>209</v>
      </c>
      <c r="CB248" t="s">
        <v>209</v>
      </c>
      <c r="CC248">
        <v>5</v>
      </c>
      <c r="CD248">
        <v>0</v>
      </c>
      <c r="CE248">
        <v>0</v>
      </c>
      <c r="CF248">
        <v>0</v>
      </c>
      <c r="CG248">
        <v>0</v>
      </c>
      <c r="CH248">
        <v>2</v>
      </c>
      <c r="CI248">
        <v>1335.07</v>
      </c>
      <c r="CJ248">
        <v>0.229685</v>
      </c>
      <c r="CK248">
        <v>6.54806</v>
      </c>
      <c r="CL248">
        <v>9.49911</v>
      </c>
      <c r="CM248">
        <v>30.0004</v>
      </c>
      <c r="CN248">
        <v>9.43889</v>
      </c>
      <c r="CO248">
        <v>9.62516</v>
      </c>
      <c r="CP248">
        <v>-1</v>
      </c>
      <c r="CQ248">
        <v>100</v>
      </c>
      <c r="CR248">
        <v>97.3751</v>
      </c>
      <c r="CS248">
        <v>-999.9</v>
      </c>
      <c r="CT248">
        <v>400</v>
      </c>
      <c r="CU248">
        <v>0.862305</v>
      </c>
      <c r="CV248">
        <v>103.914</v>
      </c>
      <c r="CW248">
        <v>103.308</v>
      </c>
    </row>
    <row r="249" spans="1:101">
      <c r="A249">
        <v>235</v>
      </c>
      <c r="B249">
        <v>1548598242.5</v>
      </c>
      <c r="C249">
        <v>779.599999904633</v>
      </c>
      <c r="D249" t="s">
        <v>680</v>
      </c>
      <c r="E249" t="s">
        <v>681</v>
      </c>
      <c r="F249">
        <f>J249+I249+M249*K249</f>
        <v>0</v>
      </c>
      <c r="G249">
        <f>(1000*AM249)/(L249*(AO249+273.15))</f>
        <v>0</v>
      </c>
      <c r="H249">
        <f>((G249*F249*(1-(AJ249/1000)))/(100*K249))*(BE249/60)</f>
        <v>0</v>
      </c>
      <c r="I249" t="s">
        <v>197</v>
      </c>
      <c r="J249" t="s">
        <v>198</v>
      </c>
      <c r="K249" t="s">
        <v>199</v>
      </c>
      <c r="L249" t="s">
        <v>200</v>
      </c>
      <c r="M249" t="s">
        <v>451</v>
      </c>
      <c r="N249" t="s">
        <v>452</v>
      </c>
      <c r="O249" t="s">
        <v>328</v>
      </c>
      <c r="Q249">
        <v>1548598242.5</v>
      </c>
      <c r="R249">
        <f>AL249*Y249*(AJ249-AK249)/(100*AF249*(1000-Y249*AJ249))</f>
        <v>0</v>
      </c>
      <c r="S249">
        <f>AL249*Y249*(AI249-AH249*(1000-Y249*AK249)/(1000-Y249*AJ249))/(100*AF249)</f>
        <v>0</v>
      </c>
      <c r="T249">
        <f>(U249/V249*100)</f>
        <v>0</v>
      </c>
      <c r="U249">
        <f>AJ249*(AM249+AN249)/1000</f>
        <v>0</v>
      </c>
      <c r="V249">
        <f>0.61365*exp(17.502*AO249/(240.97+AO249))</f>
        <v>0</v>
      </c>
      <c r="W249">
        <v>101</v>
      </c>
      <c r="X249">
        <v>7</v>
      </c>
      <c r="Y249">
        <f>IF(W249*$H$11&gt;=AA249,1.0,(AA249/(AA249-W249*$H$11)))</f>
        <v>0</v>
      </c>
      <c r="Z249">
        <f>(Y249-1)*100</f>
        <v>0</v>
      </c>
      <c r="AA249">
        <f>MAX(0,($B$11+$C$11*AR249)/(1+$D$11*AR249)*AM249/(AO249+273)*$E$11)</f>
        <v>0</v>
      </c>
      <c r="AB249">
        <f>$B$9*AS249+$C$9*AT249</f>
        <v>0</v>
      </c>
      <c r="AC249">
        <f>AB249*AD249</f>
        <v>0</v>
      </c>
      <c r="AD249">
        <f>($B$9*$D$7+$C$9*$D$7)/($B$9+$C$9)</f>
        <v>0</v>
      </c>
      <c r="AE249">
        <f>($B$9*$K$7+$C$9*$K$7)/($B$9+$C$9)</f>
        <v>0</v>
      </c>
      <c r="AF249">
        <v>10</v>
      </c>
      <c r="AG249">
        <v>1548598242.5</v>
      </c>
      <c r="AH249">
        <v>405.137</v>
      </c>
      <c r="AI249">
        <v>399.856</v>
      </c>
      <c r="AJ249">
        <v>8.27699</v>
      </c>
      <c r="AK249">
        <v>5.15385</v>
      </c>
      <c r="AL249">
        <v>1393.03</v>
      </c>
      <c r="AM249">
        <v>97.9561</v>
      </c>
      <c r="AN249">
        <v>0.0226788</v>
      </c>
      <c r="AO249">
        <v>5.8377</v>
      </c>
      <c r="AP249">
        <v>6.84535</v>
      </c>
      <c r="AQ249">
        <v>999.9</v>
      </c>
      <c r="AR249">
        <v>9997.5</v>
      </c>
      <c r="AS249">
        <v>0</v>
      </c>
      <c r="AT249">
        <v>0.219127</v>
      </c>
      <c r="AU249">
        <v>0</v>
      </c>
      <c r="AV249" t="s">
        <v>204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407.171360655738</v>
      </c>
      <c r="BE249">
        <v>2.59724622047995</v>
      </c>
      <c r="BF249">
        <v>0.762598739272859</v>
      </c>
      <c r="BG249">
        <v>-1</v>
      </c>
      <c r="BH249">
        <v>0</v>
      </c>
      <c r="BI249">
        <v>0</v>
      </c>
      <c r="BJ249" t="s">
        <v>205</v>
      </c>
      <c r="BK249">
        <v>1.88464</v>
      </c>
      <c r="BL249">
        <v>1.88156</v>
      </c>
      <c r="BM249">
        <v>1.88317</v>
      </c>
      <c r="BN249">
        <v>1.88187</v>
      </c>
      <c r="BO249">
        <v>1.88373</v>
      </c>
      <c r="BP249">
        <v>1.88307</v>
      </c>
      <c r="BQ249">
        <v>1.88477</v>
      </c>
      <c r="BR249">
        <v>1.8823</v>
      </c>
      <c r="BS249" t="s">
        <v>206</v>
      </c>
      <c r="BT249" t="s">
        <v>17</v>
      </c>
      <c r="BU249" t="s">
        <v>17</v>
      </c>
      <c r="BV249" t="s">
        <v>17</v>
      </c>
      <c r="BW249" t="s">
        <v>207</v>
      </c>
      <c r="BX249" t="s">
        <v>208</v>
      </c>
      <c r="BY249" t="s">
        <v>209</v>
      </c>
      <c r="BZ249" t="s">
        <v>209</v>
      </c>
      <c r="CA249" t="s">
        <v>209</v>
      </c>
      <c r="CB249" t="s">
        <v>209</v>
      </c>
      <c r="CC249">
        <v>5</v>
      </c>
      <c r="CD249">
        <v>0</v>
      </c>
      <c r="CE249">
        <v>0</v>
      </c>
      <c r="CF249">
        <v>0</v>
      </c>
      <c r="CG249">
        <v>0</v>
      </c>
      <c r="CH249">
        <v>2</v>
      </c>
      <c r="CI249">
        <v>1322.06</v>
      </c>
      <c r="CJ249">
        <v>0.229685</v>
      </c>
      <c r="CK249">
        <v>6.55078</v>
      </c>
      <c r="CL249">
        <v>9.50138</v>
      </c>
      <c r="CM249">
        <v>30.0005</v>
      </c>
      <c r="CN249">
        <v>9.43974</v>
      </c>
      <c r="CO249">
        <v>9.62708</v>
      </c>
      <c r="CP249">
        <v>-1</v>
      </c>
      <c r="CQ249">
        <v>100</v>
      </c>
      <c r="CR249">
        <v>97.3751</v>
      </c>
      <c r="CS249">
        <v>-999.9</v>
      </c>
      <c r="CT249">
        <v>400</v>
      </c>
      <c r="CU249">
        <v>0.790572</v>
      </c>
      <c r="CV249">
        <v>103.914</v>
      </c>
      <c r="CW249">
        <v>103.308</v>
      </c>
    </row>
    <row r="250" spans="1:101">
      <c r="A250">
        <v>236</v>
      </c>
      <c r="B250">
        <v>1548598244.5</v>
      </c>
      <c r="C250">
        <v>781.599999904633</v>
      </c>
      <c r="D250" t="s">
        <v>682</v>
      </c>
      <c r="E250" t="s">
        <v>683</v>
      </c>
      <c r="F250">
        <f>J250+I250+M250*K250</f>
        <v>0</v>
      </c>
      <c r="G250">
        <f>(1000*AM250)/(L250*(AO250+273.15))</f>
        <v>0</v>
      </c>
      <c r="H250">
        <f>((G250*F250*(1-(AJ250/1000)))/(100*K250))*(BE250/60)</f>
        <v>0</v>
      </c>
      <c r="I250" t="s">
        <v>197</v>
      </c>
      <c r="J250" t="s">
        <v>198</v>
      </c>
      <c r="K250" t="s">
        <v>199</v>
      </c>
      <c r="L250" t="s">
        <v>200</v>
      </c>
      <c r="M250" t="s">
        <v>451</v>
      </c>
      <c r="N250" t="s">
        <v>452</v>
      </c>
      <c r="O250" t="s">
        <v>328</v>
      </c>
      <c r="Q250">
        <v>1548598244.5</v>
      </c>
      <c r="R250">
        <f>AL250*Y250*(AJ250-AK250)/(100*AF250*(1000-Y250*AJ250))</f>
        <v>0</v>
      </c>
      <c r="S250">
        <f>AL250*Y250*(AI250-AH250*(1000-Y250*AK250)/(1000-Y250*AJ250))/(100*AF250)</f>
        <v>0</v>
      </c>
      <c r="T250">
        <f>(U250/V250*100)</f>
        <v>0</v>
      </c>
      <c r="U250">
        <f>AJ250*(AM250+AN250)/1000</f>
        <v>0</v>
      </c>
      <c r="V250">
        <f>0.61365*exp(17.502*AO250/(240.97+AO250))</f>
        <v>0</v>
      </c>
      <c r="W250">
        <v>101</v>
      </c>
      <c r="X250">
        <v>7</v>
      </c>
      <c r="Y250">
        <f>IF(W250*$H$11&gt;=AA250,1.0,(AA250/(AA250-W250*$H$11)))</f>
        <v>0</v>
      </c>
      <c r="Z250">
        <f>(Y250-1)*100</f>
        <v>0</v>
      </c>
      <c r="AA250">
        <f>MAX(0,($B$11+$C$11*AR250)/(1+$D$11*AR250)*AM250/(AO250+273)*$E$11)</f>
        <v>0</v>
      </c>
      <c r="AB250">
        <f>$B$9*AS250+$C$9*AT250</f>
        <v>0</v>
      </c>
      <c r="AC250">
        <f>AB250*AD250</f>
        <v>0</v>
      </c>
      <c r="AD250">
        <f>($B$9*$D$7+$C$9*$D$7)/($B$9+$C$9)</f>
        <v>0</v>
      </c>
      <c r="AE250">
        <f>($B$9*$K$7+$C$9*$K$7)/($B$9+$C$9)</f>
        <v>0</v>
      </c>
      <c r="AF250">
        <v>10</v>
      </c>
      <c r="AG250">
        <v>1548598244.5</v>
      </c>
      <c r="AH250">
        <v>405.222</v>
      </c>
      <c r="AI250">
        <v>399.844</v>
      </c>
      <c r="AJ250">
        <v>8.2793</v>
      </c>
      <c r="AK250">
        <v>5.15112</v>
      </c>
      <c r="AL250">
        <v>1392.84</v>
      </c>
      <c r="AM250">
        <v>97.956</v>
      </c>
      <c r="AN250">
        <v>0.0227642</v>
      </c>
      <c r="AO250">
        <v>5.83942</v>
      </c>
      <c r="AP250">
        <v>6.8658</v>
      </c>
      <c r="AQ250">
        <v>999.9</v>
      </c>
      <c r="AR250">
        <v>10001.2</v>
      </c>
      <c r="AS250">
        <v>0</v>
      </c>
      <c r="AT250">
        <v>0.219127</v>
      </c>
      <c r="AU250">
        <v>0</v>
      </c>
      <c r="AV250" t="s">
        <v>204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407.257081967213</v>
      </c>
      <c r="BE250">
        <v>2.59959702260262</v>
      </c>
      <c r="BF250">
        <v>0.763276560648546</v>
      </c>
      <c r="BG250">
        <v>-1</v>
      </c>
      <c r="BH250">
        <v>0</v>
      </c>
      <c r="BI250">
        <v>0</v>
      </c>
      <c r="BJ250" t="s">
        <v>205</v>
      </c>
      <c r="BK250">
        <v>1.88466</v>
      </c>
      <c r="BL250">
        <v>1.88156</v>
      </c>
      <c r="BM250">
        <v>1.88317</v>
      </c>
      <c r="BN250">
        <v>1.88187</v>
      </c>
      <c r="BO250">
        <v>1.88373</v>
      </c>
      <c r="BP250">
        <v>1.88309</v>
      </c>
      <c r="BQ250">
        <v>1.88477</v>
      </c>
      <c r="BR250">
        <v>1.88231</v>
      </c>
      <c r="BS250" t="s">
        <v>206</v>
      </c>
      <c r="BT250" t="s">
        <v>17</v>
      </c>
      <c r="BU250" t="s">
        <v>17</v>
      </c>
      <c r="BV250" t="s">
        <v>17</v>
      </c>
      <c r="BW250" t="s">
        <v>207</v>
      </c>
      <c r="BX250" t="s">
        <v>208</v>
      </c>
      <c r="BY250" t="s">
        <v>209</v>
      </c>
      <c r="BZ250" t="s">
        <v>209</v>
      </c>
      <c r="CA250" t="s">
        <v>209</v>
      </c>
      <c r="CB250" t="s">
        <v>209</v>
      </c>
      <c r="CC250">
        <v>5</v>
      </c>
      <c r="CD250">
        <v>0</v>
      </c>
      <c r="CE250">
        <v>0</v>
      </c>
      <c r="CF250">
        <v>0</v>
      </c>
      <c r="CG250">
        <v>0</v>
      </c>
      <c r="CH250">
        <v>2</v>
      </c>
      <c r="CI250">
        <v>1322.11</v>
      </c>
      <c r="CJ250">
        <v>0.229685</v>
      </c>
      <c r="CK250">
        <v>6.55295</v>
      </c>
      <c r="CL250">
        <v>9.50363</v>
      </c>
      <c r="CM250">
        <v>30.0005</v>
      </c>
      <c r="CN250">
        <v>9.44085</v>
      </c>
      <c r="CO250">
        <v>9.62883</v>
      </c>
      <c r="CP250">
        <v>-1</v>
      </c>
      <c r="CQ250">
        <v>100</v>
      </c>
      <c r="CR250">
        <v>97.3751</v>
      </c>
      <c r="CS250">
        <v>-999.9</v>
      </c>
      <c r="CT250">
        <v>400</v>
      </c>
      <c r="CU250">
        <v>0.718479</v>
      </c>
      <c r="CV250">
        <v>103.913</v>
      </c>
      <c r="CW250">
        <v>103.307</v>
      </c>
    </row>
    <row r="251" spans="1:101">
      <c r="A251">
        <v>237</v>
      </c>
      <c r="B251">
        <v>1548598246.5</v>
      </c>
      <c r="C251">
        <v>783.599999904633</v>
      </c>
      <c r="D251" t="s">
        <v>684</v>
      </c>
      <c r="E251" t="s">
        <v>685</v>
      </c>
      <c r="F251">
        <f>J251+I251+M251*K251</f>
        <v>0</v>
      </c>
      <c r="G251">
        <f>(1000*AM251)/(L251*(AO251+273.15))</f>
        <v>0</v>
      </c>
      <c r="H251">
        <f>((G251*F251*(1-(AJ251/1000)))/(100*K251))*(BE251/60)</f>
        <v>0</v>
      </c>
      <c r="I251" t="s">
        <v>197</v>
      </c>
      <c r="J251" t="s">
        <v>198</v>
      </c>
      <c r="K251" t="s">
        <v>199</v>
      </c>
      <c r="L251" t="s">
        <v>200</v>
      </c>
      <c r="M251" t="s">
        <v>451</v>
      </c>
      <c r="N251" t="s">
        <v>452</v>
      </c>
      <c r="O251" t="s">
        <v>328</v>
      </c>
      <c r="Q251">
        <v>1548598246.5</v>
      </c>
      <c r="R251">
        <f>AL251*Y251*(AJ251-AK251)/(100*AF251*(1000-Y251*AJ251))</f>
        <v>0</v>
      </c>
      <c r="S251">
        <f>AL251*Y251*(AI251-AH251*(1000-Y251*AK251)/(1000-Y251*AJ251))/(100*AF251)</f>
        <v>0</v>
      </c>
      <c r="T251">
        <f>(U251/V251*100)</f>
        <v>0</v>
      </c>
      <c r="U251">
        <f>AJ251*(AM251+AN251)/1000</f>
        <v>0</v>
      </c>
      <c r="V251">
        <f>0.61365*exp(17.502*AO251/(240.97+AO251))</f>
        <v>0</v>
      </c>
      <c r="W251">
        <v>123</v>
      </c>
      <c r="X251">
        <v>9</v>
      </c>
      <c r="Y251">
        <f>IF(W251*$H$11&gt;=AA251,1.0,(AA251/(AA251-W251*$H$11)))</f>
        <v>0</v>
      </c>
      <c r="Z251">
        <f>(Y251-1)*100</f>
        <v>0</v>
      </c>
      <c r="AA251">
        <f>MAX(0,($B$11+$C$11*AR251)/(1+$D$11*AR251)*AM251/(AO251+273)*$E$11)</f>
        <v>0</v>
      </c>
      <c r="AB251">
        <f>$B$9*AS251+$C$9*AT251</f>
        <v>0</v>
      </c>
      <c r="AC251">
        <f>AB251*AD251</f>
        <v>0</v>
      </c>
      <c r="AD251">
        <f>($B$9*$D$7+$C$9*$D$7)/($B$9+$C$9)</f>
        <v>0</v>
      </c>
      <c r="AE251">
        <f>($B$9*$K$7+$C$9*$K$7)/($B$9+$C$9)</f>
        <v>0</v>
      </c>
      <c r="AF251">
        <v>10</v>
      </c>
      <c r="AG251">
        <v>1548598246.5</v>
      </c>
      <c r="AH251">
        <v>405.328</v>
      </c>
      <c r="AI251">
        <v>399.826</v>
      </c>
      <c r="AJ251">
        <v>8.28088</v>
      </c>
      <c r="AK251">
        <v>5.1488</v>
      </c>
      <c r="AL251">
        <v>1392.85</v>
      </c>
      <c r="AM251">
        <v>97.956</v>
      </c>
      <c r="AN251">
        <v>0.0227535</v>
      </c>
      <c r="AO251">
        <v>5.83721</v>
      </c>
      <c r="AP251">
        <v>6.85413</v>
      </c>
      <c r="AQ251">
        <v>999.9</v>
      </c>
      <c r="AR251">
        <v>10005</v>
      </c>
      <c r="AS251">
        <v>0</v>
      </c>
      <c r="AT251">
        <v>0.219127</v>
      </c>
      <c r="AU251">
        <v>0</v>
      </c>
      <c r="AV251" t="s">
        <v>204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407.343106557377</v>
      </c>
      <c r="BE251">
        <v>2.60175948965065</v>
      </c>
      <c r="BF251">
        <v>0.763901630944901</v>
      </c>
      <c r="BG251">
        <v>-1</v>
      </c>
      <c r="BH251">
        <v>0</v>
      </c>
      <c r="BI251">
        <v>0</v>
      </c>
      <c r="BJ251" t="s">
        <v>205</v>
      </c>
      <c r="BK251">
        <v>1.88466</v>
      </c>
      <c r="BL251">
        <v>1.88157</v>
      </c>
      <c r="BM251">
        <v>1.88316</v>
      </c>
      <c r="BN251">
        <v>1.88187</v>
      </c>
      <c r="BO251">
        <v>1.88374</v>
      </c>
      <c r="BP251">
        <v>1.88307</v>
      </c>
      <c r="BQ251">
        <v>1.88478</v>
      </c>
      <c r="BR251">
        <v>1.88229</v>
      </c>
      <c r="BS251" t="s">
        <v>206</v>
      </c>
      <c r="BT251" t="s">
        <v>17</v>
      </c>
      <c r="BU251" t="s">
        <v>17</v>
      </c>
      <c r="BV251" t="s">
        <v>17</v>
      </c>
      <c r="BW251" t="s">
        <v>207</v>
      </c>
      <c r="BX251" t="s">
        <v>208</v>
      </c>
      <c r="BY251" t="s">
        <v>209</v>
      </c>
      <c r="BZ251" t="s">
        <v>209</v>
      </c>
      <c r="CA251" t="s">
        <v>209</v>
      </c>
      <c r="CB251" t="s">
        <v>209</v>
      </c>
      <c r="CC251">
        <v>5</v>
      </c>
      <c r="CD251">
        <v>0</v>
      </c>
      <c r="CE251">
        <v>0</v>
      </c>
      <c r="CF251">
        <v>0</v>
      </c>
      <c r="CG251">
        <v>0</v>
      </c>
      <c r="CH251">
        <v>2</v>
      </c>
      <c r="CI251">
        <v>1305.64</v>
      </c>
      <c r="CJ251">
        <v>0.229685</v>
      </c>
      <c r="CK251">
        <v>6.55531</v>
      </c>
      <c r="CL251">
        <v>9.50588</v>
      </c>
      <c r="CM251">
        <v>30.0004</v>
      </c>
      <c r="CN251">
        <v>9.44196</v>
      </c>
      <c r="CO251">
        <v>9.63053</v>
      </c>
      <c r="CP251">
        <v>-1</v>
      </c>
      <c r="CQ251">
        <v>100</v>
      </c>
      <c r="CR251">
        <v>96.9982</v>
      </c>
      <c r="CS251">
        <v>-999.9</v>
      </c>
      <c r="CT251">
        <v>400</v>
      </c>
      <c r="CU251">
        <v>0.648422</v>
      </c>
      <c r="CV251">
        <v>103.913</v>
      </c>
      <c r="CW251">
        <v>103.307</v>
      </c>
    </row>
    <row r="252" spans="1:101">
      <c r="A252">
        <v>238</v>
      </c>
      <c r="B252">
        <v>1548598248.5</v>
      </c>
      <c r="C252">
        <v>785.599999904633</v>
      </c>
      <c r="D252" t="s">
        <v>686</v>
      </c>
      <c r="E252" t="s">
        <v>687</v>
      </c>
      <c r="F252">
        <f>J252+I252+M252*K252</f>
        <v>0</v>
      </c>
      <c r="G252">
        <f>(1000*AM252)/(L252*(AO252+273.15))</f>
        <v>0</v>
      </c>
      <c r="H252">
        <f>((G252*F252*(1-(AJ252/1000)))/(100*K252))*(BE252/60)</f>
        <v>0</v>
      </c>
      <c r="I252" t="s">
        <v>197</v>
      </c>
      <c r="J252" t="s">
        <v>198</v>
      </c>
      <c r="K252" t="s">
        <v>199</v>
      </c>
      <c r="L252" t="s">
        <v>200</v>
      </c>
      <c r="M252" t="s">
        <v>451</v>
      </c>
      <c r="N252" t="s">
        <v>452</v>
      </c>
      <c r="O252" t="s">
        <v>328</v>
      </c>
      <c r="Q252">
        <v>1548598248.5</v>
      </c>
      <c r="R252">
        <f>AL252*Y252*(AJ252-AK252)/(100*AF252*(1000-Y252*AJ252))</f>
        <v>0</v>
      </c>
      <c r="S252">
        <f>AL252*Y252*(AI252-AH252*(1000-Y252*AK252)/(1000-Y252*AJ252))/(100*AF252)</f>
        <v>0</v>
      </c>
      <c r="T252">
        <f>(U252/V252*100)</f>
        <v>0</v>
      </c>
      <c r="U252">
        <f>AJ252*(AM252+AN252)/1000</f>
        <v>0</v>
      </c>
      <c r="V252">
        <f>0.61365*exp(17.502*AO252/(240.97+AO252))</f>
        <v>0</v>
      </c>
      <c r="W252">
        <v>133</v>
      </c>
      <c r="X252">
        <v>10</v>
      </c>
      <c r="Y252">
        <f>IF(W252*$H$11&gt;=AA252,1.0,(AA252/(AA252-W252*$H$11)))</f>
        <v>0</v>
      </c>
      <c r="Z252">
        <f>(Y252-1)*100</f>
        <v>0</v>
      </c>
      <c r="AA252">
        <f>MAX(0,($B$11+$C$11*AR252)/(1+$D$11*AR252)*AM252/(AO252+273)*$E$11)</f>
        <v>0</v>
      </c>
      <c r="AB252">
        <f>$B$9*AS252+$C$9*AT252</f>
        <v>0</v>
      </c>
      <c r="AC252">
        <f>AB252*AD252</f>
        <v>0</v>
      </c>
      <c r="AD252">
        <f>($B$9*$D$7+$C$9*$D$7)/($B$9+$C$9)</f>
        <v>0</v>
      </c>
      <c r="AE252">
        <f>($B$9*$K$7+$C$9*$K$7)/($B$9+$C$9)</f>
        <v>0</v>
      </c>
      <c r="AF252">
        <v>10</v>
      </c>
      <c r="AG252">
        <v>1548598248.5</v>
      </c>
      <c r="AH252">
        <v>405.434</v>
      </c>
      <c r="AI252">
        <v>399.83</v>
      </c>
      <c r="AJ252">
        <v>8.28328</v>
      </c>
      <c r="AK252">
        <v>5.14726</v>
      </c>
      <c r="AL252">
        <v>1392.84</v>
      </c>
      <c r="AM252">
        <v>97.9565</v>
      </c>
      <c r="AN252">
        <v>0.0228634</v>
      </c>
      <c r="AO252">
        <v>5.835</v>
      </c>
      <c r="AP252">
        <v>6.80989</v>
      </c>
      <c r="AQ252">
        <v>999.9</v>
      </c>
      <c r="AR252">
        <v>10001.2</v>
      </c>
      <c r="AS252">
        <v>0</v>
      </c>
      <c r="AT252">
        <v>0.219127</v>
      </c>
      <c r="AU252">
        <v>0</v>
      </c>
      <c r="AV252" t="s">
        <v>204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407.43031147541</v>
      </c>
      <c r="BE252">
        <v>2.60766797064824</v>
      </c>
      <c r="BF252">
        <v>0.76564002030196</v>
      </c>
      <c r="BG252">
        <v>-1</v>
      </c>
      <c r="BH252">
        <v>0</v>
      </c>
      <c r="BI252">
        <v>0</v>
      </c>
      <c r="BJ252" t="s">
        <v>205</v>
      </c>
      <c r="BK252">
        <v>1.88465</v>
      </c>
      <c r="BL252">
        <v>1.88158</v>
      </c>
      <c r="BM252">
        <v>1.88316</v>
      </c>
      <c r="BN252">
        <v>1.88187</v>
      </c>
      <c r="BO252">
        <v>1.88373</v>
      </c>
      <c r="BP252">
        <v>1.88307</v>
      </c>
      <c r="BQ252">
        <v>1.88478</v>
      </c>
      <c r="BR252">
        <v>1.88228</v>
      </c>
      <c r="BS252" t="s">
        <v>206</v>
      </c>
      <c r="BT252" t="s">
        <v>17</v>
      </c>
      <c r="BU252" t="s">
        <v>17</v>
      </c>
      <c r="BV252" t="s">
        <v>17</v>
      </c>
      <c r="BW252" t="s">
        <v>207</v>
      </c>
      <c r="BX252" t="s">
        <v>208</v>
      </c>
      <c r="BY252" t="s">
        <v>209</v>
      </c>
      <c r="BZ252" t="s">
        <v>209</v>
      </c>
      <c r="CA252" t="s">
        <v>209</v>
      </c>
      <c r="CB252" t="s">
        <v>209</v>
      </c>
      <c r="CC252">
        <v>5</v>
      </c>
      <c r="CD252">
        <v>0</v>
      </c>
      <c r="CE252">
        <v>0</v>
      </c>
      <c r="CF252">
        <v>0</v>
      </c>
      <c r="CG252">
        <v>0</v>
      </c>
      <c r="CH252">
        <v>2</v>
      </c>
      <c r="CI252">
        <v>1298.2</v>
      </c>
      <c r="CJ252">
        <v>0.229685</v>
      </c>
      <c r="CK252">
        <v>6.55836</v>
      </c>
      <c r="CL252">
        <v>9.50814</v>
      </c>
      <c r="CM252">
        <v>30.0006</v>
      </c>
      <c r="CN252">
        <v>9.44311</v>
      </c>
      <c r="CO252">
        <v>9.63274</v>
      </c>
      <c r="CP252">
        <v>-1</v>
      </c>
      <c r="CQ252">
        <v>100</v>
      </c>
      <c r="CR252">
        <v>96.9982</v>
      </c>
      <c r="CS252">
        <v>-999.9</v>
      </c>
      <c r="CT252">
        <v>400</v>
      </c>
      <c r="CU252">
        <v>0.571554</v>
      </c>
      <c r="CV252">
        <v>103.912</v>
      </c>
      <c r="CW252">
        <v>103.307</v>
      </c>
    </row>
    <row r="253" spans="1:101">
      <c r="A253">
        <v>239</v>
      </c>
      <c r="B253">
        <v>1548598250.5</v>
      </c>
      <c r="C253">
        <v>787.599999904633</v>
      </c>
      <c r="D253" t="s">
        <v>688</v>
      </c>
      <c r="E253" t="s">
        <v>689</v>
      </c>
      <c r="F253">
        <f>J253+I253+M253*K253</f>
        <v>0</v>
      </c>
      <c r="G253">
        <f>(1000*AM253)/(L253*(AO253+273.15))</f>
        <v>0</v>
      </c>
      <c r="H253">
        <f>((G253*F253*(1-(AJ253/1000)))/(100*K253))*(BE253/60)</f>
        <v>0</v>
      </c>
      <c r="I253" t="s">
        <v>197</v>
      </c>
      <c r="J253" t="s">
        <v>198</v>
      </c>
      <c r="K253" t="s">
        <v>199</v>
      </c>
      <c r="L253" t="s">
        <v>200</v>
      </c>
      <c r="M253" t="s">
        <v>451</v>
      </c>
      <c r="N253" t="s">
        <v>452</v>
      </c>
      <c r="O253" t="s">
        <v>328</v>
      </c>
      <c r="Q253">
        <v>1548598250.5</v>
      </c>
      <c r="R253">
        <f>AL253*Y253*(AJ253-AK253)/(100*AF253*(1000-Y253*AJ253))</f>
        <v>0</v>
      </c>
      <c r="S253">
        <f>AL253*Y253*(AI253-AH253*(1000-Y253*AK253)/(1000-Y253*AJ253))/(100*AF253)</f>
        <v>0</v>
      </c>
      <c r="T253">
        <f>(U253/V253*100)</f>
        <v>0</v>
      </c>
      <c r="U253">
        <f>AJ253*(AM253+AN253)/1000</f>
        <v>0</v>
      </c>
      <c r="V253">
        <f>0.61365*exp(17.502*AO253/(240.97+AO253))</f>
        <v>0</v>
      </c>
      <c r="W253">
        <v>110</v>
      </c>
      <c r="X253">
        <v>8</v>
      </c>
      <c r="Y253">
        <f>IF(W253*$H$11&gt;=AA253,1.0,(AA253/(AA253-W253*$H$11)))</f>
        <v>0</v>
      </c>
      <c r="Z253">
        <f>(Y253-1)*100</f>
        <v>0</v>
      </c>
      <c r="AA253">
        <f>MAX(0,($B$11+$C$11*AR253)/(1+$D$11*AR253)*AM253/(AO253+273)*$E$11)</f>
        <v>0</v>
      </c>
      <c r="AB253">
        <f>$B$9*AS253+$C$9*AT253</f>
        <v>0</v>
      </c>
      <c r="AC253">
        <f>AB253*AD253</f>
        <v>0</v>
      </c>
      <c r="AD253">
        <f>($B$9*$D$7+$C$9*$D$7)/($B$9+$C$9)</f>
        <v>0</v>
      </c>
      <c r="AE253">
        <f>($B$9*$K$7+$C$9*$K$7)/($B$9+$C$9)</f>
        <v>0</v>
      </c>
      <c r="AF253">
        <v>10</v>
      </c>
      <c r="AG253">
        <v>1548598250.5</v>
      </c>
      <c r="AH253">
        <v>405.515</v>
      </c>
      <c r="AI253">
        <v>399.828</v>
      </c>
      <c r="AJ253">
        <v>8.28484</v>
      </c>
      <c r="AK253">
        <v>5.14493</v>
      </c>
      <c r="AL253">
        <v>1392.75</v>
      </c>
      <c r="AM253">
        <v>97.9565</v>
      </c>
      <c r="AN253">
        <v>0.0228644</v>
      </c>
      <c r="AO253">
        <v>5.84016</v>
      </c>
      <c r="AP253">
        <v>6.83712</v>
      </c>
      <c r="AQ253">
        <v>999.9</v>
      </c>
      <c r="AR253">
        <v>9996.88</v>
      </c>
      <c r="AS253">
        <v>0</v>
      </c>
      <c r="AT253">
        <v>0.219127</v>
      </c>
      <c r="AU253">
        <v>0</v>
      </c>
      <c r="AV253" t="s">
        <v>204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407.517524590164</v>
      </c>
      <c r="BE253">
        <v>2.61662769412886</v>
      </c>
      <c r="BF253">
        <v>0.768270179733312</v>
      </c>
      <c r="BG253">
        <v>-1</v>
      </c>
      <c r="BH253">
        <v>0</v>
      </c>
      <c r="BI253">
        <v>0</v>
      </c>
      <c r="BJ253" t="s">
        <v>205</v>
      </c>
      <c r="BK253">
        <v>1.88465</v>
      </c>
      <c r="BL253">
        <v>1.88157</v>
      </c>
      <c r="BM253">
        <v>1.88317</v>
      </c>
      <c r="BN253">
        <v>1.88187</v>
      </c>
      <c r="BO253">
        <v>1.88372</v>
      </c>
      <c r="BP253">
        <v>1.88308</v>
      </c>
      <c r="BQ253">
        <v>1.88477</v>
      </c>
      <c r="BR253">
        <v>1.88229</v>
      </c>
      <c r="BS253" t="s">
        <v>206</v>
      </c>
      <c r="BT253" t="s">
        <v>17</v>
      </c>
      <c r="BU253" t="s">
        <v>17</v>
      </c>
      <c r="BV253" t="s">
        <v>17</v>
      </c>
      <c r="BW253" t="s">
        <v>207</v>
      </c>
      <c r="BX253" t="s">
        <v>208</v>
      </c>
      <c r="BY253" t="s">
        <v>209</v>
      </c>
      <c r="BZ253" t="s">
        <v>209</v>
      </c>
      <c r="CA253" t="s">
        <v>209</v>
      </c>
      <c r="CB253" t="s">
        <v>209</v>
      </c>
      <c r="CC253">
        <v>5</v>
      </c>
      <c r="CD253">
        <v>0</v>
      </c>
      <c r="CE253">
        <v>0</v>
      </c>
      <c r="CF253">
        <v>0</v>
      </c>
      <c r="CG253">
        <v>0</v>
      </c>
      <c r="CH253">
        <v>2</v>
      </c>
      <c r="CI253">
        <v>1315.62</v>
      </c>
      <c r="CJ253">
        <v>0.229685</v>
      </c>
      <c r="CK253">
        <v>6.56137</v>
      </c>
      <c r="CL253">
        <v>9.51038</v>
      </c>
      <c r="CM253">
        <v>30.0006</v>
      </c>
      <c r="CN253">
        <v>9.44424</v>
      </c>
      <c r="CO253">
        <v>9.63499</v>
      </c>
      <c r="CP253">
        <v>-1</v>
      </c>
      <c r="CQ253">
        <v>100</v>
      </c>
      <c r="CR253">
        <v>96.9982</v>
      </c>
      <c r="CS253">
        <v>-999.9</v>
      </c>
      <c r="CT253">
        <v>400</v>
      </c>
      <c r="CU253">
        <v>0.503131</v>
      </c>
      <c r="CV253">
        <v>103.912</v>
      </c>
      <c r="CW253">
        <v>103.307</v>
      </c>
    </row>
    <row r="254" spans="1:101">
      <c r="A254">
        <v>240</v>
      </c>
      <c r="B254">
        <v>1548598252.5</v>
      </c>
      <c r="C254">
        <v>789.599999904633</v>
      </c>
      <c r="D254" t="s">
        <v>690</v>
      </c>
      <c r="E254" t="s">
        <v>691</v>
      </c>
      <c r="F254">
        <f>J254+I254+M254*K254</f>
        <v>0</v>
      </c>
      <c r="G254">
        <f>(1000*AM254)/(L254*(AO254+273.15))</f>
        <v>0</v>
      </c>
      <c r="H254">
        <f>((G254*F254*(1-(AJ254/1000)))/(100*K254))*(BE254/60)</f>
        <v>0</v>
      </c>
      <c r="I254" t="s">
        <v>197</v>
      </c>
      <c r="J254" t="s">
        <v>198</v>
      </c>
      <c r="K254" t="s">
        <v>199</v>
      </c>
      <c r="L254" t="s">
        <v>200</v>
      </c>
      <c r="M254" t="s">
        <v>451</v>
      </c>
      <c r="N254" t="s">
        <v>452</v>
      </c>
      <c r="O254" t="s">
        <v>328</v>
      </c>
      <c r="Q254">
        <v>1548598252.5</v>
      </c>
      <c r="R254">
        <f>AL254*Y254*(AJ254-AK254)/(100*AF254*(1000-Y254*AJ254))</f>
        <v>0</v>
      </c>
      <c r="S254">
        <f>AL254*Y254*(AI254-AH254*(1000-Y254*AK254)/(1000-Y254*AJ254))/(100*AF254)</f>
        <v>0</v>
      </c>
      <c r="T254">
        <f>(U254/V254*100)</f>
        <v>0</v>
      </c>
      <c r="U254">
        <f>AJ254*(AM254+AN254)/1000</f>
        <v>0</v>
      </c>
      <c r="V254">
        <f>0.61365*exp(17.502*AO254/(240.97+AO254))</f>
        <v>0</v>
      </c>
      <c r="W254">
        <v>100</v>
      </c>
      <c r="X254">
        <v>7</v>
      </c>
      <c r="Y254">
        <f>IF(W254*$H$11&gt;=AA254,1.0,(AA254/(AA254-W254*$H$11)))</f>
        <v>0</v>
      </c>
      <c r="Z254">
        <f>(Y254-1)*100</f>
        <v>0</v>
      </c>
      <c r="AA254">
        <f>MAX(0,($B$11+$C$11*AR254)/(1+$D$11*AR254)*AM254/(AO254+273)*$E$11)</f>
        <v>0</v>
      </c>
      <c r="AB254">
        <f>$B$9*AS254+$C$9*AT254</f>
        <v>0</v>
      </c>
      <c r="AC254">
        <f>AB254*AD254</f>
        <v>0</v>
      </c>
      <c r="AD254">
        <f>($B$9*$D$7+$C$9*$D$7)/($B$9+$C$9)</f>
        <v>0</v>
      </c>
      <c r="AE254">
        <f>($B$9*$K$7+$C$9*$K$7)/($B$9+$C$9)</f>
        <v>0</v>
      </c>
      <c r="AF254">
        <v>10</v>
      </c>
      <c r="AG254">
        <v>1548598252.5</v>
      </c>
      <c r="AH254">
        <v>405.561</v>
      </c>
      <c r="AI254">
        <v>399.83</v>
      </c>
      <c r="AJ254">
        <v>8.28603</v>
      </c>
      <c r="AK254">
        <v>5.14228</v>
      </c>
      <c r="AL254">
        <v>1392.97</v>
      </c>
      <c r="AM254">
        <v>97.9563</v>
      </c>
      <c r="AN254">
        <v>0.0228009</v>
      </c>
      <c r="AO254">
        <v>5.84482</v>
      </c>
      <c r="AP254">
        <v>6.92169</v>
      </c>
      <c r="AQ254">
        <v>999.9</v>
      </c>
      <c r="AR254">
        <v>10001.9</v>
      </c>
      <c r="AS254">
        <v>0</v>
      </c>
      <c r="AT254">
        <v>0.219127</v>
      </c>
      <c r="AU254">
        <v>0</v>
      </c>
      <c r="AV254" t="s">
        <v>204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407.604663934426</v>
      </c>
      <c r="BE254">
        <v>2.62284416011578</v>
      </c>
      <c r="BF254">
        <v>0.770085407341883</v>
      </c>
      <c r="BG254">
        <v>-1</v>
      </c>
      <c r="BH254">
        <v>0</v>
      </c>
      <c r="BI254">
        <v>0</v>
      </c>
      <c r="BJ254" t="s">
        <v>205</v>
      </c>
      <c r="BK254">
        <v>1.88465</v>
      </c>
      <c r="BL254">
        <v>1.88156</v>
      </c>
      <c r="BM254">
        <v>1.88317</v>
      </c>
      <c r="BN254">
        <v>1.88187</v>
      </c>
      <c r="BO254">
        <v>1.88372</v>
      </c>
      <c r="BP254">
        <v>1.88307</v>
      </c>
      <c r="BQ254">
        <v>1.88477</v>
      </c>
      <c r="BR254">
        <v>1.88229</v>
      </c>
      <c r="BS254" t="s">
        <v>206</v>
      </c>
      <c r="BT254" t="s">
        <v>17</v>
      </c>
      <c r="BU254" t="s">
        <v>17</v>
      </c>
      <c r="BV254" t="s">
        <v>17</v>
      </c>
      <c r="BW254" t="s">
        <v>207</v>
      </c>
      <c r="BX254" t="s">
        <v>208</v>
      </c>
      <c r="BY254" t="s">
        <v>209</v>
      </c>
      <c r="BZ254" t="s">
        <v>209</v>
      </c>
      <c r="CA254" t="s">
        <v>209</v>
      </c>
      <c r="CB254" t="s">
        <v>209</v>
      </c>
      <c r="CC254">
        <v>5</v>
      </c>
      <c r="CD254">
        <v>0</v>
      </c>
      <c r="CE254">
        <v>0</v>
      </c>
      <c r="CF254">
        <v>0</v>
      </c>
      <c r="CG254">
        <v>0</v>
      </c>
      <c r="CH254">
        <v>2</v>
      </c>
      <c r="CI254">
        <v>1323.22</v>
      </c>
      <c r="CJ254">
        <v>0.229685</v>
      </c>
      <c r="CK254">
        <v>6.56435</v>
      </c>
      <c r="CL254">
        <v>9.51262</v>
      </c>
      <c r="CM254">
        <v>30.0005</v>
      </c>
      <c r="CN254">
        <v>9.44534</v>
      </c>
      <c r="CO254">
        <v>9.63726</v>
      </c>
      <c r="CP254">
        <v>-1</v>
      </c>
      <c r="CQ254">
        <v>100</v>
      </c>
      <c r="CR254">
        <v>96.9982</v>
      </c>
      <c r="CS254">
        <v>-999.9</v>
      </c>
      <c r="CT254">
        <v>400</v>
      </c>
      <c r="CU254">
        <v>0.429629</v>
      </c>
      <c r="CV254">
        <v>103.911</v>
      </c>
      <c r="CW254">
        <v>103.306</v>
      </c>
    </row>
    <row r="255" spans="1:101">
      <c r="A255">
        <v>241</v>
      </c>
      <c r="B255">
        <v>1548598403</v>
      </c>
      <c r="C255">
        <v>940.099999904633</v>
      </c>
      <c r="D255" t="s">
        <v>692</v>
      </c>
      <c r="E255" t="s">
        <v>693</v>
      </c>
      <c r="F255">
        <f>J255+I255+M255*K255</f>
        <v>0</v>
      </c>
      <c r="G255">
        <f>(1000*AM255)/(L255*(AO255+273.15))</f>
        <v>0</v>
      </c>
      <c r="H255">
        <f>((G255*F255*(1-(AJ255/1000)))/(100*K255))*(BE255/60)</f>
        <v>0</v>
      </c>
      <c r="I255" t="s">
        <v>197</v>
      </c>
      <c r="J255" t="s">
        <v>198</v>
      </c>
      <c r="K255" t="s">
        <v>199</v>
      </c>
      <c r="L255" t="s">
        <v>200</v>
      </c>
      <c r="M255" t="s">
        <v>694</v>
      </c>
      <c r="N255" t="s">
        <v>695</v>
      </c>
      <c r="O255" t="s">
        <v>453</v>
      </c>
      <c r="Q255">
        <v>1548598403</v>
      </c>
      <c r="R255">
        <f>AL255*Y255*(AJ255-AK255)/(100*AF255*(1000-Y255*AJ255))</f>
        <v>0</v>
      </c>
      <c r="S255">
        <f>AL255*Y255*(AI255-AH255*(1000-Y255*AK255)/(1000-Y255*AJ255))/(100*AF255)</f>
        <v>0</v>
      </c>
      <c r="T255">
        <f>(U255/V255*100)</f>
        <v>0</v>
      </c>
      <c r="U255">
        <f>AJ255*(AM255+AN255)/1000</f>
        <v>0</v>
      </c>
      <c r="V255">
        <f>0.61365*exp(17.502*AO255/(240.97+AO255))</f>
        <v>0</v>
      </c>
      <c r="W255">
        <v>125</v>
      </c>
      <c r="X255">
        <v>9</v>
      </c>
      <c r="Y255">
        <f>IF(W255*$H$11&gt;=AA255,1.0,(AA255/(AA255-W255*$H$11)))</f>
        <v>0</v>
      </c>
      <c r="Z255">
        <f>(Y255-1)*100</f>
        <v>0</v>
      </c>
      <c r="AA255">
        <f>MAX(0,($B$11+$C$11*AR255)/(1+$D$11*AR255)*AM255/(AO255+273)*$E$11)</f>
        <v>0</v>
      </c>
      <c r="AB255">
        <f>$B$9*AS255+$C$9*AT255</f>
        <v>0</v>
      </c>
      <c r="AC255">
        <f>AB255*AD255</f>
        <v>0</v>
      </c>
      <c r="AD255">
        <f>($B$9*$D$7+$C$9*$D$7)/($B$9+$C$9)</f>
        <v>0</v>
      </c>
      <c r="AE255">
        <f>($B$9*$K$7+$C$9*$K$7)/($B$9+$C$9)</f>
        <v>0</v>
      </c>
      <c r="AF255">
        <v>10</v>
      </c>
      <c r="AG255">
        <v>1548598403</v>
      </c>
      <c r="AH255">
        <v>402.478</v>
      </c>
      <c r="AI255">
        <v>399.614</v>
      </c>
      <c r="AJ255">
        <v>7.25055</v>
      </c>
      <c r="AK255">
        <v>4.98426</v>
      </c>
      <c r="AL255">
        <v>1402.76</v>
      </c>
      <c r="AM255">
        <v>97.9517</v>
      </c>
      <c r="AN255">
        <v>0.0244332</v>
      </c>
      <c r="AO255">
        <v>5.81458</v>
      </c>
      <c r="AP255">
        <v>6.02228</v>
      </c>
      <c r="AQ255">
        <v>999.9</v>
      </c>
      <c r="AR255">
        <v>10008.8</v>
      </c>
      <c r="AS255">
        <v>0</v>
      </c>
      <c r="AT255">
        <v>479.539</v>
      </c>
      <c r="AU255">
        <v>0</v>
      </c>
      <c r="AV255" t="s">
        <v>204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405.071770491803</v>
      </c>
      <c r="BE255">
        <v>1.51922226150863</v>
      </c>
      <c r="BF255">
        <v>1.00650243936155</v>
      </c>
      <c r="BG255">
        <v>-1</v>
      </c>
      <c r="BH255">
        <v>0</v>
      </c>
      <c r="BI255">
        <v>0</v>
      </c>
      <c r="BJ255" t="s">
        <v>205</v>
      </c>
      <c r="BK255">
        <v>1.88472</v>
      </c>
      <c r="BL255">
        <v>1.88156</v>
      </c>
      <c r="BM255">
        <v>1.88315</v>
      </c>
      <c r="BN255">
        <v>1.88187</v>
      </c>
      <c r="BO255">
        <v>1.88372</v>
      </c>
      <c r="BP255">
        <v>1.88308</v>
      </c>
      <c r="BQ255">
        <v>1.88478</v>
      </c>
      <c r="BR255">
        <v>1.8823</v>
      </c>
      <c r="BS255" t="s">
        <v>206</v>
      </c>
      <c r="BT255" t="s">
        <v>17</v>
      </c>
      <c r="BU255" t="s">
        <v>17</v>
      </c>
      <c r="BV255" t="s">
        <v>17</v>
      </c>
      <c r="BW255" t="s">
        <v>207</v>
      </c>
      <c r="BX255" t="s">
        <v>208</v>
      </c>
      <c r="BY255" t="s">
        <v>209</v>
      </c>
      <c r="BZ255" t="s">
        <v>209</v>
      </c>
      <c r="CA255" t="s">
        <v>209</v>
      </c>
      <c r="CB255" t="s">
        <v>209</v>
      </c>
      <c r="CC255">
        <v>5</v>
      </c>
      <c r="CD255">
        <v>0</v>
      </c>
      <c r="CE255">
        <v>0</v>
      </c>
      <c r="CF255">
        <v>0</v>
      </c>
      <c r="CG255">
        <v>0</v>
      </c>
      <c r="CH255">
        <v>2</v>
      </c>
      <c r="CI255">
        <v>1311.89</v>
      </c>
      <c r="CJ255">
        <v>-0.516573</v>
      </c>
      <c r="CK255">
        <v>6.49084</v>
      </c>
      <c r="CL255">
        <v>9.59767</v>
      </c>
      <c r="CM255">
        <v>29.9997</v>
      </c>
      <c r="CN255">
        <v>9.49302</v>
      </c>
      <c r="CO255">
        <v>9.7184</v>
      </c>
      <c r="CP255">
        <v>-1</v>
      </c>
      <c r="CQ255">
        <v>0</v>
      </c>
      <c r="CR255">
        <v>100</v>
      </c>
      <c r="CS255">
        <v>-999.9</v>
      </c>
      <c r="CT255">
        <v>400</v>
      </c>
      <c r="CU255">
        <v>7.28109</v>
      </c>
      <c r="CV255">
        <v>103.913</v>
      </c>
      <c r="CW255">
        <v>103.311</v>
      </c>
    </row>
    <row r="256" spans="1:101">
      <c r="A256">
        <v>242</v>
      </c>
      <c r="B256">
        <v>1548598405</v>
      </c>
      <c r="C256">
        <v>942.099999904633</v>
      </c>
      <c r="D256" t="s">
        <v>696</v>
      </c>
      <c r="E256" t="s">
        <v>697</v>
      </c>
      <c r="F256">
        <f>J256+I256+M256*K256</f>
        <v>0</v>
      </c>
      <c r="G256">
        <f>(1000*AM256)/(L256*(AO256+273.15))</f>
        <v>0</v>
      </c>
      <c r="H256">
        <f>((G256*F256*(1-(AJ256/1000)))/(100*K256))*(BE256/60)</f>
        <v>0</v>
      </c>
      <c r="I256" t="s">
        <v>197</v>
      </c>
      <c r="J256" t="s">
        <v>198</v>
      </c>
      <c r="K256" t="s">
        <v>199</v>
      </c>
      <c r="L256" t="s">
        <v>200</v>
      </c>
      <c r="M256" t="s">
        <v>694</v>
      </c>
      <c r="N256" t="s">
        <v>695</v>
      </c>
      <c r="O256" t="s">
        <v>453</v>
      </c>
      <c r="Q256">
        <v>1548598405</v>
      </c>
      <c r="R256">
        <f>AL256*Y256*(AJ256-AK256)/(100*AF256*(1000-Y256*AJ256))</f>
        <v>0</v>
      </c>
      <c r="S256">
        <f>AL256*Y256*(AI256-AH256*(1000-Y256*AK256)/(1000-Y256*AJ256))/(100*AF256)</f>
        <v>0</v>
      </c>
      <c r="T256">
        <f>(U256/V256*100)</f>
        <v>0</v>
      </c>
      <c r="U256">
        <f>AJ256*(AM256+AN256)/1000</f>
        <v>0</v>
      </c>
      <c r="V256">
        <f>0.61365*exp(17.502*AO256/(240.97+AO256))</f>
        <v>0</v>
      </c>
      <c r="W256">
        <v>133</v>
      </c>
      <c r="X256">
        <v>9</v>
      </c>
      <c r="Y256">
        <f>IF(W256*$H$11&gt;=AA256,1.0,(AA256/(AA256-W256*$H$11)))</f>
        <v>0</v>
      </c>
      <c r="Z256">
        <f>(Y256-1)*100</f>
        <v>0</v>
      </c>
      <c r="AA256">
        <f>MAX(0,($B$11+$C$11*AR256)/(1+$D$11*AR256)*AM256/(AO256+273)*$E$11)</f>
        <v>0</v>
      </c>
      <c r="AB256">
        <f>$B$9*AS256+$C$9*AT256</f>
        <v>0</v>
      </c>
      <c r="AC256">
        <f>AB256*AD256</f>
        <v>0</v>
      </c>
      <c r="AD256">
        <f>($B$9*$D$7+$C$9*$D$7)/($B$9+$C$9)</f>
        <v>0</v>
      </c>
      <c r="AE256">
        <f>($B$9*$K$7+$C$9*$K$7)/($B$9+$C$9)</f>
        <v>0</v>
      </c>
      <c r="AF256">
        <v>10</v>
      </c>
      <c r="AG256">
        <v>1548598405</v>
      </c>
      <c r="AH256">
        <v>402.386</v>
      </c>
      <c r="AI256">
        <v>399.649</v>
      </c>
      <c r="AJ256">
        <v>7.47362</v>
      </c>
      <c r="AK256">
        <v>4.98268</v>
      </c>
      <c r="AL256">
        <v>1402.75</v>
      </c>
      <c r="AM256">
        <v>97.9515</v>
      </c>
      <c r="AN256">
        <v>0.0250855</v>
      </c>
      <c r="AO256">
        <v>5.90933</v>
      </c>
      <c r="AP256">
        <v>6.13303</v>
      </c>
      <c r="AQ256">
        <v>999.9</v>
      </c>
      <c r="AR256">
        <v>10012.5</v>
      </c>
      <c r="AS256">
        <v>0</v>
      </c>
      <c r="AT256">
        <v>487.023</v>
      </c>
      <c r="AU256">
        <v>0</v>
      </c>
      <c r="AV256" t="s">
        <v>204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405.098803278688</v>
      </c>
      <c r="BE256">
        <v>1.4918272030031</v>
      </c>
      <c r="BF256">
        <v>1.00459853036044</v>
      </c>
      <c r="BG256">
        <v>-1</v>
      </c>
      <c r="BH256">
        <v>0</v>
      </c>
      <c r="BI256">
        <v>0</v>
      </c>
      <c r="BJ256" t="s">
        <v>205</v>
      </c>
      <c r="BK256">
        <v>1.88471</v>
      </c>
      <c r="BL256">
        <v>1.88156</v>
      </c>
      <c r="BM256">
        <v>1.88314</v>
      </c>
      <c r="BN256">
        <v>1.88187</v>
      </c>
      <c r="BO256">
        <v>1.88373</v>
      </c>
      <c r="BP256">
        <v>1.88308</v>
      </c>
      <c r="BQ256">
        <v>1.88477</v>
      </c>
      <c r="BR256">
        <v>1.8823</v>
      </c>
      <c r="BS256" t="s">
        <v>206</v>
      </c>
      <c r="BT256" t="s">
        <v>17</v>
      </c>
      <c r="BU256" t="s">
        <v>17</v>
      </c>
      <c r="BV256" t="s">
        <v>17</v>
      </c>
      <c r="BW256" t="s">
        <v>207</v>
      </c>
      <c r="BX256" t="s">
        <v>208</v>
      </c>
      <c r="BY256" t="s">
        <v>209</v>
      </c>
      <c r="BZ256" t="s">
        <v>209</v>
      </c>
      <c r="CA256" t="s">
        <v>209</v>
      </c>
      <c r="CB256" t="s">
        <v>209</v>
      </c>
      <c r="CC256">
        <v>5</v>
      </c>
      <c r="CD256">
        <v>0</v>
      </c>
      <c r="CE256">
        <v>0</v>
      </c>
      <c r="CF256">
        <v>0</v>
      </c>
      <c r="CG256">
        <v>0</v>
      </c>
      <c r="CH256">
        <v>2</v>
      </c>
      <c r="CI256">
        <v>1305.96</v>
      </c>
      <c r="CJ256">
        <v>-0.537891</v>
      </c>
      <c r="CK256">
        <v>6.49373</v>
      </c>
      <c r="CL256">
        <v>9.59781</v>
      </c>
      <c r="CM256">
        <v>29.9997</v>
      </c>
      <c r="CN256">
        <v>9.49457</v>
      </c>
      <c r="CO256">
        <v>9.7184</v>
      </c>
      <c r="CP256">
        <v>-1</v>
      </c>
      <c r="CQ256">
        <v>0</v>
      </c>
      <c r="CR256">
        <v>100</v>
      </c>
      <c r="CS256">
        <v>-999.9</v>
      </c>
      <c r="CT256">
        <v>400</v>
      </c>
      <c r="CU256">
        <v>7.30237</v>
      </c>
      <c r="CV256">
        <v>103.912</v>
      </c>
      <c r="CW256">
        <v>103.311</v>
      </c>
    </row>
    <row r="257" spans="1:101">
      <c r="A257">
        <v>243</v>
      </c>
      <c r="B257">
        <v>1548598407</v>
      </c>
      <c r="C257">
        <v>944.099999904633</v>
      </c>
      <c r="D257" t="s">
        <v>698</v>
      </c>
      <c r="E257" t="s">
        <v>699</v>
      </c>
      <c r="F257">
        <f>J257+I257+M257*K257</f>
        <v>0</v>
      </c>
      <c r="G257">
        <f>(1000*AM257)/(L257*(AO257+273.15))</f>
        <v>0</v>
      </c>
      <c r="H257">
        <f>((G257*F257*(1-(AJ257/1000)))/(100*K257))*(BE257/60)</f>
        <v>0</v>
      </c>
      <c r="I257" t="s">
        <v>197</v>
      </c>
      <c r="J257" t="s">
        <v>198</v>
      </c>
      <c r="K257" t="s">
        <v>199</v>
      </c>
      <c r="L257" t="s">
        <v>200</v>
      </c>
      <c r="M257" t="s">
        <v>694</v>
      </c>
      <c r="N257" t="s">
        <v>695</v>
      </c>
      <c r="O257" t="s">
        <v>453</v>
      </c>
      <c r="Q257">
        <v>1548598407</v>
      </c>
      <c r="R257">
        <f>AL257*Y257*(AJ257-AK257)/(100*AF257*(1000-Y257*AJ257))</f>
        <v>0</v>
      </c>
      <c r="S257">
        <f>AL257*Y257*(AI257-AH257*(1000-Y257*AK257)/(1000-Y257*AJ257))/(100*AF257)</f>
        <v>0</v>
      </c>
      <c r="T257">
        <f>(U257/V257*100)</f>
        <v>0</v>
      </c>
      <c r="U257">
        <f>AJ257*(AM257+AN257)/1000</f>
        <v>0</v>
      </c>
      <c r="V257">
        <f>0.61365*exp(17.502*AO257/(240.97+AO257))</f>
        <v>0</v>
      </c>
      <c r="W257">
        <v>123</v>
      </c>
      <c r="X257">
        <v>9</v>
      </c>
      <c r="Y257">
        <f>IF(W257*$H$11&gt;=AA257,1.0,(AA257/(AA257-W257*$H$11)))</f>
        <v>0</v>
      </c>
      <c r="Z257">
        <f>(Y257-1)*100</f>
        <v>0</v>
      </c>
      <c r="AA257">
        <f>MAX(0,($B$11+$C$11*AR257)/(1+$D$11*AR257)*AM257/(AO257+273)*$E$11)</f>
        <v>0</v>
      </c>
      <c r="AB257">
        <f>$B$9*AS257+$C$9*AT257</f>
        <v>0</v>
      </c>
      <c r="AC257">
        <f>AB257*AD257</f>
        <v>0</v>
      </c>
      <c r="AD257">
        <f>($B$9*$D$7+$C$9*$D$7)/($B$9+$C$9)</f>
        <v>0</v>
      </c>
      <c r="AE257">
        <f>($B$9*$K$7+$C$9*$K$7)/($B$9+$C$9)</f>
        <v>0</v>
      </c>
      <c r="AF257">
        <v>10</v>
      </c>
      <c r="AG257">
        <v>1548598407</v>
      </c>
      <c r="AH257">
        <v>402.301</v>
      </c>
      <c r="AI257">
        <v>399.65</v>
      </c>
      <c r="AJ257">
        <v>7.655</v>
      </c>
      <c r="AK257">
        <v>4.98116</v>
      </c>
      <c r="AL257">
        <v>1402.39</v>
      </c>
      <c r="AM257">
        <v>97.9512</v>
      </c>
      <c r="AN257">
        <v>0.0245511</v>
      </c>
      <c r="AO257">
        <v>5.96503</v>
      </c>
      <c r="AP257">
        <v>6.17423</v>
      </c>
      <c r="AQ257">
        <v>999.9</v>
      </c>
      <c r="AR257">
        <v>10008.8</v>
      </c>
      <c r="AS257">
        <v>0</v>
      </c>
      <c r="AT257">
        <v>488.074</v>
      </c>
      <c r="AU257">
        <v>0</v>
      </c>
      <c r="AV257" t="s">
        <v>204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405.121680327869</v>
      </c>
      <c r="BE257">
        <v>1.47887991910675</v>
      </c>
      <c r="BF257">
        <v>1.00377800486743</v>
      </c>
      <c r="BG257">
        <v>-1</v>
      </c>
      <c r="BH257">
        <v>0</v>
      </c>
      <c r="BI257">
        <v>0</v>
      </c>
      <c r="BJ257" t="s">
        <v>205</v>
      </c>
      <c r="BK257">
        <v>1.88468</v>
      </c>
      <c r="BL257">
        <v>1.88156</v>
      </c>
      <c r="BM257">
        <v>1.88314</v>
      </c>
      <c r="BN257">
        <v>1.88187</v>
      </c>
      <c r="BO257">
        <v>1.88374</v>
      </c>
      <c r="BP257">
        <v>1.88307</v>
      </c>
      <c r="BQ257">
        <v>1.88477</v>
      </c>
      <c r="BR257">
        <v>1.88229</v>
      </c>
      <c r="BS257" t="s">
        <v>206</v>
      </c>
      <c r="BT257" t="s">
        <v>17</v>
      </c>
      <c r="BU257" t="s">
        <v>17</v>
      </c>
      <c r="BV257" t="s">
        <v>17</v>
      </c>
      <c r="BW257" t="s">
        <v>207</v>
      </c>
      <c r="BX257" t="s">
        <v>208</v>
      </c>
      <c r="BY257" t="s">
        <v>209</v>
      </c>
      <c r="BZ257" t="s">
        <v>209</v>
      </c>
      <c r="CA257" t="s">
        <v>209</v>
      </c>
      <c r="CB257" t="s">
        <v>209</v>
      </c>
      <c r="CC257">
        <v>5</v>
      </c>
      <c r="CD257">
        <v>0</v>
      </c>
      <c r="CE257">
        <v>0</v>
      </c>
      <c r="CF257">
        <v>0</v>
      </c>
      <c r="CG257">
        <v>0</v>
      </c>
      <c r="CH257">
        <v>2</v>
      </c>
      <c r="CI257">
        <v>1313.03</v>
      </c>
      <c r="CJ257">
        <v>-0.537891</v>
      </c>
      <c r="CK257">
        <v>6.49703</v>
      </c>
      <c r="CL257">
        <v>9.59795</v>
      </c>
      <c r="CM257">
        <v>29.9998</v>
      </c>
      <c r="CN257">
        <v>9.49499</v>
      </c>
      <c r="CO257">
        <v>9.7184</v>
      </c>
      <c r="CP257">
        <v>-1</v>
      </c>
      <c r="CQ257">
        <v>0</v>
      </c>
      <c r="CR257">
        <v>100</v>
      </c>
      <c r="CS257">
        <v>-999.9</v>
      </c>
      <c r="CT257">
        <v>400</v>
      </c>
      <c r="CU257">
        <v>7.16722</v>
      </c>
      <c r="CV257">
        <v>103.91</v>
      </c>
      <c r="CW257">
        <v>103.31</v>
      </c>
    </row>
    <row r="258" spans="1:101">
      <c r="A258">
        <v>244</v>
      </c>
      <c r="B258">
        <v>1548598409</v>
      </c>
      <c r="C258">
        <v>946.099999904633</v>
      </c>
      <c r="D258" t="s">
        <v>700</v>
      </c>
      <c r="E258" t="s">
        <v>701</v>
      </c>
      <c r="F258">
        <f>J258+I258+M258*K258</f>
        <v>0</v>
      </c>
      <c r="G258">
        <f>(1000*AM258)/(L258*(AO258+273.15))</f>
        <v>0</v>
      </c>
      <c r="H258">
        <f>((G258*F258*(1-(AJ258/1000)))/(100*K258))*(BE258/60)</f>
        <v>0</v>
      </c>
      <c r="I258" t="s">
        <v>197</v>
      </c>
      <c r="J258" t="s">
        <v>198</v>
      </c>
      <c r="K258" t="s">
        <v>199</v>
      </c>
      <c r="L258" t="s">
        <v>200</v>
      </c>
      <c r="M258" t="s">
        <v>694</v>
      </c>
      <c r="N258" t="s">
        <v>695</v>
      </c>
      <c r="O258" t="s">
        <v>453</v>
      </c>
      <c r="Q258">
        <v>1548598409</v>
      </c>
      <c r="R258">
        <f>AL258*Y258*(AJ258-AK258)/(100*AF258*(1000-Y258*AJ258))</f>
        <v>0</v>
      </c>
      <c r="S258">
        <f>AL258*Y258*(AI258-AH258*(1000-Y258*AK258)/(1000-Y258*AJ258))/(100*AF258)</f>
        <v>0</v>
      </c>
      <c r="T258">
        <f>(U258/V258*100)</f>
        <v>0</v>
      </c>
      <c r="U258">
        <f>AJ258*(AM258+AN258)/1000</f>
        <v>0</v>
      </c>
      <c r="V258">
        <f>0.61365*exp(17.502*AO258/(240.97+AO258))</f>
        <v>0</v>
      </c>
      <c r="W258">
        <v>116</v>
      </c>
      <c r="X258">
        <v>8</v>
      </c>
      <c r="Y258">
        <f>IF(W258*$H$11&gt;=AA258,1.0,(AA258/(AA258-W258*$H$11)))</f>
        <v>0</v>
      </c>
      <c r="Z258">
        <f>(Y258-1)*100</f>
        <v>0</v>
      </c>
      <c r="AA258">
        <f>MAX(0,($B$11+$C$11*AR258)/(1+$D$11*AR258)*AM258/(AO258+273)*$E$11)</f>
        <v>0</v>
      </c>
      <c r="AB258">
        <f>$B$9*AS258+$C$9*AT258</f>
        <v>0</v>
      </c>
      <c r="AC258">
        <f>AB258*AD258</f>
        <v>0</v>
      </c>
      <c r="AD258">
        <f>($B$9*$D$7+$C$9*$D$7)/($B$9+$C$9)</f>
        <v>0</v>
      </c>
      <c r="AE258">
        <f>($B$9*$K$7+$C$9*$K$7)/($B$9+$C$9)</f>
        <v>0</v>
      </c>
      <c r="AF258">
        <v>10</v>
      </c>
      <c r="AG258">
        <v>1548598409</v>
      </c>
      <c r="AH258">
        <v>402.225</v>
      </c>
      <c r="AI258">
        <v>399.669</v>
      </c>
      <c r="AJ258">
        <v>7.80822</v>
      </c>
      <c r="AK258">
        <v>4.97941</v>
      </c>
      <c r="AL258">
        <v>1402.34</v>
      </c>
      <c r="AM258">
        <v>97.9511</v>
      </c>
      <c r="AN258">
        <v>0.0239894</v>
      </c>
      <c r="AO258">
        <v>5.99936</v>
      </c>
      <c r="AP258">
        <v>6.14142</v>
      </c>
      <c r="AQ258">
        <v>999.9</v>
      </c>
      <c r="AR258">
        <v>9971.25</v>
      </c>
      <c r="AS258">
        <v>0</v>
      </c>
      <c r="AT258">
        <v>492.545</v>
      </c>
      <c r="AU258">
        <v>0</v>
      </c>
      <c r="AV258" t="s">
        <v>204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405.140418032787</v>
      </c>
      <c r="BE258">
        <v>1.47045195145082</v>
      </c>
      <c r="BF258">
        <v>1.00336925716916</v>
      </c>
      <c r="BG258">
        <v>-1</v>
      </c>
      <c r="BH258">
        <v>0</v>
      </c>
      <c r="BI258">
        <v>0</v>
      </c>
      <c r="BJ258" t="s">
        <v>205</v>
      </c>
      <c r="BK258">
        <v>1.88467</v>
      </c>
      <c r="BL258">
        <v>1.88156</v>
      </c>
      <c r="BM258">
        <v>1.88315</v>
      </c>
      <c r="BN258">
        <v>1.88187</v>
      </c>
      <c r="BO258">
        <v>1.88374</v>
      </c>
      <c r="BP258">
        <v>1.88308</v>
      </c>
      <c r="BQ258">
        <v>1.88477</v>
      </c>
      <c r="BR258">
        <v>1.88229</v>
      </c>
      <c r="BS258" t="s">
        <v>206</v>
      </c>
      <c r="BT258" t="s">
        <v>17</v>
      </c>
      <c r="BU258" t="s">
        <v>17</v>
      </c>
      <c r="BV258" t="s">
        <v>17</v>
      </c>
      <c r="BW258" t="s">
        <v>207</v>
      </c>
      <c r="BX258" t="s">
        <v>208</v>
      </c>
      <c r="BY258" t="s">
        <v>209</v>
      </c>
      <c r="BZ258" t="s">
        <v>209</v>
      </c>
      <c r="CA258" t="s">
        <v>209</v>
      </c>
      <c r="CB258" t="s">
        <v>209</v>
      </c>
      <c r="CC258">
        <v>5</v>
      </c>
      <c r="CD258">
        <v>0</v>
      </c>
      <c r="CE258">
        <v>0</v>
      </c>
      <c r="CF258">
        <v>0</v>
      </c>
      <c r="CG258">
        <v>0</v>
      </c>
      <c r="CH258">
        <v>2</v>
      </c>
      <c r="CI258">
        <v>1318.27</v>
      </c>
      <c r="CJ258">
        <v>-0.535762</v>
      </c>
      <c r="CK258">
        <v>6.50055</v>
      </c>
      <c r="CL258">
        <v>9.5985</v>
      </c>
      <c r="CM258">
        <v>29.9998</v>
      </c>
      <c r="CN258">
        <v>9.49513</v>
      </c>
      <c r="CO258">
        <v>9.7184</v>
      </c>
      <c r="CP258">
        <v>-1</v>
      </c>
      <c r="CQ258">
        <v>0</v>
      </c>
      <c r="CR258">
        <v>100</v>
      </c>
      <c r="CS258">
        <v>-999.9</v>
      </c>
      <c r="CT258">
        <v>400</v>
      </c>
      <c r="CU258">
        <v>7.10231</v>
      </c>
      <c r="CV258">
        <v>103.909</v>
      </c>
      <c r="CW258">
        <v>103.31</v>
      </c>
    </row>
    <row r="259" spans="1:101">
      <c r="A259">
        <v>245</v>
      </c>
      <c r="B259">
        <v>1548598411</v>
      </c>
      <c r="C259">
        <v>948.099999904633</v>
      </c>
      <c r="D259" t="s">
        <v>702</v>
      </c>
      <c r="E259" t="s">
        <v>703</v>
      </c>
      <c r="F259">
        <f>J259+I259+M259*K259</f>
        <v>0</v>
      </c>
      <c r="G259">
        <f>(1000*AM259)/(L259*(AO259+273.15))</f>
        <v>0</v>
      </c>
      <c r="H259">
        <f>((G259*F259*(1-(AJ259/1000)))/(100*K259))*(BE259/60)</f>
        <v>0</v>
      </c>
      <c r="I259" t="s">
        <v>197</v>
      </c>
      <c r="J259" t="s">
        <v>198</v>
      </c>
      <c r="K259" t="s">
        <v>199</v>
      </c>
      <c r="L259" t="s">
        <v>200</v>
      </c>
      <c r="M259" t="s">
        <v>694</v>
      </c>
      <c r="N259" t="s">
        <v>695</v>
      </c>
      <c r="O259" t="s">
        <v>453</v>
      </c>
      <c r="Q259">
        <v>1548598411</v>
      </c>
      <c r="R259">
        <f>AL259*Y259*(AJ259-AK259)/(100*AF259*(1000-Y259*AJ259))</f>
        <v>0</v>
      </c>
      <c r="S259">
        <f>AL259*Y259*(AI259-AH259*(1000-Y259*AK259)/(1000-Y259*AJ259))/(100*AF259)</f>
        <v>0</v>
      </c>
      <c r="T259">
        <f>(U259/V259*100)</f>
        <v>0</v>
      </c>
      <c r="U259">
        <f>AJ259*(AM259+AN259)/1000</f>
        <v>0</v>
      </c>
      <c r="V259">
        <f>0.61365*exp(17.502*AO259/(240.97+AO259))</f>
        <v>0</v>
      </c>
      <c r="W259">
        <v>118</v>
      </c>
      <c r="X259">
        <v>8</v>
      </c>
      <c r="Y259">
        <f>IF(W259*$H$11&gt;=AA259,1.0,(AA259/(AA259-W259*$H$11)))</f>
        <v>0</v>
      </c>
      <c r="Z259">
        <f>(Y259-1)*100</f>
        <v>0</v>
      </c>
      <c r="AA259">
        <f>MAX(0,($B$11+$C$11*AR259)/(1+$D$11*AR259)*AM259/(AO259+273)*$E$11)</f>
        <v>0</v>
      </c>
      <c r="AB259">
        <f>$B$9*AS259+$C$9*AT259</f>
        <v>0</v>
      </c>
      <c r="AC259">
        <f>AB259*AD259</f>
        <v>0</v>
      </c>
      <c r="AD259">
        <f>($B$9*$D$7+$C$9*$D$7)/($B$9+$C$9)</f>
        <v>0</v>
      </c>
      <c r="AE259">
        <f>($B$9*$K$7+$C$9*$K$7)/($B$9+$C$9)</f>
        <v>0</v>
      </c>
      <c r="AF259">
        <v>10</v>
      </c>
      <c r="AG259">
        <v>1548598411</v>
      </c>
      <c r="AH259">
        <v>402.19</v>
      </c>
      <c r="AI259">
        <v>399.661</v>
      </c>
      <c r="AJ259">
        <v>7.94229</v>
      </c>
      <c r="AK259">
        <v>4.97721</v>
      </c>
      <c r="AL259">
        <v>1402.56</v>
      </c>
      <c r="AM259">
        <v>97.9516</v>
      </c>
      <c r="AN259">
        <v>0.0239433</v>
      </c>
      <c r="AO259">
        <v>6.0299</v>
      </c>
      <c r="AP259">
        <v>6.11336</v>
      </c>
      <c r="AQ259">
        <v>999.9</v>
      </c>
      <c r="AR259">
        <v>10008.8</v>
      </c>
      <c r="AS259">
        <v>0</v>
      </c>
      <c r="AT259">
        <v>506.47</v>
      </c>
      <c r="AU259">
        <v>0</v>
      </c>
      <c r="AV259" t="s">
        <v>204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405.160639344262</v>
      </c>
      <c r="BE259">
        <v>1.43970577058432</v>
      </c>
      <c r="BF259">
        <v>1.00175125397749</v>
      </c>
      <c r="BG259">
        <v>-1</v>
      </c>
      <c r="BH259">
        <v>0</v>
      </c>
      <c r="BI259">
        <v>0</v>
      </c>
      <c r="BJ259" t="s">
        <v>205</v>
      </c>
      <c r="BK259">
        <v>1.88467</v>
      </c>
      <c r="BL259">
        <v>1.88156</v>
      </c>
      <c r="BM259">
        <v>1.88313</v>
      </c>
      <c r="BN259">
        <v>1.88187</v>
      </c>
      <c r="BO259">
        <v>1.88374</v>
      </c>
      <c r="BP259">
        <v>1.88307</v>
      </c>
      <c r="BQ259">
        <v>1.88477</v>
      </c>
      <c r="BR259">
        <v>1.88229</v>
      </c>
      <c r="BS259" t="s">
        <v>206</v>
      </c>
      <c r="BT259" t="s">
        <v>17</v>
      </c>
      <c r="BU259" t="s">
        <v>17</v>
      </c>
      <c r="BV259" t="s">
        <v>17</v>
      </c>
      <c r="BW259" t="s">
        <v>207</v>
      </c>
      <c r="BX259" t="s">
        <v>208</v>
      </c>
      <c r="BY259" t="s">
        <v>209</v>
      </c>
      <c r="BZ259" t="s">
        <v>209</v>
      </c>
      <c r="CA259" t="s">
        <v>209</v>
      </c>
      <c r="CB259" t="s">
        <v>209</v>
      </c>
      <c r="CC259">
        <v>5</v>
      </c>
      <c r="CD259">
        <v>0</v>
      </c>
      <c r="CE259">
        <v>0</v>
      </c>
      <c r="CF259">
        <v>0</v>
      </c>
      <c r="CG259">
        <v>0</v>
      </c>
      <c r="CH259">
        <v>2</v>
      </c>
      <c r="CI259">
        <v>1316.47</v>
      </c>
      <c r="CJ259">
        <v>-0.535762</v>
      </c>
      <c r="CK259">
        <v>6.50363</v>
      </c>
      <c r="CL259">
        <v>9.59891</v>
      </c>
      <c r="CM259">
        <v>29.9997</v>
      </c>
      <c r="CN259">
        <v>9.49541</v>
      </c>
      <c r="CO259">
        <v>9.7184</v>
      </c>
      <c r="CP259">
        <v>-1</v>
      </c>
      <c r="CQ259">
        <v>0</v>
      </c>
      <c r="CR259">
        <v>100</v>
      </c>
      <c r="CS259">
        <v>-999.9</v>
      </c>
      <c r="CT259">
        <v>400</v>
      </c>
      <c r="CU259">
        <v>6.98472</v>
      </c>
      <c r="CV259">
        <v>103.91</v>
      </c>
      <c r="CW259">
        <v>103.311</v>
      </c>
    </row>
    <row r="260" spans="1:101">
      <c r="A260">
        <v>246</v>
      </c>
      <c r="B260">
        <v>1548598413</v>
      </c>
      <c r="C260">
        <v>950.099999904633</v>
      </c>
      <c r="D260" t="s">
        <v>704</v>
      </c>
      <c r="E260" t="s">
        <v>705</v>
      </c>
      <c r="F260">
        <f>J260+I260+M260*K260</f>
        <v>0</v>
      </c>
      <c r="G260">
        <f>(1000*AM260)/(L260*(AO260+273.15))</f>
        <v>0</v>
      </c>
      <c r="H260">
        <f>((G260*F260*(1-(AJ260/1000)))/(100*K260))*(BE260/60)</f>
        <v>0</v>
      </c>
      <c r="I260" t="s">
        <v>197</v>
      </c>
      <c r="J260" t="s">
        <v>198</v>
      </c>
      <c r="K260" t="s">
        <v>199</v>
      </c>
      <c r="L260" t="s">
        <v>200</v>
      </c>
      <c r="M260" t="s">
        <v>694</v>
      </c>
      <c r="N260" t="s">
        <v>695</v>
      </c>
      <c r="O260" t="s">
        <v>453</v>
      </c>
      <c r="Q260">
        <v>1548598413</v>
      </c>
      <c r="R260">
        <f>AL260*Y260*(AJ260-AK260)/(100*AF260*(1000-Y260*AJ260))</f>
        <v>0</v>
      </c>
      <c r="S260">
        <f>AL260*Y260*(AI260-AH260*(1000-Y260*AK260)/(1000-Y260*AJ260))/(100*AF260)</f>
        <v>0</v>
      </c>
      <c r="T260">
        <f>(U260/V260*100)</f>
        <v>0</v>
      </c>
      <c r="U260">
        <f>AJ260*(AM260+AN260)/1000</f>
        <v>0</v>
      </c>
      <c r="V260">
        <f>0.61365*exp(17.502*AO260/(240.97+AO260))</f>
        <v>0</v>
      </c>
      <c r="W260">
        <v>110</v>
      </c>
      <c r="X260">
        <v>8</v>
      </c>
      <c r="Y260">
        <f>IF(W260*$H$11&gt;=AA260,1.0,(AA260/(AA260-W260*$H$11)))</f>
        <v>0</v>
      </c>
      <c r="Z260">
        <f>(Y260-1)*100</f>
        <v>0</v>
      </c>
      <c r="AA260">
        <f>MAX(0,($B$11+$C$11*AR260)/(1+$D$11*AR260)*AM260/(AO260+273)*$E$11)</f>
        <v>0</v>
      </c>
      <c r="AB260">
        <f>$B$9*AS260+$C$9*AT260</f>
        <v>0</v>
      </c>
      <c r="AC260">
        <f>AB260*AD260</f>
        <v>0</v>
      </c>
      <c r="AD260">
        <f>($B$9*$D$7+$C$9*$D$7)/($B$9+$C$9)</f>
        <v>0</v>
      </c>
      <c r="AE260">
        <f>($B$9*$K$7+$C$9*$K$7)/($B$9+$C$9)</f>
        <v>0</v>
      </c>
      <c r="AF260">
        <v>10</v>
      </c>
      <c r="AG260">
        <v>1548598413</v>
      </c>
      <c r="AH260">
        <v>402.187</v>
      </c>
      <c r="AI260">
        <v>399.642</v>
      </c>
      <c r="AJ260">
        <v>8.05765</v>
      </c>
      <c r="AK260">
        <v>4.97539</v>
      </c>
      <c r="AL260">
        <v>1402.69</v>
      </c>
      <c r="AM260">
        <v>97.9516</v>
      </c>
      <c r="AN260">
        <v>0.0240717</v>
      </c>
      <c r="AO260">
        <v>6.05837</v>
      </c>
      <c r="AP260">
        <v>6.24932</v>
      </c>
      <c r="AQ260">
        <v>999.9</v>
      </c>
      <c r="AR260">
        <v>10008.8</v>
      </c>
      <c r="AS260">
        <v>0</v>
      </c>
      <c r="AT260">
        <v>509.357</v>
      </c>
      <c r="AU260">
        <v>0</v>
      </c>
      <c r="AV260" t="s">
        <v>204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405.181172131147</v>
      </c>
      <c r="BE260">
        <v>1.41726304519512</v>
      </c>
      <c r="BF260">
        <v>1.00055028050243</v>
      </c>
      <c r="BG260">
        <v>-1</v>
      </c>
      <c r="BH260">
        <v>0</v>
      </c>
      <c r="BI260">
        <v>0</v>
      </c>
      <c r="BJ260" t="s">
        <v>205</v>
      </c>
      <c r="BK260">
        <v>1.88467</v>
      </c>
      <c r="BL260">
        <v>1.88156</v>
      </c>
      <c r="BM260">
        <v>1.88313</v>
      </c>
      <c r="BN260">
        <v>1.88187</v>
      </c>
      <c r="BO260">
        <v>1.88376</v>
      </c>
      <c r="BP260">
        <v>1.88306</v>
      </c>
      <c r="BQ260">
        <v>1.88477</v>
      </c>
      <c r="BR260">
        <v>1.88229</v>
      </c>
      <c r="BS260" t="s">
        <v>206</v>
      </c>
      <c r="BT260" t="s">
        <v>17</v>
      </c>
      <c r="BU260" t="s">
        <v>17</v>
      </c>
      <c r="BV260" t="s">
        <v>17</v>
      </c>
      <c r="BW260" t="s">
        <v>207</v>
      </c>
      <c r="BX260" t="s">
        <v>208</v>
      </c>
      <c r="BY260" t="s">
        <v>209</v>
      </c>
      <c r="BZ260" t="s">
        <v>209</v>
      </c>
      <c r="CA260" t="s">
        <v>209</v>
      </c>
      <c r="CB260" t="s">
        <v>209</v>
      </c>
      <c r="CC260">
        <v>5</v>
      </c>
      <c r="CD260">
        <v>0</v>
      </c>
      <c r="CE260">
        <v>0</v>
      </c>
      <c r="CF260">
        <v>0</v>
      </c>
      <c r="CG260">
        <v>0</v>
      </c>
      <c r="CH260">
        <v>2</v>
      </c>
      <c r="CI260">
        <v>1322.84</v>
      </c>
      <c r="CJ260">
        <v>-0.537891</v>
      </c>
      <c r="CK260">
        <v>6.50671</v>
      </c>
      <c r="CL260">
        <v>9.59891</v>
      </c>
      <c r="CM260">
        <v>29.9997</v>
      </c>
      <c r="CN260">
        <v>9.49541</v>
      </c>
      <c r="CO260">
        <v>9.7184</v>
      </c>
      <c r="CP260">
        <v>-1</v>
      </c>
      <c r="CQ260">
        <v>0</v>
      </c>
      <c r="CR260">
        <v>100</v>
      </c>
      <c r="CS260">
        <v>-999.9</v>
      </c>
      <c r="CT260">
        <v>400</v>
      </c>
      <c r="CU260">
        <v>6.8758</v>
      </c>
      <c r="CV260">
        <v>103.909</v>
      </c>
      <c r="CW260">
        <v>103.31</v>
      </c>
    </row>
    <row r="261" spans="1:101">
      <c r="A261">
        <v>247</v>
      </c>
      <c r="B261">
        <v>1548598415</v>
      </c>
      <c r="C261">
        <v>952.099999904633</v>
      </c>
      <c r="D261" t="s">
        <v>706</v>
      </c>
      <c r="E261" t="s">
        <v>707</v>
      </c>
      <c r="F261">
        <f>J261+I261+M261*K261</f>
        <v>0</v>
      </c>
      <c r="G261">
        <f>(1000*AM261)/(L261*(AO261+273.15))</f>
        <v>0</v>
      </c>
      <c r="H261">
        <f>((G261*F261*(1-(AJ261/1000)))/(100*K261))*(BE261/60)</f>
        <v>0</v>
      </c>
      <c r="I261" t="s">
        <v>197</v>
      </c>
      <c r="J261" t="s">
        <v>198</v>
      </c>
      <c r="K261" t="s">
        <v>199</v>
      </c>
      <c r="L261" t="s">
        <v>200</v>
      </c>
      <c r="M261" t="s">
        <v>694</v>
      </c>
      <c r="N261" t="s">
        <v>695</v>
      </c>
      <c r="O261" t="s">
        <v>453</v>
      </c>
      <c r="Q261">
        <v>1548598415</v>
      </c>
      <c r="R261">
        <f>AL261*Y261*(AJ261-AK261)/(100*AF261*(1000-Y261*AJ261))</f>
        <v>0</v>
      </c>
      <c r="S261">
        <f>AL261*Y261*(AI261-AH261*(1000-Y261*AK261)/(1000-Y261*AJ261))/(100*AF261)</f>
        <v>0</v>
      </c>
      <c r="T261">
        <f>(U261/V261*100)</f>
        <v>0</v>
      </c>
      <c r="U261">
        <f>AJ261*(AM261+AN261)/1000</f>
        <v>0</v>
      </c>
      <c r="V261">
        <f>0.61365*exp(17.502*AO261/(240.97+AO261))</f>
        <v>0</v>
      </c>
      <c r="W261">
        <v>116</v>
      </c>
      <c r="X261">
        <v>8</v>
      </c>
      <c r="Y261">
        <f>IF(W261*$H$11&gt;=AA261,1.0,(AA261/(AA261-W261*$H$11)))</f>
        <v>0</v>
      </c>
      <c r="Z261">
        <f>(Y261-1)*100</f>
        <v>0</v>
      </c>
      <c r="AA261">
        <f>MAX(0,($B$11+$C$11*AR261)/(1+$D$11*AR261)*AM261/(AO261+273)*$E$11)</f>
        <v>0</v>
      </c>
      <c r="AB261">
        <f>$B$9*AS261+$C$9*AT261</f>
        <v>0</v>
      </c>
      <c r="AC261">
        <f>AB261*AD261</f>
        <v>0</v>
      </c>
      <c r="AD261">
        <f>($B$9*$D$7+$C$9*$D$7)/($B$9+$C$9)</f>
        <v>0</v>
      </c>
      <c r="AE261">
        <f>($B$9*$K$7+$C$9*$K$7)/($B$9+$C$9)</f>
        <v>0</v>
      </c>
      <c r="AF261">
        <v>10</v>
      </c>
      <c r="AG261">
        <v>1548598415</v>
      </c>
      <c r="AH261">
        <v>402.152</v>
      </c>
      <c r="AI261">
        <v>399.643</v>
      </c>
      <c r="AJ261">
        <v>8.14867</v>
      </c>
      <c r="AK261">
        <v>4.97349</v>
      </c>
      <c r="AL261">
        <v>1402.84</v>
      </c>
      <c r="AM261">
        <v>97.9517</v>
      </c>
      <c r="AN261">
        <v>0.0240301</v>
      </c>
      <c r="AO261">
        <v>6.07497</v>
      </c>
      <c r="AP261">
        <v>6.44052</v>
      </c>
      <c r="AQ261">
        <v>999.9</v>
      </c>
      <c r="AR261">
        <v>9975</v>
      </c>
      <c r="AS261">
        <v>0</v>
      </c>
      <c r="AT261">
        <v>508.434</v>
      </c>
      <c r="AU261">
        <v>0</v>
      </c>
      <c r="AV261" t="s">
        <v>204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405.204573770492</v>
      </c>
      <c r="BE261">
        <v>1.38123183784338</v>
      </c>
      <c r="BF261">
        <v>0.99833329890646</v>
      </c>
      <c r="BG261">
        <v>-1</v>
      </c>
      <c r="BH261">
        <v>0</v>
      </c>
      <c r="BI261">
        <v>0</v>
      </c>
      <c r="BJ261" t="s">
        <v>205</v>
      </c>
      <c r="BK261">
        <v>1.88467</v>
      </c>
      <c r="BL261">
        <v>1.88156</v>
      </c>
      <c r="BM261">
        <v>1.88312</v>
      </c>
      <c r="BN261">
        <v>1.88187</v>
      </c>
      <c r="BO261">
        <v>1.88376</v>
      </c>
      <c r="BP261">
        <v>1.88307</v>
      </c>
      <c r="BQ261">
        <v>1.88477</v>
      </c>
      <c r="BR261">
        <v>1.88229</v>
      </c>
      <c r="BS261" t="s">
        <v>206</v>
      </c>
      <c r="BT261" t="s">
        <v>17</v>
      </c>
      <c r="BU261" t="s">
        <v>17</v>
      </c>
      <c r="BV261" t="s">
        <v>17</v>
      </c>
      <c r="BW261" t="s">
        <v>207</v>
      </c>
      <c r="BX261" t="s">
        <v>208</v>
      </c>
      <c r="BY261" t="s">
        <v>209</v>
      </c>
      <c r="BZ261" t="s">
        <v>209</v>
      </c>
      <c r="CA261" t="s">
        <v>209</v>
      </c>
      <c r="CB261" t="s">
        <v>209</v>
      </c>
      <c r="CC261">
        <v>5</v>
      </c>
      <c r="CD261">
        <v>0</v>
      </c>
      <c r="CE261">
        <v>0</v>
      </c>
      <c r="CF261">
        <v>0</v>
      </c>
      <c r="CG261">
        <v>0</v>
      </c>
      <c r="CH261">
        <v>2</v>
      </c>
      <c r="CI261">
        <v>1318.54</v>
      </c>
      <c r="CJ261">
        <v>-0.537891</v>
      </c>
      <c r="CK261">
        <v>6.51065</v>
      </c>
      <c r="CL261">
        <v>9.59934</v>
      </c>
      <c r="CM261">
        <v>29.9998</v>
      </c>
      <c r="CN261">
        <v>9.49541</v>
      </c>
      <c r="CO261">
        <v>9.7184</v>
      </c>
      <c r="CP261">
        <v>-1</v>
      </c>
      <c r="CQ261">
        <v>0</v>
      </c>
      <c r="CR261">
        <v>100</v>
      </c>
      <c r="CS261">
        <v>-999.9</v>
      </c>
      <c r="CT261">
        <v>400</v>
      </c>
      <c r="CU261">
        <v>6.77632</v>
      </c>
      <c r="CV261">
        <v>103.908</v>
      </c>
      <c r="CW261">
        <v>103.31</v>
      </c>
    </row>
    <row r="262" spans="1:101">
      <c r="A262">
        <v>248</v>
      </c>
      <c r="B262">
        <v>1548598417</v>
      </c>
      <c r="C262">
        <v>954.099999904633</v>
      </c>
      <c r="D262" t="s">
        <v>708</v>
      </c>
      <c r="E262" t="s">
        <v>709</v>
      </c>
      <c r="F262">
        <f>J262+I262+M262*K262</f>
        <v>0</v>
      </c>
      <c r="G262">
        <f>(1000*AM262)/(L262*(AO262+273.15))</f>
        <v>0</v>
      </c>
      <c r="H262">
        <f>((G262*F262*(1-(AJ262/1000)))/(100*K262))*(BE262/60)</f>
        <v>0</v>
      </c>
      <c r="I262" t="s">
        <v>197</v>
      </c>
      <c r="J262" t="s">
        <v>198</v>
      </c>
      <c r="K262" t="s">
        <v>199</v>
      </c>
      <c r="L262" t="s">
        <v>200</v>
      </c>
      <c r="M262" t="s">
        <v>694</v>
      </c>
      <c r="N262" t="s">
        <v>695</v>
      </c>
      <c r="O262" t="s">
        <v>453</v>
      </c>
      <c r="Q262">
        <v>1548598417</v>
      </c>
      <c r="R262">
        <f>AL262*Y262*(AJ262-AK262)/(100*AF262*(1000-Y262*AJ262))</f>
        <v>0</v>
      </c>
      <c r="S262">
        <f>AL262*Y262*(AI262-AH262*(1000-Y262*AK262)/(1000-Y262*AJ262))/(100*AF262)</f>
        <v>0</v>
      </c>
      <c r="T262">
        <f>(U262/V262*100)</f>
        <v>0</v>
      </c>
      <c r="U262">
        <f>AJ262*(AM262+AN262)/1000</f>
        <v>0</v>
      </c>
      <c r="V262">
        <f>0.61365*exp(17.502*AO262/(240.97+AO262))</f>
        <v>0</v>
      </c>
      <c r="W262">
        <v>132</v>
      </c>
      <c r="X262">
        <v>9</v>
      </c>
      <c r="Y262">
        <f>IF(W262*$H$11&gt;=AA262,1.0,(AA262/(AA262-W262*$H$11)))</f>
        <v>0</v>
      </c>
      <c r="Z262">
        <f>(Y262-1)*100</f>
        <v>0</v>
      </c>
      <c r="AA262">
        <f>MAX(0,($B$11+$C$11*AR262)/(1+$D$11*AR262)*AM262/(AO262+273)*$E$11)</f>
        <v>0</v>
      </c>
      <c r="AB262">
        <f>$B$9*AS262+$C$9*AT262</f>
        <v>0</v>
      </c>
      <c r="AC262">
        <f>AB262*AD262</f>
        <v>0</v>
      </c>
      <c r="AD262">
        <f>($B$9*$D$7+$C$9*$D$7)/($B$9+$C$9)</f>
        <v>0</v>
      </c>
      <c r="AE262">
        <f>($B$9*$K$7+$C$9*$K$7)/($B$9+$C$9)</f>
        <v>0</v>
      </c>
      <c r="AF262">
        <v>10</v>
      </c>
      <c r="AG262">
        <v>1548598417</v>
      </c>
      <c r="AH262">
        <v>402.115</v>
      </c>
      <c r="AI262">
        <v>399.63</v>
      </c>
      <c r="AJ262">
        <v>8.21693</v>
      </c>
      <c r="AK262">
        <v>4.97088</v>
      </c>
      <c r="AL262">
        <v>1402.68</v>
      </c>
      <c r="AM262">
        <v>97.9528</v>
      </c>
      <c r="AN262">
        <v>0.0240853</v>
      </c>
      <c r="AO262">
        <v>6.07633</v>
      </c>
      <c r="AP262">
        <v>6.59173</v>
      </c>
      <c r="AQ262">
        <v>999.9</v>
      </c>
      <c r="AR262">
        <v>10001.2</v>
      </c>
      <c r="AS262">
        <v>0</v>
      </c>
      <c r="AT262">
        <v>508.512</v>
      </c>
      <c r="AU262">
        <v>0</v>
      </c>
      <c r="AV262" t="s">
        <v>204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405.232581967213</v>
      </c>
      <c r="BE262">
        <v>1.30478889435959</v>
      </c>
      <c r="BF262">
        <v>0.992753166622375</v>
      </c>
      <c r="BG262">
        <v>-1</v>
      </c>
      <c r="BH262">
        <v>0</v>
      </c>
      <c r="BI262">
        <v>0</v>
      </c>
      <c r="BJ262" t="s">
        <v>205</v>
      </c>
      <c r="BK262">
        <v>1.88469</v>
      </c>
      <c r="BL262">
        <v>1.88156</v>
      </c>
      <c r="BM262">
        <v>1.88312</v>
      </c>
      <c r="BN262">
        <v>1.88187</v>
      </c>
      <c r="BO262">
        <v>1.88375</v>
      </c>
      <c r="BP262">
        <v>1.88307</v>
      </c>
      <c r="BQ262">
        <v>1.88477</v>
      </c>
      <c r="BR262">
        <v>1.88228</v>
      </c>
      <c r="BS262" t="s">
        <v>206</v>
      </c>
      <c r="BT262" t="s">
        <v>17</v>
      </c>
      <c r="BU262" t="s">
        <v>17</v>
      </c>
      <c r="BV262" t="s">
        <v>17</v>
      </c>
      <c r="BW262" t="s">
        <v>207</v>
      </c>
      <c r="BX262" t="s">
        <v>208</v>
      </c>
      <c r="BY262" t="s">
        <v>209</v>
      </c>
      <c r="BZ262" t="s">
        <v>209</v>
      </c>
      <c r="CA262" t="s">
        <v>209</v>
      </c>
      <c r="CB262" t="s">
        <v>209</v>
      </c>
      <c r="CC262">
        <v>5</v>
      </c>
      <c r="CD262">
        <v>0</v>
      </c>
      <c r="CE262">
        <v>0</v>
      </c>
      <c r="CF262">
        <v>0</v>
      </c>
      <c r="CG262">
        <v>0</v>
      </c>
      <c r="CH262">
        <v>2</v>
      </c>
      <c r="CI262">
        <v>1306.73</v>
      </c>
      <c r="CJ262">
        <v>-0.537891</v>
      </c>
      <c r="CK262">
        <v>6.51496</v>
      </c>
      <c r="CL262">
        <v>9.59992</v>
      </c>
      <c r="CM262">
        <v>29.9999</v>
      </c>
      <c r="CN262">
        <v>9.49499</v>
      </c>
      <c r="CO262">
        <v>9.7184</v>
      </c>
      <c r="CP262">
        <v>-1</v>
      </c>
      <c r="CQ262">
        <v>0</v>
      </c>
      <c r="CR262">
        <v>100</v>
      </c>
      <c r="CS262">
        <v>-999.9</v>
      </c>
      <c r="CT262">
        <v>400</v>
      </c>
      <c r="CU262">
        <v>6.67363</v>
      </c>
      <c r="CV262">
        <v>103.907</v>
      </c>
      <c r="CW262">
        <v>103.311</v>
      </c>
    </row>
    <row r="263" spans="1:101">
      <c r="A263">
        <v>249</v>
      </c>
      <c r="B263">
        <v>1548598419</v>
      </c>
      <c r="C263">
        <v>956.099999904633</v>
      </c>
      <c r="D263" t="s">
        <v>710</v>
      </c>
      <c r="E263" t="s">
        <v>711</v>
      </c>
      <c r="F263">
        <f>J263+I263+M263*K263</f>
        <v>0</v>
      </c>
      <c r="G263">
        <f>(1000*AM263)/(L263*(AO263+273.15))</f>
        <v>0</v>
      </c>
      <c r="H263">
        <f>((G263*F263*(1-(AJ263/1000)))/(100*K263))*(BE263/60)</f>
        <v>0</v>
      </c>
      <c r="I263" t="s">
        <v>197</v>
      </c>
      <c r="J263" t="s">
        <v>198</v>
      </c>
      <c r="K263" t="s">
        <v>199</v>
      </c>
      <c r="L263" t="s">
        <v>200</v>
      </c>
      <c r="M263" t="s">
        <v>694</v>
      </c>
      <c r="N263" t="s">
        <v>695</v>
      </c>
      <c r="O263" t="s">
        <v>453</v>
      </c>
      <c r="Q263">
        <v>1548598419</v>
      </c>
      <c r="R263">
        <f>AL263*Y263*(AJ263-AK263)/(100*AF263*(1000-Y263*AJ263))</f>
        <v>0</v>
      </c>
      <c r="S263">
        <f>AL263*Y263*(AI263-AH263*(1000-Y263*AK263)/(1000-Y263*AJ263))/(100*AF263)</f>
        <v>0</v>
      </c>
      <c r="T263">
        <f>(U263/V263*100)</f>
        <v>0</v>
      </c>
      <c r="U263">
        <f>AJ263*(AM263+AN263)/1000</f>
        <v>0</v>
      </c>
      <c r="V263">
        <f>0.61365*exp(17.502*AO263/(240.97+AO263))</f>
        <v>0</v>
      </c>
      <c r="W263">
        <v>125</v>
      </c>
      <c r="X263">
        <v>9</v>
      </c>
      <c r="Y263">
        <f>IF(W263*$H$11&gt;=AA263,1.0,(AA263/(AA263-W263*$H$11)))</f>
        <v>0</v>
      </c>
      <c r="Z263">
        <f>(Y263-1)*100</f>
        <v>0</v>
      </c>
      <c r="AA263">
        <f>MAX(0,($B$11+$C$11*AR263)/(1+$D$11*AR263)*AM263/(AO263+273)*$E$11)</f>
        <v>0</v>
      </c>
      <c r="AB263">
        <f>$B$9*AS263+$C$9*AT263</f>
        <v>0</v>
      </c>
      <c r="AC263">
        <f>AB263*AD263</f>
        <v>0</v>
      </c>
      <c r="AD263">
        <f>($B$9*$D$7+$C$9*$D$7)/($B$9+$C$9)</f>
        <v>0</v>
      </c>
      <c r="AE263">
        <f>($B$9*$K$7+$C$9*$K$7)/($B$9+$C$9)</f>
        <v>0</v>
      </c>
      <c r="AF263">
        <v>10</v>
      </c>
      <c r="AG263">
        <v>1548598419</v>
      </c>
      <c r="AH263">
        <v>402.101</v>
      </c>
      <c r="AI263">
        <v>399.62</v>
      </c>
      <c r="AJ263">
        <v>8.28349</v>
      </c>
      <c r="AK263">
        <v>4.96935</v>
      </c>
      <c r="AL263">
        <v>1402.71</v>
      </c>
      <c r="AM263">
        <v>97.9528</v>
      </c>
      <c r="AN263">
        <v>0.0239293</v>
      </c>
      <c r="AO263">
        <v>6.07869</v>
      </c>
      <c r="AP263">
        <v>6.62617</v>
      </c>
      <c r="AQ263">
        <v>999.9</v>
      </c>
      <c r="AR263">
        <v>10001.2</v>
      </c>
      <c r="AS263">
        <v>0</v>
      </c>
      <c r="AT263">
        <v>509.449</v>
      </c>
      <c r="AU263">
        <v>0</v>
      </c>
      <c r="AV263" t="s">
        <v>204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405.245614754098</v>
      </c>
      <c r="BE263">
        <v>1.26917484832967</v>
      </c>
      <c r="BF263">
        <v>0.99034232735761</v>
      </c>
      <c r="BG263">
        <v>-1</v>
      </c>
      <c r="BH263">
        <v>0</v>
      </c>
      <c r="BI263">
        <v>0</v>
      </c>
      <c r="BJ263" t="s">
        <v>205</v>
      </c>
      <c r="BK263">
        <v>1.8847</v>
      </c>
      <c r="BL263">
        <v>1.88156</v>
      </c>
      <c r="BM263">
        <v>1.88311</v>
      </c>
      <c r="BN263">
        <v>1.88187</v>
      </c>
      <c r="BO263">
        <v>1.88376</v>
      </c>
      <c r="BP263">
        <v>1.88306</v>
      </c>
      <c r="BQ263">
        <v>1.88477</v>
      </c>
      <c r="BR263">
        <v>1.88229</v>
      </c>
      <c r="BS263" t="s">
        <v>206</v>
      </c>
      <c r="BT263" t="s">
        <v>17</v>
      </c>
      <c r="BU263" t="s">
        <v>17</v>
      </c>
      <c r="BV263" t="s">
        <v>17</v>
      </c>
      <c r="BW263" t="s">
        <v>207</v>
      </c>
      <c r="BX263" t="s">
        <v>208</v>
      </c>
      <c r="BY263" t="s">
        <v>209</v>
      </c>
      <c r="BZ263" t="s">
        <v>209</v>
      </c>
      <c r="CA263" t="s">
        <v>209</v>
      </c>
      <c r="CB263" t="s">
        <v>209</v>
      </c>
      <c r="CC263">
        <v>5</v>
      </c>
      <c r="CD263">
        <v>0</v>
      </c>
      <c r="CE263">
        <v>0</v>
      </c>
      <c r="CF263">
        <v>0</v>
      </c>
      <c r="CG263">
        <v>0</v>
      </c>
      <c r="CH263">
        <v>2</v>
      </c>
      <c r="CI263">
        <v>1311.67</v>
      </c>
      <c r="CJ263">
        <v>-0.537891</v>
      </c>
      <c r="CK263">
        <v>6.51932</v>
      </c>
      <c r="CL263">
        <v>9.60021</v>
      </c>
      <c r="CM263">
        <v>29.9999</v>
      </c>
      <c r="CN263">
        <v>9.49443</v>
      </c>
      <c r="CO263">
        <v>9.7184</v>
      </c>
      <c r="CP263">
        <v>-1</v>
      </c>
      <c r="CQ263">
        <v>0</v>
      </c>
      <c r="CR263">
        <v>100</v>
      </c>
      <c r="CS263">
        <v>-999.9</v>
      </c>
      <c r="CT263">
        <v>400</v>
      </c>
      <c r="CU263">
        <v>6.60094</v>
      </c>
      <c r="CV263">
        <v>103.907</v>
      </c>
      <c r="CW263">
        <v>103.31</v>
      </c>
    </row>
    <row r="264" spans="1:101">
      <c r="A264">
        <v>250</v>
      </c>
      <c r="B264">
        <v>1548598421</v>
      </c>
      <c r="C264">
        <v>958.099999904633</v>
      </c>
      <c r="D264" t="s">
        <v>712</v>
      </c>
      <c r="E264" t="s">
        <v>713</v>
      </c>
      <c r="F264">
        <f>J264+I264+M264*K264</f>
        <v>0</v>
      </c>
      <c r="G264">
        <f>(1000*AM264)/(L264*(AO264+273.15))</f>
        <v>0</v>
      </c>
      <c r="H264">
        <f>((G264*F264*(1-(AJ264/1000)))/(100*K264))*(BE264/60)</f>
        <v>0</v>
      </c>
      <c r="I264" t="s">
        <v>197</v>
      </c>
      <c r="J264" t="s">
        <v>198</v>
      </c>
      <c r="K264" t="s">
        <v>199</v>
      </c>
      <c r="L264" t="s">
        <v>200</v>
      </c>
      <c r="M264" t="s">
        <v>694</v>
      </c>
      <c r="N264" t="s">
        <v>695</v>
      </c>
      <c r="O264" t="s">
        <v>453</v>
      </c>
      <c r="Q264">
        <v>1548598421</v>
      </c>
      <c r="R264">
        <f>AL264*Y264*(AJ264-AK264)/(100*AF264*(1000-Y264*AJ264))</f>
        <v>0</v>
      </c>
      <c r="S264">
        <f>AL264*Y264*(AI264-AH264*(1000-Y264*AK264)/(1000-Y264*AJ264))/(100*AF264)</f>
        <v>0</v>
      </c>
      <c r="T264">
        <f>(U264/V264*100)</f>
        <v>0</v>
      </c>
      <c r="U264">
        <f>AJ264*(AM264+AN264)/1000</f>
        <v>0</v>
      </c>
      <c r="V264">
        <f>0.61365*exp(17.502*AO264/(240.97+AO264))</f>
        <v>0</v>
      </c>
      <c r="W264">
        <v>128</v>
      </c>
      <c r="X264">
        <v>9</v>
      </c>
      <c r="Y264">
        <f>IF(W264*$H$11&gt;=AA264,1.0,(AA264/(AA264-W264*$H$11)))</f>
        <v>0</v>
      </c>
      <c r="Z264">
        <f>(Y264-1)*100</f>
        <v>0</v>
      </c>
      <c r="AA264">
        <f>MAX(0,($B$11+$C$11*AR264)/(1+$D$11*AR264)*AM264/(AO264+273)*$E$11)</f>
        <v>0</v>
      </c>
      <c r="AB264">
        <f>$B$9*AS264+$C$9*AT264</f>
        <v>0</v>
      </c>
      <c r="AC264">
        <f>AB264*AD264</f>
        <v>0</v>
      </c>
      <c r="AD264">
        <f>($B$9*$D$7+$C$9*$D$7)/($B$9+$C$9)</f>
        <v>0</v>
      </c>
      <c r="AE264">
        <f>($B$9*$K$7+$C$9*$K$7)/($B$9+$C$9)</f>
        <v>0</v>
      </c>
      <c r="AF264">
        <v>10</v>
      </c>
      <c r="AG264">
        <v>1548598421</v>
      </c>
      <c r="AH264">
        <v>402.071</v>
      </c>
      <c r="AI264">
        <v>399.612</v>
      </c>
      <c r="AJ264">
        <v>8.35043</v>
      </c>
      <c r="AK264">
        <v>4.96803</v>
      </c>
      <c r="AL264">
        <v>1402.87</v>
      </c>
      <c r="AM264">
        <v>97.9543</v>
      </c>
      <c r="AN264">
        <v>0.0239118</v>
      </c>
      <c r="AO264">
        <v>6.08849</v>
      </c>
      <c r="AP264">
        <v>6.51587</v>
      </c>
      <c r="AQ264">
        <v>999.9</v>
      </c>
      <c r="AR264">
        <v>10012.5</v>
      </c>
      <c r="AS264">
        <v>0</v>
      </c>
      <c r="AT264">
        <v>512.363</v>
      </c>
      <c r="AU264">
        <v>0</v>
      </c>
      <c r="AV264" t="s">
        <v>204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405.275639344262</v>
      </c>
      <c r="BE264">
        <v>1.18646384824414</v>
      </c>
      <c r="BF264">
        <v>0.985144185715345</v>
      </c>
      <c r="BG264">
        <v>-1</v>
      </c>
      <c r="BH264">
        <v>0</v>
      </c>
      <c r="BI264">
        <v>0</v>
      </c>
      <c r="BJ264" t="s">
        <v>205</v>
      </c>
      <c r="BK264">
        <v>1.88469</v>
      </c>
      <c r="BL264">
        <v>1.88156</v>
      </c>
      <c r="BM264">
        <v>1.8831</v>
      </c>
      <c r="BN264">
        <v>1.88187</v>
      </c>
      <c r="BO264">
        <v>1.88375</v>
      </c>
      <c r="BP264">
        <v>1.88305</v>
      </c>
      <c r="BQ264">
        <v>1.88477</v>
      </c>
      <c r="BR264">
        <v>1.88231</v>
      </c>
      <c r="BS264" t="s">
        <v>206</v>
      </c>
      <c r="BT264" t="s">
        <v>17</v>
      </c>
      <c r="BU264" t="s">
        <v>17</v>
      </c>
      <c r="BV264" t="s">
        <v>17</v>
      </c>
      <c r="BW264" t="s">
        <v>207</v>
      </c>
      <c r="BX264" t="s">
        <v>208</v>
      </c>
      <c r="BY264" t="s">
        <v>209</v>
      </c>
      <c r="BZ264" t="s">
        <v>209</v>
      </c>
      <c r="CA264" t="s">
        <v>209</v>
      </c>
      <c r="CB264" t="s">
        <v>209</v>
      </c>
      <c r="CC264">
        <v>5</v>
      </c>
      <c r="CD264">
        <v>0</v>
      </c>
      <c r="CE264">
        <v>0</v>
      </c>
      <c r="CF264">
        <v>0</v>
      </c>
      <c r="CG264">
        <v>0</v>
      </c>
      <c r="CH264">
        <v>2</v>
      </c>
      <c r="CI264">
        <v>1309.6</v>
      </c>
      <c r="CJ264">
        <v>-0.537891</v>
      </c>
      <c r="CK264">
        <v>6.52388</v>
      </c>
      <c r="CL264">
        <v>9.60077</v>
      </c>
      <c r="CM264">
        <v>29.9999</v>
      </c>
      <c r="CN264">
        <v>9.49429</v>
      </c>
      <c r="CO264">
        <v>9.7184</v>
      </c>
      <c r="CP264">
        <v>-1</v>
      </c>
      <c r="CQ264">
        <v>0</v>
      </c>
      <c r="CR264">
        <v>100</v>
      </c>
      <c r="CS264">
        <v>-999.9</v>
      </c>
      <c r="CT264">
        <v>400</v>
      </c>
      <c r="CU264">
        <v>6.48811</v>
      </c>
      <c r="CV264">
        <v>103.908</v>
      </c>
      <c r="CW264">
        <v>103.31</v>
      </c>
    </row>
    <row r="265" spans="1:101">
      <c r="A265">
        <v>251</v>
      </c>
      <c r="B265">
        <v>1548598423</v>
      </c>
      <c r="C265">
        <v>960.099999904633</v>
      </c>
      <c r="D265" t="s">
        <v>714</v>
      </c>
      <c r="E265" t="s">
        <v>715</v>
      </c>
      <c r="F265">
        <f>J265+I265+M265*K265</f>
        <v>0</v>
      </c>
      <c r="G265">
        <f>(1000*AM265)/(L265*(AO265+273.15))</f>
        <v>0</v>
      </c>
      <c r="H265">
        <f>((G265*F265*(1-(AJ265/1000)))/(100*K265))*(BE265/60)</f>
        <v>0</v>
      </c>
      <c r="I265" t="s">
        <v>197</v>
      </c>
      <c r="J265" t="s">
        <v>198</v>
      </c>
      <c r="K265" t="s">
        <v>199</v>
      </c>
      <c r="L265" t="s">
        <v>200</v>
      </c>
      <c r="M265" t="s">
        <v>694</v>
      </c>
      <c r="N265" t="s">
        <v>695</v>
      </c>
      <c r="O265" t="s">
        <v>453</v>
      </c>
      <c r="Q265">
        <v>1548598423</v>
      </c>
      <c r="R265">
        <f>AL265*Y265*(AJ265-AK265)/(100*AF265*(1000-Y265*AJ265))</f>
        <v>0</v>
      </c>
      <c r="S265">
        <f>AL265*Y265*(AI265-AH265*(1000-Y265*AK265)/(1000-Y265*AJ265))/(100*AF265)</f>
        <v>0</v>
      </c>
      <c r="T265">
        <f>(U265/V265*100)</f>
        <v>0</v>
      </c>
      <c r="U265">
        <f>AJ265*(AM265+AN265)/1000</f>
        <v>0</v>
      </c>
      <c r="V265">
        <f>0.61365*exp(17.502*AO265/(240.97+AO265))</f>
        <v>0</v>
      </c>
      <c r="W265">
        <v>135</v>
      </c>
      <c r="X265">
        <v>10</v>
      </c>
      <c r="Y265">
        <f>IF(W265*$H$11&gt;=AA265,1.0,(AA265/(AA265-W265*$H$11)))</f>
        <v>0</v>
      </c>
      <c r="Z265">
        <f>(Y265-1)*100</f>
        <v>0</v>
      </c>
      <c r="AA265">
        <f>MAX(0,($B$11+$C$11*AR265)/(1+$D$11*AR265)*AM265/(AO265+273)*$E$11)</f>
        <v>0</v>
      </c>
      <c r="AB265">
        <f>$B$9*AS265+$C$9*AT265</f>
        <v>0</v>
      </c>
      <c r="AC265">
        <f>AB265*AD265</f>
        <v>0</v>
      </c>
      <c r="AD265">
        <f>($B$9*$D$7+$C$9*$D$7)/($B$9+$C$9)</f>
        <v>0</v>
      </c>
      <c r="AE265">
        <f>($B$9*$K$7+$C$9*$K$7)/($B$9+$C$9)</f>
        <v>0</v>
      </c>
      <c r="AF265">
        <v>10</v>
      </c>
      <c r="AG265">
        <v>1548598423</v>
      </c>
      <c r="AH265">
        <v>402.057</v>
      </c>
      <c r="AI265">
        <v>399.618</v>
      </c>
      <c r="AJ265">
        <v>8.41704</v>
      </c>
      <c r="AK265">
        <v>4.9654</v>
      </c>
      <c r="AL265">
        <v>1402.52</v>
      </c>
      <c r="AM265">
        <v>97.9555</v>
      </c>
      <c r="AN265">
        <v>0.0243543</v>
      </c>
      <c r="AO265">
        <v>6.11106</v>
      </c>
      <c r="AP265">
        <v>6.45677</v>
      </c>
      <c r="AQ265">
        <v>999.9</v>
      </c>
      <c r="AR265">
        <v>10005</v>
      </c>
      <c r="AS265">
        <v>0</v>
      </c>
      <c r="AT265">
        <v>516.51</v>
      </c>
      <c r="AU265">
        <v>0</v>
      </c>
      <c r="AV265" t="s">
        <v>204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405.302770491803</v>
      </c>
      <c r="BE265">
        <v>1.09299284922133</v>
      </c>
      <c r="BF265">
        <v>0.978437536534529</v>
      </c>
      <c r="BG265">
        <v>-1</v>
      </c>
      <c r="BH265">
        <v>0</v>
      </c>
      <c r="BI265">
        <v>0</v>
      </c>
      <c r="BJ265" t="s">
        <v>205</v>
      </c>
      <c r="BK265">
        <v>1.88467</v>
      </c>
      <c r="BL265">
        <v>1.88157</v>
      </c>
      <c r="BM265">
        <v>1.8831</v>
      </c>
      <c r="BN265">
        <v>1.88186</v>
      </c>
      <c r="BO265">
        <v>1.88373</v>
      </c>
      <c r="BP265">
        <v>1.88305</v>
      </c>
      <c r="BQ265">
        <v>1.88477</v>
      </c>
      <c r="BR265">
        <v>1.88228</v>
      </c>
      <c r="BS265" t="s">
        <v>206</v>
      </c>
      <c r="BT265" t="s">
        <v>17</v>
      </c>
      <c r="BU265" t="s">
        <v>17</v>
      </c>
      <c r="BV265" t="s">
        <v>17</v>
      </c>
      <c r="BW265" t="s">
        <v>207</v>
      </c>
      <c r="BX265" t="s">
        <v>208</v>
      </c>
      <c r="BY265" t="s">
        <v>209</v>
      </c>
      <c r="BZ265" t="s">
        <v>209</v>
      </c>
      <c r="CA265" t="s">
        <v>209</v>
      </c>
      <c r="CB265" t="s">
        <v>209</v>
      </c>
      <c r="CC265">
        <v>5</v>
      </c>
      <c r="CD265">
        <v>0</v>
      </c>
      <c r="CE265">
        <v>0</v>
      </c>
      <c r="CF265">
        <v>0</v>
      </c>
      <c r="CG265">
        <v>0</v>
      </c>
      <c r="CH265">
        <v>2</v>
      </c>
      <c r="CI265">
        <v>1303.93</v>
      </c>
      <c r="CJ265">
        <v>-0.537891</v>
      </c>
      <c r="CK265">
        <v>6.52847</v>
      </c>
      <c r="CL265">
        <v>9.60133</v>
      </c>
      <c r="CM265">
        <v>29.9999</v>
      </c>
      <c r="CN265">
        <v>9.49429</v>
      </c>
      <c r="CO265">
        <v>9.7184</v>
      </c>
      <c r="CP265">
        <v>-1</v>
      </c>
      <c r="CQ265">
        <v>0</v>
      </c>
      <c r="CR265">
        <v>100</v>
      </c>
      <c r="CS265">
        <v>-999.9</v>
      </c>
      <c r="CT265">
        <v>400</v>
      </c>
      <c r="CU265">
        <v>6.37343</v>
      </c>
      <c r="CV265">
        <v>103.908</v>
      </c>
      <c r="CW265">
        <v>103.311</v>
      </c>
    </row>
    <row r="266" spans="1:101">
      <c r="A266">
        <v>252</v>
      </c>
      <c r="B266">
        <v>1548598425</v>
      </c>
      <c r="C266">
        <v>962.099999904633</v>
      </c>
      <c r="D266" t="s">
        <v>716</v>
      </c>
      <c r="E266" t="s">
        <v>717</v>
      </c>
      <c r="F266">
        <f>J266+I266+M266*K266</f>
        <v>0</v>
      </c>
      <c r="G266">
        <f>(1000*AM266)/(L266*(AO266+273.15))</f>
        <v>0</v>
      </c>
      <c r="H266">
        <f>((G266*F266*(1-(AJ266/1000)))/(100*K266))*(BE266/60)</f>
        <v>0</v>
      </c>
      <c r="I266" t="s">
        <v>197</v>
      </c>
      <c r="J266" t="s">
        <v>198</v>
      </c>
      <c r="K266" t="s">
        <v>199</v>
      </c>
      <c r="L266" t="s">
        <v>200</v>
      </c>
      <c r="M266" t="s">
        <v>694</v>
      </c>
      <c r="N266" t="s">
        <v>695</v>
      </c>
      <c r="O266" t="s">
        <v>453</v>
      </c>
      <c r="Q266">
        <v>1548598425</v>
      </c>
      <c r="R266">
        <f>AL266*Y266*(AJ266-AK266)/(100*AF266*(1000-Y266*AJ266))</f>
        <v>0</v>
      </c>
      <c r="S266">
        <f>AL266*Y266*(AI266-AH266*(1000-Y266*AK266)/(1000-Y266*AJ266))/(100*AF266)</f>
        <v>0</v>
      </c>
      <c r="T266">
        <f>(U266/V266*100)</f>
        <v>0</v>
      </c>
      <c r="U266">
        <f>AJ266*(AM266+AN266)/1000</f>
        <v>0</v>
      </c>
      <c r="V266">
        <f>0.61365*exp(17.502*AO266/(240.97+AO266))</f>
        <v>0</v>
      </c>
      <c r="W266">
        <v>120</v>
      </c>
      <c r="X266">
        <v>9</v>
      </c>
      <c r="Y266">
        <f>IF(W266*$H$11&gt;=AA266,1.0,(AA266/(AA266-W266*$H$11)))</f>
        <v>0</v>
      </c>
      <c r="Z266">
        <f>(Y266-1)*100</f>
        <v>0</v>
      </c>
      <c r="AA266">
        <f>MAX(0,($B$11+$C$11*AR266)/(1+$D$11*AR266)*AM266/(AO266+273)*$E$11)</f>
        <v>0</v>
      </c>
      <c r="AB266">
        <f>$B$9*AS266+$C$9*AT266</f>
        <v>0</v>
      </c>
      <c r="AC266">
        <f>AB266*AD266</f>
        <v>0</v>
      </c>
      <c r="AD266">
        <f>($B$9*$D$7+$C$9*$D$7)/($B$9+$C$9)</f>
        <v>0</v>
      </c>
      <c r="AE266">
        <f>($B$9*$K$7+$C$9*$K$7)/($B$9+$C$9)</f>
        <v>0</v>
      </c>
      <c r="AF266">
        <v>10</v>
      </c>
      <c r="AG266">
        <v>1548598425</v>
      </c>
      <c r="AH266">
        <v>402.087</v>
      </c>
      <c r="AI266">
        <v>399.612</v>
      </c>
      <c r="AJ266">
        <v>8.4789</v>
      </c>
      <c r="AK266">
        <v>4.96403</v>
      </c>
      <c r="AL266">
        <v>1402.32</v>
      </c>
      <c r="AM266">
        <v>97.9546</v>
      </c>
      <c r="AN266">
        <v>0.0243433</v>
      </c>
      <c r="AO266">
        <v>6.1354</v>
      </c>
      <c r="AP266">
        <v>6.56985</v>
      </c>
      <c r="AQ266">
        <v>999.9</v>
      </c>
      <c r="AR266">
        <v>9986.25</v>
      </c>
      <c r="AS266">
        <v>0</v>
      </c>
      <c r="AT266">
        <v>517.589</v>
      </c>
      <c r="AU266">
        <v>0</v>
      </c>
      <c r="AV266" t="s">
        <v>204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405.333967213115</v>
      </c>
      <c r="BE266">
        <v>0.973409851909082</v>
      </c>
      <c r="BF266">
        <v>0.968523508135071</v>
      </c>
      <c r="BG266">
        <v>-1</v>
      </c>
      <c r="BH266">
        <v>0</v>
      </c>
      <c r="BI266">
        <v>0</v>
      </c>
      <c r="BJ266" t="s">
        <v>205</v>
      </c>
      <c r="BK266">
        <v>1.88468</v>
      </c>
      <c r="BL266">
        <v>1.88156</v>
      </c>
      <c r="BM266">
        <v>1.8831</v>
      </c>
      <c r="BN266">
        <v>1.88186</v>
      </c>
      <c r="BO266">
        <v>1.88374</v>
      </c>
      <c r="BP266">
        <v>1.88306</v>
      </c>
      <c r="BQ266">
        <v>1.88477</v>
      </c>
      <c r="BR266">
        <v>1.88229</v>
      </c>
      <c r="BS266" t="s">
        <v>206</v>
      </c>
      <c r="BT266" t="s">
        <v>17</v>
      </c>
      <c r="BU266" t="s">
        <v>17</v>
      </c>
      <c r="BV266" t="s">
        <v>17</v>
      </c>
      <c r="BW266" t="s">
        <v>207</v>
      </c>
      <c r="BX266" t="s">
        <v>208</v>
      </c>
      <c r="BY266" t="s">
        <v>209</v>
      </c>
      <c r="BZ266" t="s">
        <v>209</v>
      </c>
      <c r="CA266" t="s">
        <v>209</v>
      </c>
      <c r="CB266" t="s">
        <v>209</v>
      </c>
      <c r="CC266">
        <v>5</v>
      </c>
      <c r="CD266">
        <v>0</v>
      </c>
      <c r="CE266">
        <v>0</v>
      </c>
      <c r="CF266">
        <v>0</v>
      </c>
      <c r="CG266">
        <v>0</v>
      </c>
      <c r="CH266">
        <v>2</v>
      </c>
      <c r="CI266">
        <v>1315.15</v>
      </c>
      <c r="CJ266">
        <v>-0.537891</v>
      </c>
      <c r="CK266">
        <v>6.5331</v>
      </c>
      <c r="CL266">
        <v>9.60188</v>
      </c>
      <c r="CM266">
        <v>29.9999</v>
      </c>
      <c r="CN266">
        <v>9.49429</v>
      </c>
      <c r="CO266">
        <v>9.7184</v>
      </c>
      <c r="CP266">
        <v>-1</v>
      </c>
      <c r="CQ266">
        <v>0</v>
      </c>
      <c r="CR266">
        <v>100</v>
      </c>
      <c r="CS266">
        <v>-999.9</v>
      </c>
      <c r="CT266">
        <v>400</v>
      </c>
      <c r="CU266">
        <v>6.25186</v>
      </c>
      <c r="CV266">
        <v>103.907</v>
      </c>
      <c r="CW266">
        <v>103.31</v>
      </c>
    </row>
    <row r="267" spans="1:101">
      <c r="A267">
        <v>253</v>
      </c>
      <c r="B267">
        <v>1548598427</v>
      </c>
      <c r="C267">
        <v>964.099999904633</v>
      </c>
      <c r="D267" t="s">
        <v>718</v>
      </c>
      <c r="E267" t="s">
        <v>719</v>
      </c>
      <c r="F267">
        <f>J267+I267+M267*K267</f>
        <v>0</v>
      </c>
      <c r="G267">
        <f>(1000*AM267)/(L267*(AO267+273.15))</f>
        <v>0</v>
      </c>
      <c r="H267">
        <f>((G267*F267*(1-(AJ267/1000)))/(100*K267))*(BE267/60)</f>
        <v>0</v>
      </c>
      <c r="I267" t="s">
        <v>197</v>
      </c>
      <c r="J267" t="s">
        <v>198</v>
      </c>
      <c r="K267" t="s">
        <v>199</v>
      </c>
      <c r="L267" t="s">
        <v>200</v>
      </c>
      <c r="M267" t="s">
        <v>694</v>
      </c>
      <c r="N267" t="s">
        <v>695</v>
      </c>
      <c r="O267" t="s">
        <v>453</v>
      </c>
      <c r="Q267">
        <v>1548598427</v>
      </c>
      <c r="R267">
        <f>AL267*Y267*(AJ267-AK267)/(100*AF267*(1000-Y267*AJ267))</f>
        <v>0</v>
      </c>
      <c r="S267">
        <f>AL267*Y267*(AI267-AH267*(1000-Y267*AK267)/(1000-Y267*AJ267))/(100*AF267)</f>
        <v>0</v>
      </c>
      <c r="T267">
        <f>(U267/V267*100)</f>
        <v>0</v>
      </c>
      <c r="U267">
        <f>AJ267*(AM267+AN267)/1000</f>
        <v>0</v>
      </c>
      <c r="V267">
        <f>0.61365*exp(17.502*AO267/(240.97+AO267))</f>
        <v>0</v>
      </c>
      <c r="W267">
        <v>114</v>
      </c>
      <c r="X267">
        <v>8</v>
      </c>
      <c r="Y267">
        <f>IF(W267*$H$11&gt;=AA267,1.0,(AA267/(AA267-W267*$H$11)))</f>
        <v>0</v>
      </c>
      <c r="Z267">
        <f>(Y267-1)*100</f>
        <v>0</v>
      </c>
      <c r="AA267">
        <f>MAX(0,($B$11+$C$11*AR267)/(1+$D$11*AR267)*AM267/(AO267+273)*$E$11)</f>
        <v>0</v>
      </c>
      <c r="AB267">
        <f>$B$9*AS267+$C$9*AT267</f>
        <v>0</v>
      </c>
      <c r="AC267">
        <f>AB267*AD267</f>
        <v>0</v>
      </c>
      <c r="AD267">
        <f>($B$9*$D$7+$C$9*$D$7)/($B$9+$C$9)</f>
        <v>0</v>
      </c>
      <c r="AE267">
        <f>($B$9*$K$7+$C$9*$K$7)/($B$9+$C$9)</f>
        <v>0</v>
      </c>
      <c r="AF267">
        <v>10</v>
      </c>
      <c r="AG267">
        <v>1548598427</v>
      </c>
      <c r="AH267">
        <v>402.038</v>
      </c>
      <c r="AI267">
        <v>399.621</v>
      </c>
      <c r="AJ267">
        <v>8.53123</v>
      </c>
      <c r="AK267">
        <v>4.96203</v>
      </c>
      <c r="AL267">
        <v>1402.5</v>
      </c>
      <c r="AM267">
        <v>97.955</v>
      </c>
      <c r="AN267">
        <v>0.0246259</v>
      </c>
      <c r="AO267">
        <v>6.1503</v>
      </c>
      <c r="AP267">
        <v>6.71032</v>
      </c>
      <c r="AQ267">
        <v>999.9</v>
      </c>
      <c r="AR267">
        <v>9997.5</v>
      </c>
      <c r="AS267">
        <v>0</v>
      </c>
      <c r="AT267">
        <v>516.917</v>
      </c>
      <c r="AU267">
        <v>0</v>
      </c>
      <c r="AV267" t="s">
        <v>204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405.36737704918</v>
      </c>
      <c r="BE267">
        <v>0.839835811140065</v>
      </c>
      <c r="BF267">
        <v>0.956542607244058</v>
      </c>
      <c r="BG267">
        <v>-1</v>
      </c>
      <c r="BH267">
        <v>0</v>
      </c>
      <c r="BI267">
        <v>0</v>
      </c>
      <c r="BJ267" t="s">
        <v>205</v>
      </c>
      <c r="BK267">
        <v>1.88468</v>
      </c>
      <c r="BL267">
        <v>1.88156</v>
      </c>
      <c r="BM267">
        <v>1.8831</v>
      </c>
      <c r="BN267">
        <v>1.88187</v>
      </c>
      <c r="BO267">
        <v>1.88374</v>
      </c>
      <c r="BP267">
        <v>1.88307</v>
      </c>
      <c r="BQ267">
        <v>1.88477</v>
      </c>
      <c r="BR267">
        <v>1.8823</v>
      </c>
      <c r="BS267" t="s">
        <v>206</v>
      </c>
      <c r="BT267" t="s">
        <v>17</v>
      </c>
      <c r="BU267" t="s">
        <v>17</v>
      </c>
      <c r="BV267" t="s">
        <v>17</v>
      </c>
      <c r="BW267" t="s">
        <v>207</v>
      </c>
      <c r="BX267" t="s">
        <v>208</v>
      </c>
      <c r="BY267" t="s">
        <v>209</v>
      </c>
      <c r="BZ267" t="s">
        <v>209</v>
      </c>
      <c r="CA267" t="s">
        <v>209</v>
      </c>
      <c r="CB267" t="s">
        <v>209</v>
      </c>
      <c r="CC267">
        <v>5</v>
      </c>
      <c r="CD267">
        <v>0</v>
      </c>
      <c r="CE267">
        <v>0</v>
      </c>
      <c r="CF267">
        <v>0</v>
      </c>
      <c r="CG267">
        <v>0</v>
      </c>
      <c r="CH267">
        <v>2</v>
      </c>
      <c r="CI267">
        <v>1320.04</v>
      </c>
      <c r="CJ267">
        <v>-0.537891</v>
      </c>
      <c r="CK267">
        <v>6.53783</v>
      </c>
      <c r="CL267">
        <v>9.60229</v>
      </c>
      <c r="CM267">
        <v>29.9999</v>
      </c>
      <c r="CN267">
        <v>9.49429</v>
      </c>
      <c r="CO267">
        <v>9.7184</v>
      </c>
      <c r="CP267">
        <v>-1</v>
      </c>
      <c r="CQ267">
        <v>0</v>
      </c>
      <c r="CR267">
        <v>100</v>
      </c>
      <c r="CS267">
        <v>-999.9</v>
      </c>
      <c r="CT267">
        <v>400</v>
      </c>
      <c r="CU267">
        <v>6.13482</v>
      </c>
      <c r="CV267">
        <v>103.907</v>
      </c>
      <c r="CW267">
        <v>103.31</v>
      </c>
    </row>
    <row r="268" spans="1:101">
      <c r="A268">
        <v>254</v>
      </c>
      <c r="B268">
        <v>1548598429</v>
      </c>
      <c r="C268">
        <v>966.099999904633</v>
      </c>
      <c r="D268" t="s">
        <v>720</v>
      </c>
      <c r="E268" t="s">
        <v>721</v>
      </c>
      <c r="F268">
        <f>J268+I268+M268*K268</f>
        <v>0</v>
      </c>
      <c r="G268">
        <f>(1000*AM268)/(L268*(AO268+273.15))</f>
        <v>0</v>
      </c>
      <c r="H268">
        <f>((G268*F268*(1-(AJ268/1000)))/(100*K268))*(BE268/60)</f>
        <v>0</v>
      </c>
      <c r="I268" t="s">
        <v>197</v>
      </c>
      <c r="J268" t="s">
        <v>198</v>
      </c>
      <c r="K268" t="s">
        <v>199</v>
      </c>
      <c r="L268" t="s">
        <v>200</v>
      </c>
      <c r="M268" t="s">
        <v>694</v>
      </c>
      <c r="N268" t="s">
        <v>695</v>
      </c>
      <c r="O268" t="s">
        <v>453</v>
      </c>
      <c r="Q268">
        <v>1548598429</v>
      </c>
      <c r="R268">
        <f>AL268*Y268*(AJ268-AK268)/(100*AF268*(1000-Y268*AJ268))</f>
        <v>0</v>
      </c>
      <c r="S268">
        <f>AL268*Y268*(AI268-AH268*(1000-Y268*AK268)/(1000-Y268*AJ268))/(100*AF268)</f>
        <v>0</v>
      </c>
      <c r="T268">
        <f>(U268/V268*100)</f>
        <v>0</v>
      </c>
      <c r="U268">
        <f>AJ268*(AM268+AN268)/1000</f>
        <v>0</v>
      </c>
      <c r="V268">
        <f>0.61365*exp(17.502*AO268/(240.97+AO268))</f>
        <v>0</v>
      </c>
      <c r="W268">
        <v>124</v>
      </c>
      <c r="X268">
        <v>9</v>
      </c>
      <c r="Y268">
        <f>IF(W268*$H$11&gt;=AA268,1.0,(AA268/(AA268-W268*$H$11)))</f>
        <v>0</v>
      </c>
      <c r="Z268">
        <f>(Y268-1)*100</f>
        <v>0</v>
      </c>
      <c r="AA268">
        <f>MAX(0,($B$11+$C$11*AR268)/(1+$D$11*AR268)*AM268/(AO268+273)*$E$11)</f>
        <v>0</v>
      </c>
      <c r="AB268">
        <f>$B$9*AS268+$C$9*AT268</f>
        <v>0</v>
      </c>
      <c r="AC268">
        <f>AB268*AD268</f>
        <v>0</v>
      </c>
      <c r="AD268">
        <f>($B$9*$D$7+$C$9*$D$7)/($B$9+$C$9)</f>
        <v>0</v>
      </c>
      <c r="AE268">
        <f>($B$9*$K$7+$C$9*$K$7)/($B$9+$C$9)</f>
        <v>0</v>
      </c>
      <c r="AF268">
        <v>10</v>
      </c>
      <c r="AG268">
        <v>1548598429</v>
      </c>
      <c r="AH268">
        <v>402.013</v>
      </c>
      <c r="AI268">
        <v>399.612</v>
      </c>
      <c r="AJ268">
        <v>8.57067</v>
      </c>
      <c r="AK268">
        <v>4.95957</v>
      </c>
      <c r="AL268">
        <v>1402.43</v>
      </c>
      <c r="AM268">
        <v>97.9541</v>
      </c>
      <c r="AN268">
        <v>0.0252017</v>
      </c>
      <c r="AO268">
        <v>6.15514</v>
      </c>
      <c r="AP268">
        <v>6.7919</v>
      </c>
      <c r="AQ268">
        <v>999.9</v>
      </c>
      <c r="AR268">
        <v>9993.75</v>
      </c>
      <c r="AS268">
        <v>0</v>
      </c>
      <c r="AT268">
        <v>516.713</v>
      </c>
      <c r="AU268">
        <v>0</v>
      </c>
      <c r="AV268" t="s">
        <v>204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405.399295081967</v>
      </c>
      <c r="BE268">
        <v>0.694162147546433</v>
      </c>
      <c r="BF268">
        <v>0.943902143862873</v>
      </c>
      <c r="BG268">
        <v>-1</v>
      </c>
      <c r="BH268">
        <v>0</v>
      </c>
      <c r="BI268">
        <v>0</v>
      </c>
      <c r="BJ268" t="s">
        <v>205</v>
      </c>
      <c r="BK268">
        <v>1.88466</v>
      </c>
      <c r="BL268">
        <v>1.88156</v>
      </c>
      <c r="BM268">
        <v>1.8831</v>
      </c>
      <c r="BN268">
        <v>1.88187</v>
      </c>
      <c r="BO268">
        <v>1.88373</v>
      </c>
      <c r="BP268">
        <v>1.88307</v>
      </c>
      <c r="BQ268">
        <v>1.88477</v>
      </c>
      <c r="BR268">
        <v>1.88228</v>
      </c>
      <c r="BS268" t="s">
        <v>206</v>
      </c>
      <c r="BT268" t="s">
        <v>17</v>
      </c>
      <c r="BU268" t="s">
        <v>17</v>
      </c>
      <c r="BV268" t="s">
        <v>17</v>
      </c>
      <c r="BW268" t="s">
        <v>207</v>
      </c>
      <c r="BX268" t="s">
        <v>208</v>
      </c>
      <c r="BY268" t="s">
        <v>209</v>
      </c>
      <c r="BZ268" t="s">
        <v>209</v>
      </c>
      <c r="CA268" t="s">
        <v>209</v>
      </c>
      <c r="CB268" t="s">
        <v>209</v>
      </c>
      <c r="CC268">
        <v>5</v>
      </c>
      <c r="CD268">
        <v>0</v>
      </c>
      <c r="CE268">
        <v>0</v>
      </c>
      <c r="CF268">
        <v>0</v>
      </c>
      <c r="CG268">
        <v>0</v>
      </c>
      <c r="CH268">
        <v>2</v>
      </c>
      <c r="CI268">
        <v>1312.5</v>
      </c>
      <c r="CJ268">
        <v>-0.537891</v>
      </c>
      <c r="CK268">
        <v>6.54269</v>
      </c>
      <c r="CL268">
        <v>9.60273</v>
      </c>
      <c r="CM268">
        <v>30.0001</v>
      </c>
      <c r="CN268">
        <v>9.49386</v>
      </c>
      <c r="CO268">
        <v>9.71877</v>
      </c>
      <c r="CP268">
        <v>-1</v>
      </c>
      <c r="CQ268">
        <v>0</v>
      </c>
      <c r="CR268">
        <v>100</v>
      </c>
      <c r="CS268">
        <v>-999.9</v>
      </c>
      <c r="CT268">
        <v>400</v>
      </c>
      <c r="CU268">
        <v>6.03274</v>
      </c>
      <c r="CV268">
        <v>103.907</v>
      </c>
      <c r="CW268">
        <v>103.309</v>
      </c>
    </row>
    <row r="269" spans="1:101">
      <c r="A269">
        <v>255</v>
      </c>
      <c r="B269">
        <v>1548598431</v>
      </c>
      <c r="C269">
        <v>968.099999904633</v>
      </c>
      <c r="D269" t="s">
        <v>722</v>
      </c>
      <c r="E269" t="s">
        <v>723</v>
      </c>
      <c r="F269">
        <f>J269+I269+M269*K269</f>
        <v>0</v>
      </c>
      <c r="G269">
        <f>(1000*AM269)/(L269*(AO269+273.15))</f>
        <v>0</v>
      </c>
      <c r="H269">
        <f>((G269*F269*(1-(AJ269/1000)))/(100*K269))*(BE269/60)</f>
        <v>0</v>
      </c>
      <c r="I269" t="s">
        <v>197</v>
      </c>
      <c r="J269" t="s">
        <v>198</v>
      </c>
      <c r="K269" t="s">
        <v>199</v>
      </c>
      <c r="L269" t="s">
        <v>200</v>
      </c>
      <c r="M269" t="s">
        <v>694</v>
      </c>
      <c r="N269" t="s">
        <v>695</v>
      </c>
      <c r="O269" t="s">
        <v>453</v>
      </c>
      <c r="Q269">
        <v>1548598431</v>
      </c>
      <c r="R269">
        <f>AL269*Y269*(AJ269-AK269)/(100*AF269*(1000-Y269*AJ269))</f>
        <v>0</v>
      </c>
      <c r="S269">
        <f>AL269*Y269*(AI269-AH269*(1000-Y269*AK269)/(1000-Y269*AJ269))/(100*AF269)</f>
        <v>0</v>
      </c>
      <c r="T269">
        <f>(U269/V269*100)</f>
        <v>0</v>
      </c>
      <c r="U269">
        <f>AJ269*(AM269+AN269)/1000</f>
        <v>0</v>
      </c>
      <c r="V269">
        <f>0.61365*exp(17.502*AO269/(240.97+AO269))</f>
        <v>0</v>
      </c>
      <c r="W269">
        <v>136</v>
      </c>
      <c r="X269">
        <v>10</v>
      </c>
      <c r="Y269">
        <f>IF(W269*$H$11&gt;=AA269,1.0,(AA269/(AA269-W269*$H$11)))</f>
        <v>0</v>
      </c>
      <c r="Z269">
        <f>(Y269-1)*100</f>
        <v>0</v>
      </c>
      <c r="AA269">
        <f>MAX(0,($B$11+$C$11*AR269)/(1+$D$11*AR269)*AM269/(AO269+273)*$E$11)</f>
        <v>0</v>
      </c>
      <c r="AB269">
        <f>$B$9*AS269+$C$9*AT269</f>
        <v>0</v>
      </c>
      <c r="AC269">
        <f>AB269*AD269</f>
        <v>0</v>
      </c>
      <c r="AD269">
        <f>($B$9*$D$7+$C$9*$D$7)/($B$9+$C$9)</f>
        <v>0</v>
      </c>
      <c r="AE269">
        <f>($B$9*$K$7+$C$9*$K$7)/($B$9+$C$9)</f>
        <v>0</v>
      </c>
      <c r="AF269">
        <v>10</v>
      </c>
      <c r="AG269">
        <v>1548598431</v>
      </c>
      <c r="AH269">
        <v>402.02</v>
      </c>
      <c r="AI269">
        <v>399.573</v>
      </c>
      <c r="AJ269">
        <v>8.59957</v>
      </c>
      <c r="AK269">
        <v>4.95863</v>
      </c>
      <c r="AL269">
        <v>1402.42</v>
      </c>
      <c r="AM269">
        <v>97.9528</v>
      </c>
      <c r="AN269">
        <v>0.0248201</v>
      </c>
      <c r="AO269">
        <v>6.15612</v>
      </c>
      <c r="AP269">
        <v>6.8087</v>
      </c>
      <c r="AQ269">
        <v>999.9</v>
      </c>
      <c r="AR269">
        <v>9982.5</v>
      </c>
      <c r="AS269">
        <v>0</v>
      </c>
      <c r="AT269">
        <v>516.675</v>
      </c>
      <c r="AU269">
        <v>0</v>
      </c>
      <c r="AV269" t="s">
        <v>204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405.430852459016</v>
      </c>
      <c r="BE269">
        <v>0.53888940912331</v>
      </c>
      <c r="BF269">
        <v>0.930389462538215</v>
      </c>
      <c r="BG269">
        <v>-1</v>
      </c>
      <c r="BH269">
        <v>0</v>
      </c>
      <c r="BI269">
        <v>0</v>
      </c>
      <c r="BJ269" t="s">
        <v>205</v>
      </c>
      <c r="BK269">
        <v>1.88467</v>
      </c>
      <c r="BL269">
        <v>1.88156</v>
      </c>
      <c r="BM269">
        <v>1.88311</v>
      </c>
      <c r="BN269">
        <v>1.88187</v>
      </c>
      <c r="BO269">
        <v>1.88372</v>
      </c>
      <c r="BP269">
        <v>1.88307</v>
      </c>
      <c r="BQ269">
        <v>1.88477</v>
      </c>
      <c r="BR269">
        <v>1.88229</v>
      </c>
      <c r="BS269" t="s">
        <v>206</v>
      </c>
      <c r="BT269" t="s">
        <v>17</v>
      </c>
      <c r="BU269" t="s">
        <v>17</v>
      </c>
      <c r="BV269" t="s">
        <v>17</v>
      </c>
      <c r="BW269" t="s">
        <v>207</v>
      </c>
      <c r="BX269" t="s">
        <v>208</v>
      </c>
      <c r="BY269" t="s">
        <v>209</v>
      </c>
      <c r="BZ269" t="s">
        <v>209</v>
      </c>
      <c r="CA269" t="s">
        <v>209</v>
      </c>
      <c r="CB269" t="s">
        <v>209</v>
      </c>
      <c r="CC269">
        <v>5</v>
      </c>
      <c r="CD269">
        <v>0</v>
      </c>
      <c r="CE269">
        <v>0</v>
      </c>
      <c r="CF269">
        <v>0</v>
      </c>
      <c r="CG269">
        <v>0</v>
      </c>
      <c r="CH269">
        <v>2</v>
      </c>
      <c r="CI269">
        <v>1303.47</v>
      </c>
      <c r="CJ269">
        <v>-0.537891</v>
      </c>
      <c r="CK269">
        <v>6.54757</v>
      </c>
      <c r="CL269">
        <v>9.60331</v>
      </c>
      <c r="CM269">
        <v>30.0002</v>
      </c>
      <c r="CN269">
        <v>9.4933</v>
      </c>
      <c r="CO269">
        <v>9.71934</v>
      </c>
      <c r="CP269">
        <v>-1</v>
      </c>
      <c r="CQ269">
        <v>0</v>
      </c>
      <c r="CR269">
        <v>100</v>
      </c>
      <c r="CS269">
        <v>-999.9</v>
      </c>
      <c r="CT269">
        <v>400</v>
      </c>
      <c r="CU269">
        <v>5.94636</v>
      </c>
      <c r="CV269">
        <v>103.907</v>
      </c>
      <c r="CW269">
        <v>103.31</v>
      </c>
    </row>
    <row r="270" spans="1:101">
      <c r="A270">
        <v>256</v>
      </c>
      <c r="B270">
        <v>1548598433</v>
      </c>
      <c r="C270">
        <v>970.099999904633</v>
      </c>
      <c r="D270" t="s">
        <v>724</v>
      </c>
      <c r="E270" t="s">
        <v>725</v>
      </c>
      <c r="F270">
        <f>J270+I270+M270*K270</f>
        <v>0</v>
      </c>
      <c r="G270">
        <f>(1000*AM270)/(L270*(AO270+273.15))</f>
        <v>0</v>
      </c>
      <c r="H270">
        <f>((G270*F270*(1-(AJ270/1000)))/(100*K270))*(BE270/60)</f>
        <v>0</v>
      </c>
      <c r="I270" t="s">
        <v>197</v>
      </c>
      <c r="J270" t="s">
        <v>198</v>
      </c>
      <c r="K270" t="s">
        <v>199</v>
      </c>
      <c r="L270" t="s">
        <v>200</v>
      </c>
      <c r="M270" t="s">
        <v>694</v>
      </c>
      <c r="N270" t="s">
        <v>695</v>
      </c>
      <c r="O270" t="s">
        <v>453</v>
      </c>
      <c r="Q270">
        <v>1548598433</v>
      </c>
      <c r="R270">
        <f>AL270*Y270*(AJ270-AK270)/(100*AF270*(1000-Y270*AJ270))</f>
        <v>0</v>
      </c>
      <c r="S270">
        <f>AL270*Y270*(AI270-AH270*(1000-Y270*AK270)/(1000-Y270*AJ270))/(100*AF270)</f>
        <v>0</v>
      </c>
      <c r="T270">
        <f>(U270/V270*100)</f>
        <v>0</v>
      </c>
      <c r="U270">
        <f>AJ270*(AM270+AN270)/1000</f>
        <v>0</v>
      </c>
      <c r="V270">
        <f>0.61365*exp(17.502*AO270/(240.97+AO270))</f>
        <v>0</v>
      </c>
      <c r="W270">
        <v>133</v>
      </c>
      <c r="X270">
        <v>9</v>
      </c>
      <c r="Y270">
        <f>IF(W270*$H$11&gt;=AA270,1.0,(AA270/(AA270-W270*$H$11)))</f>
        <v>0</v>
      </c>
      <c r="Z270">
        <f>(Y270-1)*100</f>
        <v>0</v>
      </c>
      <c r="AA270">
        <f>MAX(0,($B$11+$C$11*AR270)/(1+$D$11*AR270)*AM270/(AO270+273)*$E$11)</f>
        <v>0</v>
      </c>
      <c r="AB270">
        <f>$B$9*AS270+$C$9*AT270</f>
        <v>0</v>
      </c>
      <c r="AC270">
        <f>AB270*AD270</f>
        <v>0</v>
      </c>
      <c r="AD270">
        <f>($B$9*$D$7+$C$9*$D$7)/($B$9+$C$9)</f>
        <v>0</v>
      </c>
      <c r="AE270">
        <f>($B$9*$K$7+$C$9*$K$7)/($B$9+$C$9)</f>
        <v>0</v>
      </c>
      <c r="AF270">
        <v>10</v>
      </c>
      <c r="AG270">
        <v>1548598433</v>
      </c>
      <c r="AH270">
        <v>401.999</v>
      </c>
      <c r="AI270">
        <v>399.578</v>
      </c>
      <c r="AJ270">
        <v>8.6342</v>
      </c>
      <c r="AK270">
        <v>4.95667</v>
      </c>
      <c r="AL270">
        <v>1402.5</v>
      </c>
      <c r="AM270">
        <v>97.9522</v>
      </c>
      <c r="AN270">
        <v>0.0246899</v>
      </c>
      <c r="AO270">
        <v>6.1668</v>
      </c>
      <c r="AP270">
        <v>6.82113</v>
      </c>
      <c r="AQ270">
        <v>999.9</v>
      </c>
      <c r="AR270">
        <v>10016.2</v>
      </c>
      <c r="AS270">
        <v>0</v>
      </c>
      <c r="AT270">
        <v>516.625</v>
      </c>
      <c r="AU270">
        <v>0</v>
      </c>
      <c r="AV270" t="s">
        <v>204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405.46337704918</v>
      </c>
      <c r="BE270">
        <v>0.370447765469485</v>
      </c>
      <c r="BF270">
        <v>0.915040824385957</v>
      </c>
      <c r="BG270">
        <v>-1</v>
      </c>
      <c r="BH270">
        <v>0</v>
      </c>
      <c r="BI270">
        <v>0</v>
      </c>
      <c r="BJ270" t="s">
        <v>205</v>
      </c>
      <c r="BK270">
        <v>1.88469</v>
      </c>
      <c r="BL270">
        <v>1.88156</v>
      </c>
      <c r="BM270">
        <v>1.88312</v>
      </c>
      <c r="BN270">
        <v>1.88187</v>
      </c>
      <c r="BO270">
        <v>1.88372</v>
      </c>
      <c r="BP270">
        <v>1.88308</v>
      </c>
      <c r="BQ270">
        <v>1.88477</v>
      </c>
      <c r="BR270">
        <v>1.8823</v>
      </c>
      <c r="BS270" t="s">
        <v>206</v>
      </c>
      <c r="BT270" t="s">
        <v>17</v>
      </c>
      <c r="BU270" t="s">
        <v>17</v>
      </c>
      <c r="BV270" t="s">
        <v>17</v>
      </c>
      <c r="BW270" t="s">
        <v>207</v>
      </c>
      <c r="BX270" t="s">
        <v>208</v>
      </c>
      <c r="BY270" t="s">
        <v>209</v>
      </c>
      <c r="BZ270" t="s">
        <v>209</v>
      </c>
      <c r="CA270" t="s">
        <v>209</v>
      </c>
      <c r="CB270" t="s">
        <v>209</v>
      </c>
      <c r="CC270">
        <v>5</v>
      </c>
      <c r="CD270">
        <v>0</v>
      </c>
      <c r="CE270">
        <v>0</v>
      </c>
      <c r="CF270">
        <v>0</v>
      </c>
      <c r="CG270">
        <v>0</v>
      </c>
      <c r="CH270">
        <v>2</v>
      </c>
      <c r="CI270">
        <v>1305.95</v>
      </c>
      <c r="CJ270">
        <v>-0.537891</v>
      </c>
      <c r="CK270">
        <v>6.55173</v>
      </c>
      <c r="CL270">
        <v>9.60388</v>
      </c>
      <c r="CM270">
        <v>30.0001</v>
      </c>
      <c r="CN270">
        <v>9.49316</v>
      </c>
      <c r="CO270">
        <v>9.71953</v>
      </c>
      <c r="CP270">
        <v>-1</v>
      </c>
      <c r="CQ270">
        <v>0</v>
      </c>
      <c r="CR270">
        <v>100</v>
      </c>
      <c r="CS270">
        <v>-999.9</v>
      </c>
      <c r="CT270">
        <v>400</v>
      </c>
      <c r="CU270">
        <v>5.8239</v>
      </c>
      <c r="CV270">
        <v>103.906</v>
      </c>
      <c r="CW270">
        <v>103.309</v>
      </c>
    </row>
    <row r="271" spans="1:101">
      <c r="A271">
        <v>257</v>
      </c>
      <c r="B271">
        <v>1548598435</v>
      </c>
      <c r="C271">
        <v>972.099999904633</v>
      </c>
      <c r="D271" t="s">
        <v>726</v>
      </c>
      <c r="E271" t="s">
        <v>727</v>
      </c>
      <c r="F271">
        <f>J271+I271+M271*K271</f>
        <v>0</v>
      </c>
      <c r="G271">
        <f>(1000*AM271)/(L271*(AO271+273.15))</f>
        <v>0</v>
      </c>
      <c r="H271">
        <f>((G271*F271*(1-(AJ271/1000)))/(100*K271))*(BE271/60)</f>
        <v>0</v>
      </c>
      <c r="I271" t="s">
        <v>197</v>
      </c>
      <c r="J271" t="s">
        <v>198</v>
      </c>
      <c r="K271" t="s">
        <v>199</v>
      </c>
      <c r="L271" t="s">
        <v>200</v>
      </c>
      <c r="M271" t="s">
        <v>694</v>
      </c>
      <c r="N271" t="s">
        <v>695</v>
      </c>
      <c r="O271" t="s">
        <v>453</v>
      </c>
      <c r="Q271">
        <v>1548598435</v>
      </c>
      <c r="R271">
        <f>AL271*Y271*(AJ271-AK271)/(100*AF271*(1000-Y271*AJ271))</f>
        <v>0</v>
      </c>
      <c r="S271">
        <f>AL271*Y271*(AI271-AH271*(1000-Y271*AK271)/(1000-Y271*AJ271))/(100*AF271)</f>
        <v>0</v>
      </c>
      <c r="T271">
        <f>(U271/V271*100)</f>
        <v>0</v>
      </c>
      <c r="U271">
        <f>AJ271*(AM271+AN271)/1000</f>
        <v>0</v>
      </c>
      <c r="V271">
        <f>0.61365*exp(17.502*AO271/(240.97+AO271))</f>
        <v>0</v>
      </c>
      <c r="W271">
        <v>128</v>
      </c>
      <c r="X271">
        <v>9</v>
      </c>
      <c r="Y271">
        <f>IF(W271*$H$11&gt;=AA271,1.0,(AA271/(AA271-W271*$H$11)))</f>
        <v>0</v>
      </c>
      <c r="Z271">
        <f>(Y271-1)*100</f>
        <v>0</v>
      </c>
      <c r="AA271">
        <f>MAX(0,($B$11+$C$11*AR271)/(1+$D$11*AR271)*AM271/(AO271+273)*$E$11)</f>
        <v>0</v>
      </c>
      <c r="AB271">
        <f>$B$9*AS271+$C$9*AT271</f>
        <v>0</v>
      </c>
      <c r="AC271">
        <f>AB271*AD271</f>
        <v>0</v>
      </c>
      <c r="AD271">
        <f>($B$9*$D$7+$C$9*$D$7)/($B$9+$C$9)</f>
        <v>0</v>
      </c>
      <c r="AE271">
        <f>($B$9*$K$7+$C$9*$K$7)/($B$9+$C$9)</f>
        <v>0</v>
      </c>
      <c r="AF271">
        <v>10</v>
      </c>
      <c r="AG271">
        <v>1548598435</v>
      </c>
      <c r="AH271">
        <v>401.988</v>
      </c>
      <c r="AI271">
        <v>399.596</v>
      </c>
      <c r="AJ271">
        <v>8.6715</v>
      </c>
      <c r="AK271">
        <v>4.95424</v>
      </c>
      <c r="AL271">
        <v>1402.61</v>
      </c>
      <c r="AM271">
        <v>97.9527</v>
      </c>
      <c r="AN271">
        <v>0.025172</v>
      </c>
      <c r="AO271">
        <v>6.17725</v>
      </c>
      <c r="AP271">
        <v>6.81935</v>
      </c>
      <c r="AQ271">
        <v>999.9</v>
      </c>
      <c r="AR271">
        <v>10023.8</v>
      </c>
      <c r="AS271">
        <v>0</v>
      </c>
      <c r="AT271">
        <v>516.566</v>
      </c>
      <c r="AU271">
        <v>0</v>
      </c>
      <c r="AV271" t="s">
        <v>204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405.496483606557</v>
      </c>
      <c r="BE271">
        <v>0.182834938477034</v>
      </c>
      <c r="BF271">
        <v>0.897328715411329</v>
      </c>
      <c r="BG271">
        <v>-1</v>
      </c>
      <c r="BH271">
        <v>0</v>
      </c>
      <c r="BI271">
        <v>0</v>
      </c>
      <c r="BJ271" t="s">
        <v>205</v>
      </c>
      <c r="BK271">
        <v>1.88469</v>
      </c>
      <c r="BL271">
        <v>1.88156</v>
      </c>
      <c r="BM271">
        <v>1.88315</v>
      </c>
      <c r="BN271">
        <v>1.88187</v>
      </c>
      <c r="BO271">
        <v>1.88372</v>
      </c>
      <c r="BP271">
        <v>1.88306</v>
      </c>
      <c r="BQ271">
        <v>1.88477</v>
      </c>
      <c r="BR271">
        <v>1.8823</v>
      </c>
      <c r="BS271" t="s">
        <v>206</v>
      </c>
      <c r="BT271" t="s">
        <v>17</v>
      </c>
      <c r="BU271" t="s">
        <v>17</v>
      </c>
      <c r="BV271" t="s">
        <v>17</v>
      </c>
      <c r="BW271" t="s">
        <v>207</v>
      </c>
      <c r="BX271" t="s">
        <v>208</v>
      </c>
      <c r="BY271" t="s">
        <v>209</v>
      </c>
      <c r="BZ271" t="s">
        <v>209</v>
      </c>
      <c r="CA271" t="s">
        <v>209</v>
      </c>
      <c r="CB271" t="s">
        <v>209</v>
      </c>
      <c r="CC271">
        <v>5</v>
      </c>
      <c r="CD271">
        <v>0</v>
      </c>
      <c r="CE271">
        <v>0</v>
      </c>
      <c r="CF271">
        <v>0</v>
      </c>
      <c r="CG271">
        <v>0</v>
      </c>
      <c r="CH271">
        <v>2</v>
      </c>
      <c r="CI271">
        <v>1309.44</v>
      </c>
      <c r="CJ271">
        <v>-0.537891</v>
      </c>
      <c r="CK271">
        <v>6.55578</v>
      </c>
      <c r="CL271">
        <v>9.60444</v>
      </c>
      <c r="CM271">
        <v>30.0001</v>
      </c>
      <c r="CN271">
        <v>9.49316</v>
      </c>
      <c r="CO271">
        <v>9.71953</v>
      </c>
      <c r="CP271">
        <v>-1</v>
      </c>
      <c r="CQ271">
        <v>0</v>
      </c>
      <c r="CR271">
        <v>100</v>
      </c>
      <c r="CS271">
        <v>-999.9</v>
      </c>
      <c r="CT271">
        <v>400</v>
      </c>
      <c r="CU271">
        <v>5.72014</v>
      </c>
      <c r="CV271">
        <v>103.905</v>
      </c>
      <c r="CW271">
        <v>103.309</v>
      </c>
    </row>
    <row r="272" spans="1:101">
      <c r="A272">
        <v>258</v>
      </c>
      <c r="B272">
        <v>1548598437</v>
      </c>
      <c r="C272">
        <v>974.099999904633</v>
      </c>
      <c r="D272" t="s">
        <v>728</v>
      </c>
      <c r="E272" t="s">
        <v>729</v>
      </c>
      <c r="F272">
        <f>J272+I272+M272*K272</f>
        <v>0</v>
      </c>
      <c r="G272">
        <f>(1000*AM272)/(L272*(AO272+273.15))</f>
        <v>0</v>
      </c>
      <c r="H272">
        <f>((G272*F272*(1-(AJ272/1000)))/(100*K272))*(BE272/60)</f>
        <v>0</v>
      </c>
      <c r="I272" t="s">
        <v>197</v>
      </c>
      <c r="J272" t="s">
        <v>198</v>
      </c>
      <c r="K272" t="s">
        <v>199</v>
      </c>
      <c r="L272" t="s">
        <v>200</v>
      </c>
      <c r="M272" t="s">
        <v>694</v>
      </c>
      <c r="N272" t="s">
        <v>695</v>
      </c>
      <c r="O272" t="s">
        <v>453</v>
      </c>
      <c r="Q272">
        <v>1548598437</v>
      </c>
      <c r="R272">
        <f>AL272*Y272*(AJ272-AK272)/(100*AF272*(1000-Y272*AJ272))</f>
        <v>0</v>
      </c>
      <c r="S272">
        <f>AL272*Y272*(AI272-AH272*(1000-Y272*AK272)/(1000-Y272*AJ272))/(100*AF272)</f>
        <v>0</v>
      </c>
      <c r="T272">
        <f>(U272/V272*100)</f>
        <v>0</v>
      </c>
      <c r="U272">
        <f>AJ272*(AM272+AN272)/1000</f>
        <v>0</v>
      </c>
      <c r="V272">
        <f>0.61365*exp(17.502*AO272/(240.97+AO272))</f>
        <v>0</v>
      </c>
      <c r="W272">
        <v>118</v>
      </c>
      <c r="X272">
        <v>8</v>
      </c>
      <c r="Y272">
        <f>IF(W272*$H$11&gt;=AA272,1.0,(AA272/(AA272-W272*$H$11)))</f>
        <v>0</v>
      </c>
      <c r="Z272">
        <f>(Y272-1)*100</f>
        <v>0</v>
      </c>
      <c r="AA272">
        <f>MAX(0,($B$11+$C$11*AR272)/(1+$D$11*AR272)*AM272/(AO272+273)*$E$11)</f>
        <v>0</v>
      </c>
      <c r="AB272">
        <f>$B$9*AS272+$C$9*AT272</f>
        <v>0</v>
      </c>
      <c r="AC272">
        <f>AB272*AD272</f>
        <v>0</v>
      </c>
      <c r="AD272">
        <f>($B$9*$D$7+$C$9*$D$7)/($B$9+$C$9)</f>
        <v>0</v>
      </c>
      <c r="AE272">
        <f>($B$9*$K$7+$C$9*$K$7)/($B$9+$C$9)</f>
        <v>0</v>
      </c>
      <c r="AF272">
        <v>10</v>
      </c>
      <c r="AG272">
        <v>1548598437</v>
      </c>
      <c r="AH272">
        <v>401.989</v>
      </c>
      <c r="AI272">
        <v>399.619</v>
      </c>
      <c r="AJ272">
        <v>8.69752</v>
      </c>
      <c r="AK272">
        <v>4.95235</v>
      </c>
      <c r="AL272">
        <v>1402.9</v>
      </c>
      <c r="AM272">
        <v>97.9538</v>
      </c>
      <c r="AN272">
        <v>0.0252545</v>
      </c>
      <c r="AO272">
        <v>6.18248</v>
      </c>
      <c r="AP272">
        <v>6.77705</v>
      </c>
      <c r="AQ272">
        <v>999.9</v>
      </c>
      <c r="AR272">
        <v>9990</v>
      </c>
      <c r="AS272">
        <v>0</v>
      </c>
      <c r="AT272">
        <v>516.447</v>
      </c>
      <c r="AU272">
        <v>0</v>
      </c>
      <c r="AV272" t="s">
        <v>204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405.530098360656</v>
      </c>
      <c r="BE272">
        <v>-0.0177097768146995</v>
      </c>
      <c r="BF272">
        <v>0.87770240680731</v>
      </c>
      <c r="BG272">
        <v>-1</v>
      </c>
      <c r="BH272">
        <v>0</v>
      </c>
      <c r="BI272">
        <v>0</v>
      </c>
      <c r="BJ272" t="s">
        <v>205</v>
      </c>
      <c r="BK272">
        <v>1.88468</v>
      </c>
      <c r="BL272">
        <v>1.88157</v>
      </c>
      <c r="BM272">
        <v>1.88317</v>
      </c>
      <c r="BN272">
        <v>1.88187</v>
      </c>
      <c r="BO272">
        <v>1.88373</v>
      </c>
      <c r="BP272">
        <v>1.88306</v>
      </c>
      <c r="BQ272">
        <v>1.88477</v>
      </c>
      <c r="BR272">
        <v>1.88231</v>
      </c>
      <c r="BS272" t="s">
        <v>206</v>
      </c>
      <c r="BT272" t="s">
        <v>17</v>
      </c>
      <c r="BU272" t="s">
        <v>17</v>
      </c>
      <c r="BV272" t="s">
        <v>17</v>
      </c>
      <c r="BW272" t="s">
        <v>207</v>
      </c>
      <c r="BX272" t="s">
        <v>208</v>
      </c>
      <c r="BY272" t="s">
        <v>209</v>
      </c>
      <c r="BZ272" t="s">
        <v>209</v>
      </c>
      <c r="CA272" t="s">
        <v>209</v>
      </c>
      <c r="CB272" t="s">
        <v>209</v>
      </c>
      <c r="CC272">
        <v>5</v>
      </c>
      <c r="CD272">
        <v>0</v>
      </c>
      <c r="CE272">
        <v>0</v>
      </c>
      <c r="CF272">
        <v>0</v>
      </c>
      <c r="CG272">
        <v>0</v>
      </c>
      <c r="CH272">
        <v>2</v>
      </c>
      <c r="CI272">
        <v>1317.43</v>
      </c>
      <c r="CJ272">
        <v>-0.537891</v>
      </c>
      <c r="CK272">
        <v>6.56059</v>
      </c>
      <c r="CL272">
        <v>9.60502</v>
      </c>
      <c r="CM272">
        <v>30.0001</v>
      </c>
      <c r="CN272">
        <v>9.49273</v>
      </c>
      <c r="CO272">
        <v>9.71953</v>
      </c>
      <c r="CP272">
        <v>-1</v>
      </c>
      <c r="CQ272">
        <v>0</v>
      </c>
      <c r="CR272">
        <v>100</v>
      </c>
      <c r="CS272">
        <v>-999.9</v>
      </c>
      <c r="CT272">
        <v>400</v>
      </c>
      <c r="CU272">
        <v>5.59714</v>
      </c>
      <c r="CV272">
        <v>103.905</v>
      </c>
      <c r="CW272">
        <v>103.309</v>
      </c>
    </row>
    <row r="273" spans="1:101">
      <c r="A273">
        <v>259</v>
      </c>
      <c r="B273">
        <v>1548598439</v>
      </c>
      <c r="C273">
        <v>976.099999904633</v>
      </c>
      <c r="D273" t="s">
        <v>730</v>
      </c>
      <c r="E273" t="s">
        <v>731</v>
      </c>
      <c r="F273">
        <f>J273+I273+M273*K273</f>
        <v>0</v>
      </c>
      <c r="G273">
        <f>(1000*AM273)/(L273*(AO273+273.15))</f>
        <v>0</v>
      </c>
      <c r="H273">
        <f>((G273*F273*(1-(AJ273/1000)))/(100*K273))*(BE273/60)</f>
        <v>0</v>
      </c>
      <c r="I273" t="s">
        <v>197</v>
      </c>
      <c r="J273" t="s">
        <v>198</v>
      </c>
      <c r="K273" t="s">
        <v>199</v>
      </c>
      <c r="L273" t="s">
        <v>200</v>
      </c>
      <c r="M273" t="s">
        <v>694</v>
      </c>
      <c r="N273" t="s">
        <v>695</v>
      </c>
      <c r="O273" t="s">
        <v>453</v>
      </c>
      <c r="Q273">
        <v>1548598439</v>
      </c>
      <c r="R273">
        <f>AL273*Y273*(AJ273-AK273)/(100*AF273*(1000-Y273*AJ273))</f>
        <v>0</v>
      </c>
      <c r="S273">
        <f>AL273*Y273*(AI273-AH273*(1000-Y273*AK273)/(1000-Y273*AJ273))/(100*AF273)</f>
        <v>0</v>
      </c>
      <c r="T273">
        <f>(U273/V273*100)</f>
        <v>0</v>
      </c>
      <c r="U273">
        <f>AJ273*(AM273+AN273)/1000</f>
        <v>0</v>
      </c>
      <c r="V273">
        <f>0.61365*exp(17.502*AO273/(240.97+AO273))</f>
        <v>0</v>
      </c>
      <c r="W273">
        <v>115</v>
      </c>
      <c r="X273">
        <v>8</v>
      </c>
      <c r="Y273">
        <f>IF(W273*$H$11&gt;=AA273,1.0,(AA273/(AA273-W273*$H$11)))</f>
        <v>0</v>
      </c>
      <c r="Z273">
        <f>(Y273-1)*100</f>
        <v>0</v>
      </c>
      <c r="AA273">
        <f>MAX(0,($B$11+$C$11*AR273)/(1+$D$11*AR273)*AM273/(AO273+273)*$E$11)</f>
        <v>0</v>
      </c>
      <c r="AB273">
        <f>$B$9*AS273+$C$9*AT273</f>
        <v>0</v>
      </c>
      <c r="AC273">
        <f>AB273*AD273</f>
        <v>0</v>
      </c>
      <c r="AD273">
        <f>($B$9*$D$7+$C$9*$D$7)/($B$9+$C$9)</f>
        <v>0</v>
      </c>
      <c r="AE273">
        <f>($B$9*$K$7+$C$9*$K$7)/($B$9+$C$9)</f>
        <v>0</v>
      </c>
      <c r="AF273">
        <v>10</v>
      </c>
      <c r="AG273">
        <v>1548598439</v>
      </c>
      <c r="AH273">
        <v>401.97</v>
      </c>
      <c r="AI273">
        <v>399.622</v>
      </c>
      <c r="AJ273">
        <v>8.72526</v>
      </c>
      <c r="AK273">
        <v>4.95035</v>
      </c>
      <c r="AL273">
        <v>1402.82</v>
      </c>
      <c r="AM273">
        <v>97.9534</v>
      </c>
      <c r="AN273">
        <v>0.0248759</v>
      </c>
      <c r="AO273">
        <v>6.1933</v>
      </c>
      <c r="AP273">
        <v>6.72475</v>
      </c>
      <c r="AQ273">
        <v>999.9</v>
      </c>
      <c r="AR273">
        <v>9981.25</v>
      </c>
      <c r="AS273">
        <v>0</v>
      </c>
      <c r="AT273">
        <v>516.173</v>
      </c>
      <c r="AU273">
        <v>0</v>
      </c>
      <c r="AV273" t="s">
        <v>204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405.564065573771</v>
      </c>
      <c r="BE273">
        <v>-0.230700241945288</v>
      </c>
      <c r="BF273">
        <v>0.856138669801562</v>
      </c>
      <c r="BG273">
        <v>-1</v>
      </c>
      <c r="BH273">
        <v>0</v>
      </c>
      <c r="BI273">
        <v>0</v>
      </c>
      <c r="BJ273" t="s">
        <v>205</v>
      </c>
      <c r="BK273">
        <v>1.88466</v>
      </c>
      <c r="BL273">
        <v>1.88157</v>
      </c>
      <c r="BM273">
        <v>1.88316</v>
      </c>
      <c r="BN273">
        <v>1.88187</v>
      </c>
      <c r="BO273">
        <v>1.88372</v>
      </c>
      <c r="BP273">
        <v>1.88308</v>
      </c>
      <c r="BQ273">
        <v>1.88477</v>
      </c>
      <c r="BR273">
        <v>1.8823</v>
      </c>
      <c r="BS273" t="s">
        <v>206</v>
      </c>
      <c r="BT273" t="s">
        <v>17</v>
      </c>
      <c r="BU273" t="s">
        <v>17</v>
      </c>
      <c r="BV273" t="s">
        <v>17</v>
      </c>
      <c r="BW273" t="s">
        <v>207</v>
      </c>
      <c r="BX273" t="s">
        <v>208</v>
      </c>
      <c r="BY273" t="s">
        <v>209</v>
      </c>
      <c r="BZ273" t="s">
        <v>209</v>
      </c>
      <c r="CA273" t="s">
        <v>209</v>
      </c>
      <c r="CB273" t="s">
        <v>209</v>
      </c>
      <c r="CC273">
        <v>5</v>
      </c>
      <c r="CD273">
        <v>0</v>
      </c>
      <c r="CE273">
        <v>0</v>
      </c>
      <c r="CF273">
        <v>0</v>
      </c>
      <c r="CG273">
        <v>0</v>
      </c>
      <c r="CH273">
        <v>2</v>
      </c>
      <c r="CI273">
        <v>1319</v>
      </c>
      <c r="CJ273">
        <v>-0.537891</v>
      </c>
      <c r="CK273">
        <v>6.56553</v>
      </c>
      <c r="CL273">
        <v>9.6056</v>
      </c>
      <c r="CM273">
        <v>30.0001</v>
      </c>
      <c r="CN273">
        <v>9.49217</v>
      </c>
      <c r="CO273">
        <v>9.71953</v>
      </c>
      <c r="CP273">
        <v>-1</v>
      </c>
      <c r="CQ273">
        <v>0</v>
      </c>
      <c r="CR273">
        <v>100</v>
      </c>
      <c r="CS273">
        <v>-999.9</v>
      </c>
      <c r="CT273">
        <v>400</v>
      </c>
      <c r="CU273">
        <v>5.47957</v>
      </c>
      <c r="CV273">
        <v>103.905</v>
      </c>
      <c r="CW273">
        <v>103.308</v>
      </c>
    </row>
    <row r="274" spans="1:101">
      <c r="A274">
        <v>260</v>
      </c>
      <c r="B274">
        <v>1548598441</v>
      </c>
      <c r="C274">
        <v>978.099999904633</v>
      </c>
      <c r="D274" t="s">
        <v>732</v>
      </c>
      <c r="E274" t="s">
        <v>733</v>
      </c>
      <c r="F274">
        <f>J274+I274+M274*K274</f>
        <v>0</v>
      </c>
      <c r="G274">
        <f>(1000*AM274)/(L274*(AO274+273.15))</f>
        <v>0</v>
      </c>
      <c r="H274">
        <f>((G274*F274*(1-(AJ274/1000)))/(100*K274))*(BE274/60)</f>
        <v>0</v>
      </c>
      <c r="I274" t="s">
        <v>197</v>
      </c>
      <c r="J274" t="s">
        <v>198</v>
      </c>
      <c r="K274" t="s">
        <v>199</v>
      </c>
      <c r="L274" t="s">
        <v>200</v>
      </c>
      <c r="M274" t="s">
        <v>694</v>
      </c>
      <c r="N274" t="s">
        <v>695</v>
      </c>
      <c r="O274" t="s">
        <v>453</v>
      </c>
      <c r="Q274">
        <v>1548598441</v>
      </c>
      <c r="R274">
        <f>AL274*Y274*(AJ274-AK274)/(100*AF274*(1000-Y274*AJ274))</f>
        <v>0</v>
      </c>
      <c r="S274">
        <f>AL274*Y274*(AI274-AH274*(1000-Y274*AK274)/(1000-Y274*AJ274))/(100*AF274)</f>
        <v>0</v>
      </c>
      <c r="T274">
        <f>(U274/V274*100)</f>
        <v>0</v>
      </c>
      <c r="U274">
        <f>AJ274*(AM274+AN274)/1000</f>
        <v>0</v>
      </c>
      <c r="V274">
        <f>0.61365*exp(17.502*AO274/(240.97+AO274))</f>
        <v>0</v>
      </c>
      <c r="W274">
        <v>127</v>
      </c>
      <c r="X274">
        <v>9</v>
      </c>
      <c r="Y274">
        <f>IF(W274*$H$11&gt;=AA274,1.0,(AA274/(AA274-W274*$H$11)))</f>
        <v>0</v>
      </c>
      <c r="Z274">
        <f>(Y274-1)*100</f>
        <v>0</v>
      </c>
      <c r="AA274">
        <f>MAX(0,($B$11+$C$11*AR274)/(1+$D$11*AR274)*AM274/(AO274+273)*$E$11)</f>
        <v>0</v>
      </c>
      <c r="AB274">
        <f>$B$9*AS274+$C$9*AT274</f>
        <v>0</v>
      </c>
      <c r="AC274">
        <f>AB274*AD274</f>
        <v>0</v>
      </c>
      <c r="AD274">
        <f>($B$9*$D$7+$C$9*$D$7)/($B$9+$C$9)</f>
        <v>0</v>
      </c>
      <c r="AE274">
        <f>($B$9*$K$7+$C$9*$K$7)/($B$9+$C$9)</f>
        <v>0</v>
      </c>
      <c r="AF274">
        <v>10</v>
      </c>
      <c r="AG274">
        <v>1548598441</v>
      </c>
      <c r="AH274">
        <v>401.96</v>
      </c>
      <c r="AI274">
        <v>399.587</v>
      </c>
      <c r="AJ274">
        <v>8.75827</v>
      </c>
      <c r="AK274">
        <v>4.94831</v>
      </c>
      <c r="AL274">
        <v>1402.71</v>
      </c>
      <c r="AM274">
        <v>97.9535</v>
      </c>
      <c r="AN274">
        <v>0.0244118</v>
      </c>
      <c r="AO274">
        <v>6.20426</v>
      </c>
      <c r="AP274">
        <v>6.72469</v>
      </c>
      <c r="AQ274">
        <v>999.9</v>
      </c>
      <c r="AR274">
        <v>9988.75</v>
      </c>
      <c r="AS274">
        <v>0</v>
      </c>
      <c r="AT274">
        <v>515.98</v>
      </c>
      <c r="AU274">
        <v>0</v>
      </c>
      <c r="AV274" t="s">
        <v>204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405.598221311475</v>
      </c>
      <c r="BE274">
        <v>-0.459719773646355</v>
      </c>
      <c r="BF274">
        <v>0.832192714049043</v>
      </c>
      <c r="BG274">
        <v>-1</v>
      </c>
      <c r="BH274">
        <v>0</v>
      </c>
      <c r="BI274">
        <v>0</v>
      </c>
      <c r="BJ274" t="s">
        <v>205</v>
      </c>
      <c r="BK274">
        <v>1.88467</v>
      </c>
      <c r="BL274">
        <v>1.88156</v>
      </c>
      <c r="BM274">
        <v>1.88314</v>
      </c>
      <c r="BN274">
        <v>1.88187</v>
      </c>
      <c r="BO274">
        <v>1.88372</v>
      </c>
      <c r="BP274">
        <v>1.88307</v>
      </c>
      <c r="BQ274">
        <v>1.88477</v>
      </c>
      <c r="BR274">
        <v>1.8823</v>
      </c>
      <c r="BS274" t="s">
        <v>206</v>
      </c>
      <c r="BT274" t="s">
        <v>17</v>
      </c>
      <c r="BU274" t="s">
        <v>17</v>
      </c>
      <c r="BV274" t="s">
        <v>17</v>
      </c>
      <c r="BW274" t="s">
        <v>207</v>
      </c>
      <c r="BX274" t="s">
        <v>208</v>
      </c>
      <c r="BY274" t="s">
        <v>209</v>
      </c>
      <c r="BZ274" t="s">
        <v>209</v>
      </c>
      <c r="CA274" t="s">
        <v>209</v>
      </c>
      <c r="CB274" t="s">
        <v>209</v>
      </c>
      <c r="CC274">
        <v>5</v>
      </c>
      <c r="CD274">
        <v>0</v>
      </c>
      <c r="CE274">
        <v>0</v>
      </c>
      <c r="CF274">
        <v>0</v>
      </c>
      <c r="CG274">
        <v>0</v>
      </c>
      <c r="CH274">
        <v>2</v>
      </c>
      <c r="CI274">
        <v>1310.33</v>
      </c>
      <c r="CJ274">
        <v>-0.537891</v>
      </c>
      <c r="CK274">
        <v>6.5705</v>
      </c>
      <c r="CL274">
        <v>9.60616</v>
      </c>
      <c r="CM274">
        <v>30.0001</v>
      </c>
      <c r="CN274">
        <v>9.49203</v>
      </c>
      <c r="CO274">
        <v>9.71953</v>
      </c>
      <c r="CP274">
        <v>-1</v>
      </c>
      <c r="CQ274">
        <v>0</v>
      </c>
      <c r="CR274">
        <v>100</v>
      </c>
      <c r="CS274">
        <v>-999.9</v>
      </c>
      <c r="CT274">
        <v>400</v>
      </c>
      <c r="CU274">
        <v>5.35406</v>
      </c>
      <c r="CV274">
        <v>103.906</v>
      </c>
      <c r="CW274">
        <v>103.308</v>
      </c>
    </row>
    <row r="275" spans="1:101">
      <c r="A275">
        <v>261</v>
      </c>
      <c r="B275">
        <v>1548598443</v>
      </c>
      <c r="C275">
        <v>980.099999904633</v>
      </c>
      <c r="D275" t="s">
        <v>734</v>
      </c>
      <c r="E275" t="s">
        <v>735</v>
      </c>
      <c r="F275">
        <f>J275+I275+M275*K275</f>
        <v>0</v>
      </c>
      <c r="G275">
        <f>(1000*AM275)/(L275*(AO275+273.15))</f>
        <v>0</v>
      </c>
      <c r="H275">
        <f>((G275*F275*(1-(AJ275/1000)))/(100*K275))*(BE275/60)</f>
        <v>0</v>
      </c>
      <c r="I275" t="s">
        <v>197</v>
      </c>
      <c r="J275" t="s">
        <v>198</v>
      </c>
      <c r="K275" t="s">
        <v>199</v>
      </c>
      <c r="L275" t="s">
        <v>200</v>
      </c>
      <c r="M275" t="s">
        <v>694</v>
      </c>
      <c r="N275" t="s">
        <v>695</v>
      </c>
      <c r="O275" t="s">
        <v>453</v>
      </c>
      <c r="Q275">
        <v>1548598443</v>
      </c>
      <c r="R275">
        <f>AL275*Y275*(AJ275-AK275)/(100*AF275*(1000-Y275*AJ275))</f>
        <v>0</v>
      </c>
      <c r="S275">
        <f>AL275*Y275*(AI275-AH275*(1000-Y275*AK275)/(1000-Y275*AJ275))/(100*AF275)</f>
        <v>0</v>
      </c>
      <c r="T275">
        <f>(U275/V275*100)</f>
        <v>0</v>
      </c>
      <c r="U275">
        <f>AJ275*(AM275+AN275)/1000</f>
        <v>0</v>
      </c>
      <c r="V275">
        <f>0.61365*exp(17.502*AO275/(240.97+AO275))</f>
        <v>0</v>
      </c>
      <c r="W275">
        <v>123</v>
      </c>
      <c r="X275">
        <v>9</v>
      </c>
      <c r="Y275">
        <f>IF(W275*$H$11&gt;=AA275,1.0,(AA275/(AA275-W275*$H$11)))</f>
        <v>0</v>
      </c>
      <c r="Z275">
        <f>(Y275-1)*100</f>
        <v>0</v>
      </c>
      <c r="AA275">
        <f>MAX(0,($B$11+$C$11*AR275)/(1+$D$11*AR275)*AM275/(AO275+273)*$E$11)</f>
        <v>0</v>
      </c>
      <c r="AB275">
        <f>$B$9*AS275+$C$9*AT275</f>
        <v>0</v>
      </c>
      <c r="AC275">
        <f>AB275*AD275</f>
        <v>0</v>
      </c>
      <c r="AD275">
        <f>($B$9*$D$7+$C$9*$D$7)/($B$9+$C$9)</f>
        <v>0</v>
      </c>
      <c r="AE275">
        <f>($B$9*$K$7+$C$9*$K$7)/($B$9+$C$9)</f>
        <v>0</v>
      </c>
      <c r="AF275">
        <v>10</v>
      </c>
      <c r="AG275">
        <v>1548598443</v>
      </c>
      <c r="AH275">
        <v>401.989</v>
      </c>
      <c r="AI275">
        <v>399.578</v>
      </c>
      <c r="AJ275">
        <v>8.78421</v>
      </c>
      <c r="AK275">
        <v>4.94668</v>
      </c>
      <c r="AL275">
        <v>1403.14</v>
      </c>
      <c r="AM275">
        <v>97.9538</v>
      </c>
      <c r="AN275">
        <v>0.0247681</v>
      </c>
      <c r="AO275">
        <v>6.20999</v>
      </c>
      <c r="AP275">
        <v>6.73441</v>
      </c>
      <c r="AQ275">
        <v>999.9</v>
      </c>
      <c r="AR275">
        <v>10005</v>
      </c>
      <c r="AS275">
        <v>0</v>
      </c>
      <c r="AT275">
        <v>515.941</v>
      </c>
      <c r="AU275">
        <v>0</v>
      </c>
      <c r="AV275" t="s">
        <v>204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405.631549180328</v>
      </c>
      <c r="BE275">
        <v>-0.69189360302176</v>
      </c>
      <c r="BF275">
        <v>0.807807192773158</v>
      </c>
      <c r="BG275">
        <v>-1</v>
      </c>
      <c r="BH275">
        <v>0</v>
      </c>
      <c r="BI275">
        <v>0</v>
      </c>
      <c r="BJ275" t="s">
        <v>205</v>
      </c>
      <c r="BK275">
        <v>1.88469</v>
      </c>
      <c r="BL275">
        <v>1.88156</v>
      </c>
      <c r="BM275">
        <v>1.88312</v>
      </c>
      <c r="BN275">
        <v>1.88187</v>
      </c>
      <c r="BO275">
        <v>1.88373</v>
      </c>
      <c r="BP275">
        <v>1.88308</v>
      </c>
      <c r="BQ275">
        <v>1.88477</v>
      </c>
      <c r="BR275">
        <v>1.88231</v>
      </c>
      <c r="BS275" t="s">
        <v>206</v>
      </c>
      <c r="BT275" t="s">
        <v>17</v>
      </c>
      <c r="BU275" t="s">
        <v>17</v>
      </c>
      <c r="BV275" t="s">
        <v>17</v>
      </c>
      <c r="BW275" t="s">
        <v>207</v>
      </c>
      <c r="BX275" t="s">
        <v>208</v>
      </c>
      <c r="BY275" t="s">
        <v>209</v>
      </c>
      <c r="BZ275" t="s">
        <v>209</v>
      </c>
      <c r="CA275" t="s">
        <v>209</v>
      </c>
      <c r="CB275" t="s">
        <v>209</v>
      </c>
      <c r="CC275">
        <v>5</v>
      </c>
      <c r="CD275">
        <v>0</v>
      </c>
      <c r="CE275">
        <v>0</v>
      </c>
      <c r="CF275">
        <v>0</v>
      </c>
      <c r="CG275">
        <v>0</v>
      </c>
      <c r="CH275">
        <v>2</v>
      </c>
      <c r="CI275">
        <v>1313.47</v>
      </c>
      <c r="CJ275">
        <v>-0.537891</v>
      </c>
      <c r="CK275">
        <v>6.57561</v>
      </c>
      <c r="CL275">
        <v>9.6067</v>
      </c>
      <c r="CM275">
        <v>30.0001</v>
      </c>
      <c r="CN275">
        <v>9.49203</v>
      </c>
      <c r="CO275">
        <v>9.71953</v>
      </c>
      <c r="CP275">
        <v>-1</v>
      </c>
      <c r="CQ275">
        <v>0</v>
      </c>
      <c r="CR275">
        <v>100</v>
      </c>
      <c r="CS275">
        <v>-999.9</v>
      </c>
      <c r="CT275">
        <v>400</v>
      </c>
      <c r="CU275">
        <v>5.23073</v>
      </c>
      <c r="CV275">
        <v>103.906</v>
      </c>
      <c r="CW275">
        <v>103.308</v>
      </c>
    </row>
    <row r="276" spans="1:101">
      <c r="A276">
        <v>262</v>
      </c>
      <c r="B276">
        <v>1548598445</v>
      </c>
      <c r="C276">
        <v>982.099999904633</v>
      </c>
      <c r="D276" t="s">
        <v>736</v>
      </c>
      <c r="E276" t="s">
        <v>737</v>
      </c>
      <c r="F276">
        <f>J276+I276+M276*K276</f>
        <v>0</v>
      </c>
      <c r="G276">
        <f>(1000*AM276)/(L276*(AO276+273.15))</f>
        <v>0</v>
      </c>
      <c r="H276">
        <f>((G276*F276*(1-(AJ276/1000)))/(100*K276))*(BE276/60)</f>
        <v>0</v>
      </c>
      <c r="I276" t="s">
        <v>197</v>
      </c>
      <c r="J276" t="s">
        <v>198</v>
      </c>
      <c r="K276" t="s">
        <v>199</v>
      </c>
      <c r="L276" t="s">
        <v>200</v>
      </c>
      <c r="M276" t="s">
        <v>694</v>
      </c>
      <c r="N276" t="s">
        <v>695</v>
      </c>
      <c r="O276" t="s">
        <v>453</v>
      </c>
      <c r="Q276">
        <v>1548598445</v>
      </c>
      <c r="R276">
        <f>AL276*Y276*(AJ276-AK276)/(100*AF276*(1000-Y276*AJ276))</f>
        <v>0</v>
      </c>
      <c r="S276">
        <f>AL276*Y276*(AI276-AH276*(1000-Y276*AK276)/(1000-Y276*AJ276))/(100*AF276)</f>
        <v>0</v>
      </c>
      <c r="T276">
        <f>(U276/V276*100)</f>
        <v>0</v>
      </c>
      <c r="U276">
        <f>AJ276*(AM276+AN276)/1000</f>
        <v>0</v>
      </c>
      <c r="V276">
        <f>0.61365*exp(17.502*AO276/(240.97+AO276))</f>
        <v>0</v>
      </c>
      <c r="W276">
        <v>112</v>
      </c>
      <c r="X276">
        <v>8</v>
      </c>
      <c r="Y276">
        <f>IF(W276*$H$11&gt;=AA276,1.0,(AA276/(AA276-W276*$H$11)))</f>
        <v>0</v>
      </c>
      <c r="Z276">
        <f>(Y276-1)*100</f>
        <v>0</v>
      </c>
      <c r="AA276">
        <f>MAX(0,($B$11+$C$11*AR276)/(1+$D$11*AR276)*AM276/(AO276+273)*$E$11)</f>
        <v>0</v>
      </c>
      <c r="AB276">
        <f>$B$9*AS276+$C$9*AT276</f>
        <v>0</v>
      </c>
      <c r="AC276">
        <f>AB276*AD276</f>
        <v>0</v>
      </c>
      <c r="AD276">
        <f>($B$9*$D$7+$C$9*$D$7)/($B$9+$C$9)</f>
        <v>0</v>
      </c>
      <c r="AE276">
        <f>($B$9*$K$7+$C$9*$K$7)/($B$9+$C$9)</f>
        <v>0</v>
      </c>
      <c r="AF276">
        <v>10</v>
      </c>
      <c r="AG276">
        <v>1548598445</v>
      </c>
      <c r="AH276">
        <v>401.972</v>
      </c>
      <c r="AI276">
        <v>399.589</v>
      </c>
      <c r="AJ276">
        <v>8.8105</v>
      </c>
      <c r="AK276">
        <v>4.94471</v>
      </c>
      <c r="AL276">
        <v>1403.08</v>
      </c>
      <c r="AM276">
        <v>97.9527</v>
      </c>
      <c r="AN276">
        <v>0.0255662</v>
      </c>
      <c r="AO276">
        <v>6.22168</v>
      </c>
      <c r="AP276">
        <v>6.69468</v>
      </c>
      <c r="AQ276">
        <v>999.9</v>
      </c>
      <c r="AR276">
        <v>10031.2</v>
      </c>
      <c r="AS276">
        <v>0</v>
      </c>
      <c r="AT276">
        <v>515.778</v>
      </c>
      <c r="AU276">
        <v>0</v>
      </c>
      <c r="AV276" t="s">
        <v>204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405.656229508197</v>
      </c>
      <c r="BE276">
        <v>-0.876234273506362</v>
      </c>
      <c r="BF276">
        <v>0.792932364209732</v>
      </c>
      <c r="BG276">
        <v>-1</v>
      </c>
      <c r="BH276">
        <v>0</v>
      </c>
      <c r="BI276">
        <v>0</v>
      </c>
      <c r="BJ276" t="s">
        <v>205</v>
      </c>
      <c r="BK276">
        <v>1.88466</v>
      </c>
      <c r="BL276">
        <v>1.88156</v>
      </c>
      <c r="BM276">
        <v>1.88312</v>
      </c>
      <c r="BN276">
        <v>1.88187</v>
      </c>
      <c r="BO276">
        <v>1.88372</v>
      </c>
      <c r="BP276">
        <v>1.88309</v>
      </c>
      <c r="BQ276">
        <v>1.88477</v>
      </c>
      <c r="BR276">
        <v>1.88232</v>
      </c>
      <c r="BS276" t="s">
        <v>206</v>
      </c>
      <c r="BT276" t="s">
        <v>17</v>
      </c>
      <c r="BU276" t="s">
        <v>17</v>
      </c>
      <c r="BV276" t="s">
        <v>17</v>
      </c>
      <c r="BW276" t="s">
        <v>207</v>
      </c>
      <c r="BX276" t="s">
        <v>208</v>
      </c>
      <c r="BY276" t="s">
        <v>209</v>
      </c>
      <c r="BZ276" t="s">
        <v>209</v>
      </c>
      <c r="CA276" t="s">
        <v>209</v>
      </c>
      <c r="CB276" t="s">
        <v>209</v>
      </c>
      <c r="CC276">
        <v>5</v>
      </c>
      <c r="CD276">
        <v>0</v>
      </c>
      <c r="CE276">
        <v>0</v>
      </c>
      <c r="CF276">
        <v>0</v>
      </c>
      <c r="CG276">
        <v>0</v>
      </c>
      <c r="CH276">
        <v>2</v>
      </c>
      <c r="CI276">
        <v>1321.71</v>
      </c>
      <c r="CJ276">
        <v>-0.537891</v>
      </c>
      <c r="CK276">
        <v>6.58076</v>
      </c>
      <c r="CL276">
        <v>9.60725</v>
      </c>
      <c r="CM276">
        <v>30.0001</v>
      </c>
      <c r="CN276">
        <v>9.49203</v>
      </c>
      <c r="CO276">
        <v>9.71953</v>
      </c>
      <c r="CP276">
        <v>-1</v>
      </c>
      <c r="CQ276">
        <v>0</v>
      </c>
      <c r="CR276">
        <v>100</v>
      </c>
      <c r="CS276">
        <v>-999.9</v>
      </c>
      <c r="CT276">
        <v>400</v>
      </c>
      <c r="CU276">
        <v>5.10509</v>
      </c>
      <c r="CV276">
        <v>103.905</v>
      </c>
      <c r="CW276">
        <v>103.307</v>
      </c>
    </row>
    <row r="277" spans="1:101">
      <c r="A277">
        <v>263</v>
      </c>
      <c r="B277">
        <v>1548598447</v>
      </c>
      <c r="C277">
        <v>984.099999904633</v>
      </c>
      <c r="D277" t="s">
        <v>738</v>
      </c>
      <c r="E277" t="s">
        <v>739</v>
      </c>
      <c r="F277">
        <f>J277+I277+M277*K277</f>
        <v>0</v>
      </c>
      <c r="G277">
        <f>(1000*AM277)/(L277*(AO277+273.15))</f>
        <v>0</v>
      </c>
      <c r="H277">
        <f>((G277*F277*(1-(AJ277/1000)))/(100*K277))*(BE277/60)</f>
        <v>0</v>
      </c>
      <c r="I277" t="s">
        <v>197</v>
      </c>
      <c r="J277" t="s">
        <v>198</v>
      </c>
      <c r="K277" t="s">
        <v>199</v>
      </c>
      <c r="L277" t="s">
        <v>200</v>
      </c>
      <c r="M277" t="s">
        <v>694</v>
      </c>
      <c r="N277" t="s">
        <v>695</v>
      </c>
      <c r="O277" t="s">
        <v>453</v>
      </c>
      <c r="Q277">
        <v>1548598447</v>
      </c>
      <c r="R277">
        <f>AL277*Y277*(AJ277-AK277)/(100*AF277*(1000-Y277*AJ277))</f>
        <v>0</v>
      </c>
      <c r="S277">
        <f>AL277*Y277*(AI277-AH277*(1000-Y277*AK277)/(1000-Y277*AJ277))/(100*AF277)</f>
        <v>0</v>
      </c>
      <c r="T277">
        <f>(U277/V277*100)</f>
        <v>0</v>
      </c>
      <c r="U277">
        <f>AJ277*(AM277+AN277)/1000</f>
        <v>0</v>
      </c>
      <c r="V277">
        <f>0.61365*exp(17.502*AO277/(240.97+AO277))</f>
        <v>0</v>
      </c>
      <c r="W277">
        <v>124</v>
      </c>
      <c r="X277">
        <v>9</v>
      </c>
      <c r="Y277">
        <f>IF(W277*$H$11&gt;=AA277,1.0,(AA277/(AA277-W277*$H$11)))</f>
        <v>0</v>
      </c>
      <c r="Z277">
        <f>(Y277-1)*100</f>
        <v>0</v>
      </c>
      <c r="AA277">
        <f>MAX(0,($B$11+$C$11*AR277)/(1+$D$11*AR277)*AM277/(AO277+273)*$E$11)</f>
        <v>0</v>
      </c>
      <c r="AB277">
        <f>$B$9*AS277+$C$9*AT277</f>
        <v>0</v>
      </c>
      <c r="AC277">
        <f>AB277*AD277</f>
        <v>0</v>
      </c>
      <c r="AD277">
        <f>($B$9*$D$7+$C$9*$D$7)/($B$9+$C$9)</f>
        <v>0</v>
      </c>
      <c r="AE277">
        <f>($B$9*$K$7+$C$9*$K$7)/($B$9+$C$9)</f>
        <v>0</v>
      </c>
      <c r="AF277">
        <v>10</v>
      </c>
      <c r="AG277">
        <v>1548598447</v>
      </c>
      <c r="AH277">
        <v>401.945</v>
      </c>
      <c r="AI277">
        <v>399.602</v>
      </c>
      <c r="AJ277">
        <v>8.83109</v>
      </c>
      <c r="AK277">
        <v>4.94312</v>
      </c>
      <c r="AL277">
        <v>1402.72</v>
      </c>
      <c r="AM277">
        <v>97.9525</v>
      </c>
      <c r="AN277">
        <v>0.0252777</v>
      </c>
      <c r="AO277">
        <v>6.22392</v>
      </c>
      <c r="AP277">
        <v>6.66214</v>
      </c>
      <c r="AQ277">
        <v>999.9</v>
      </c>
      <c r="AR277">
        <v>10053.8</v>
      </c>
      <c r="AS277">
        <v>0</v>
      </c>
      <c r="AT277">
        <v>515.364</v>
      </c>
      <c r="AU277">
        <v>0</v>
      </c>
      <c r="AV277" t="s">
        <v>204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405.670073770492</v>
      </c>
      <c r="BE277">
        <v>-1.00630381248857</v>
      </c>
      <c r="BF277">
        <v>0.786639388376148</v>
      </c>
      <c r="BG277">
        <v>-1</v>
      </c>
      <c r="BH277">
        <v>0</v>
      </c>
      <c r="BI277">
        <v>0</v>
      </c>
      <c r="BJ277" t="s">
        <v>205</v>
      </c>
      <c r="BK277">
        <v>1.88465</v>
      </c>
      <c r="BL277">
        <v>1.88156</v>
      </c>
      <c r="BM277">
        <v>1.88314</v>
      </c>
      <c r="BN277">
        <v>1.88187</v>
      </c>
      <c r="BO277">
        <v>1.88373</v>
      </c>
      <c r="BP277">
        <v>1.88309</v>
      </c>
      <c r="BQ277">
        <v>1.88478</v>
      </c>
      <c r="BR277">
        <v>1.88232</v>
      </c>
      <c r="BS277" t="s">
        <v>206</v>
      </c>
      <c r="BT277" t="s">
        <v>17</v>
      </c>
      <c r="BU277" t="s">
        <v>17</v>
      </c>
      <c r="BV277" t="s">
        <v>17</v>
      </c>
      <c r="BW277" t="s">
        <v>207</v>
      </c>
      <c r="BX277" t="s">
        <v>208</v>
      </c>
      <c r="BY277" t="s">
        <v>209</v>
      </c>
      <c r="BZ277" t="s">
        <v>209</v>
      </c>
      <c r="CA277" t="s">
        <v>209</v>
      </c>
      <c r="CB277" t="s">
        <v>209</v>
      </c>
      <c r="CC277">
        <v>5</v>
      </c>
      <c r="CD277">
        <v>0</v>
      </c>
      <c r="CE277">
        <v>0</v>
      </c>
      <c r="CF277">
        <v>0</v>
      </c>
      <c r="CG277">
        <v>0</v>
      </c>
      <c r="CH277">
        <v>2</v>
      </c>
      <c r="CI277">
        <v>1312.7</v>
      </c>
      <c r="CJ277">
        <v>-0.537891</v>
      </c>
      <c r="CK277">
        <v>6.58588</v>
      </c>
      <c r="CL277">
        <v>9.6078</v>
      </c>
      <c r="CM277">
        <v>30.0001</v>
      </c>
      <c r="CN277">
        <v>9.49189</v>
      </c>
      <c r="CO277">
        <v>9.71953</v>
      </c>
      <c r="CP277">
        <v>-1</v>
      </c>
      <c r="CQ277">
        <v>0</v>
      </c>
      <c r="CR277">
        <v>100</v>
      </c>
      <c r="CS277">
        <v>-999.9</v>
      </c>
      <c r="CT277">
        <v>400</v>
      </c>
      <c r="CU277">
        <v>4.9898</v>
      </c>
      <c r="CV277">
        <v>103.905</v>
      </c>
      <c r="CW277">
        <v>103.308</v>
      </c>
    </row>
    <row r="278" spans="1:101">
      <c r="A278">
        <v>264</v>
      </c>
      <c r="B278">
        <v>1548598449</v>
      </c>
      <c r="C278">
        <v>986.099999904633</v>
      </c>
      <c r="D278" t="s">
        <v>740</v>
      </c>
      <c r="E278" t="s">
        <v>741</v>
      </c>
      <c r="F278">
        <f>J278+I278+M278*K278</f>
        <v>0</v>
      </c>
      <c r="G278">
        <f>(1000*AM278)/(L278*(AO278+273.15))</f>
        <v>0</v>
      </c>
      <c r="H278">
        <f>((G278*F278*(1-(AJ278/1000)))/(100*K278))*(BE278/60)</f>
        <v>0</v>
      </c>
      <c r="I278" t="s">
        <v>197</v>
      </c>
      <c r="J278" t="s">
        <v>198</v>
      </c>
      <c r="K278" t="s">
        <v>199</v>
      </c>
      <c r="L278" t="s">
        <v>200</v>
      </c>
      <c r="M278" t="s">
        <v>694</v>
      </c>
      <c r="N278" t="s">
        <v>695</v>
      </c>
      <c r="O278" t="s">
        <v>453</v>
      </c>
      <c r="Q278">
        <v>1548598449</v>
      </c>
      <c r="R278">
        <f>AL278*Y278*(AJ278-AK278)/(100*AF278*(1000-Y278*AJ278))</f>
        <v>0</v>
      </c>
      <c r="S278">
        <f>AL278*Y278*(AI278-AH278*(1000-Y278*AK278)/(1000-Y278*AJ278))/(100*AF278)</f>
        <v>0</v>
      </c>
      <c r="T278">
        <f>(U278/V278*100)</f>
        <v>0</v>
      </c>
      <c r="U278">
        <f>AJ278*(AM278+AN278)/1000</f>
        <v>0</v>
      </c>
      <c r="V278">
        <f>0.61365*exp(17.502*AO278/(240.97+AO278))</f>
        <v>0</v>
      </c>
      <c r="W278">
        <v>140</v>
      </c>
      <c r="X278">
        <v>10</v>
      </c>
      <c r="Y278">
        <f>IF(W278*$H$11&gt;=AA278,1.0,(AA278/(AA278-W278*$H$11)))</f>
        <v>0</v>
      </c>
      <c r="Z278">
        <f>(Y278-1)*100</f>
        <v>0</v>
      </c>
      <c r="AA278">
        <f>MAX(0,($B$11+$C$11*AR278)/(1+$D$11*AR278)*AM278/(AO278+273)*$E$11)</f>
        <v>0</v>
      </c>
      <c r="AB278">
        <f>$B$9*AS278+$C$9*AT278</f>
        <v>0</v>
      </c>
      <c r="AC278">
        <f>AB278*AD278</f>
        <v>0</v>
      </c>
      <c r="AD278">
        <f>($B$9*$D$7+$C$9*$D$7)/($B$9+$C$9)</f>
        <v>0</v>
      </c>
      <c r="AE278">
        <f>($B$9*$K$7+$C$9*$K$7)/($B$9+$C$9)</f>
        <v>0</v>
      </c>
      <c r="AF278">
        <v>10</v>
      </c>
      <c r="AG278">
        <v>1548598449</v>
      </c>
      <c r="AH278">
        <v>401.958</v>
      </c>
      <c r="AI278">
        <v>399.606</v>
      </c>
      <c r="AJ278">
        <v>8.8438</v>
      </c>
      <c r="AK278">
        <v>4.94122</v>
      </c>
      <c r="AL278">
        <v>1402.75</v>
      </c>
      <c r="AM278">
        <v>97.9529</v>
      </c>
      <c r="AN278">
        <v>0.0246295</v>
      </c>
      <c r="AO278">
        <v>6.21794</v>
      </c>
      <c r="AP278">
        <v>6.64583</v>
      </c>
      <c r="AQ278">
        <v>999.9</v>
      </c>
      <c r="AR278">
        <v>10005</v>
      </c>
      <c r="AS278">
        <v>0</v>
      </c>
      <c r="AT278">
        <v>515.168</v>
      </c>
      <c r="AU278">
        <v>0</v>
      </c>
      <c r="AV278" t="s">
        <v>204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405.631352459016</v>
      </c>
      <c r="BE278">
        <v>-0.828644312918095</v>
      </c>
      <c r="BF278">
        <v>0.753179837473045</v>
      </c>
      <c r="BG278">
        <v>-1</v>
      </c>
      <c r="BH278">
        <v>0</v>
      </c>
      <c r="BI278">
        <v>0</v>
      </c>
      <c r="BJ278" t="s">
        <v>205</v>
      </c>
      <c r="BK278">
        <v>1.88465</v>
      </c>
      <c r="BL278">
        <v>1.88156</v>
      </c>
      <c r="BM278">
        <v>1.88315</v>
      </c>
      <c r="BN278">
        <v>1.88187</v>
      </c>
      <c r="BO278">
        <v>1.88374</v>
      </c>
      <c r="BP278">
        <v>1.88308</v>
      </c>
      <c r="BQ278">
        <v>1.88477</v>
      </c>
      <c r="BR278">
        <v>1.8823</v>
      </c>
      <c r="BS278" t="s">
        <v>206</v>
      </c>
      <c r="BT278" t="s">
        <v>17</v>
      </c>
      <c r="BU278" t="s">
        <v>17</v>
      </c>
      <c r="BV278" t="s">
        <v>17</v>
      </c>
      <c r="BW278" t="s">
        <v>207</v>
      </c>
      <c r="BX278" t="s">
        <v>208</v>
      </c>
      <c r="BY278" t="s">
        <v>209</v>
      </c>
      <c r="BZ278" t="s">
        <v>209</v>
      </c>
      <c r="CA278" t="s">
        <v>209</v>
      </c>
      <c r="CB278" t="s">
        <v>209</v>
      </c>
      <c r="CC278">
        <v>5</v>
      </c>
      <c r="CD278">
        <v>0</v>
      </c>
      <c r="CE278">
        <v>0</v>
      </c>
      <c r="CF278">
        <v>0</v>
      </c>
      <c r="CG278">
        <v>0</v>
      </c>
      <c r="CH278">
        <v>2</v>
      </c>
      <c r="CI278">
        <v>1300.91</v>
      </c>
      <c r="CJ278">
        <v>-0.537891</v>
      </c>
      <c r="CK278">
        <v>6.59098</v>
      </c>
      <c r="CL278">
        <v>9.60838</v>
      </c>
      <c r="CM278">
        <v>30.0001</v>
      </c>
      <c r="CN278">
        <v>9.49134</v>
      </c>
      <c r="CO278">
        <v>9.71953</v>
      </c>
      <c r="CP278">
        <v>-1</v>
      </c>
      <c r="CQ278">
        <v>0</v>
      </c>
      <c r="CR278">
        <v>100</v>
      </c>
      <c r="CS278">
        <v>-999.9</v>
      </c>
      <c r="CT278">
        <v>400</v>
      </c>
      <c r="CU278">
        <v>4.86386</v>
      </c>
      <c r="CV278">
        <v>103.905</v>
      </c>
      <c r="CW278">
        <v>103.307</v>
      </c>
    </row>
    <row r="279" spans="1:101">
      <c r="A279">
        <v>265</v>
      </c>
      <c r="B279">
        <v>1548598451</v>
      </c>
      <c r="C279">
        <v>988.099999904633</v>
      </c>
      <c r="D279" t="s">
        <v>742</v>
      </c>
      <c r="E279" t="s">
        <v>743</v>
      </c>
      <c r="F279">
        <f>J279+I279+M279*K279</f>
        <v>0</v>
      </c>
      <c r="G279">
        <f>(1000*AM279)/(L279*(AO279+273.15))</f>
        <v>0</v>
      </c>
      <c r="H279">
        <f>((G279*F279*(1-(AJ279/1000)))/(100*K279))*(BE279/60)</f>
        <v>0</v>
      </c>
      <c r="I279" t="s">
        <v>197</v>
      </c>
      <c r="J279" t="s">
        <v>198</v>
      </c>
      <c r="K279" t="s">
        <v>199</v>
      </c>
      <c r="L279" t="s">
        <v>200</v>
      </c>
      <c r="M279" t="s">
        <v>694</v>
      </c>
      <c r="N279" t="s">
        <v>695</v>
      </c>
      <c r="O279" t="s">
        <v>453</v>
      </c>
      <c r="Q279">
        <v>1548598451</v>
      </c>
      <c r="R279">
        <f>AL279*Y279*(AJ279-AK279)/(100*AF279*(1000-Y279*AJ279))</f>
        <v>0</v>
      </c>
      <c r="S279">
        <f>AL279*Y279*(AI279-AH279*(1000-Y279*AK279)/(1000-Y279*AJ279))/(100*AF279)</f>
        <v>0</v>
      </c>
      <c r="T279">
        <f>(U279/V279*100)</f>
        <v>0</v>
      </c>
      <c r="U279">
        <f>AJ279*(AM279+AN279)/1000</f>
        <v>0</v>
      </c>
      <c r="V279">
        <f>0.61365*exp(17.502*AO279/(240.97+AO279))</f>
        <v>0</v>
      </c>
      <c r="W279">
        <v>117</v>
      </c>
      <c r="X279">
        <v>8</v>
      </c>
      <c r="Y279">
        <f>IF(W279*$H$11&gt;=AA279,1.0,(AA279/(AA279-W279*$H$11)))</f>
        <v>0</v>
      </c>
      <c r="Z279">
        <f>(Y279-1)*100</f>
        <v>0</v>
      </c>
      <c r="AA279">
        <f>MAX(0,($B$11+$C$11*AR279)/(1+$D$11*AR279)*AM279/(AO279+273)*$E$11)</f>
        <v>0</v>
      </c>
      <c r="AB279">
        <f>$B$9*AS279+$C$9*AT279</f>
        <v>0</v>
      </c>
      <c r="AC279">
        <f>AB279*AD279</f>
        <v>0</v>
      </c>
      <c r="AD279">
        <f>($B$9*$D$7+$C$9*$D$7)/($B$9+$C$9)</f>
        <v>0</v>
      </c>
      <c r="AE279">
        <f>($B$9*$K$7+$C$9*$K$7)/($B$9+$C$9)</f>
        <v>0</v>
      </c>
      <c r="AF279">
        <v>10</v>
      </c>
      <c r="AG279">
        <v>1548598451</v>
      </c>
      <c r="AH279">
        <v>401.962</v>
      </c>
      <c r="AI279">
        <v>399.601</v>
      </c>
      <c r="AJ279">
        <v>8.86239</v>
      </c>
      <c r="AK279">
        <v>4.93935</v>
      </c>
      <c r="AL279">
        <v>1402.96</v>
      </c>
      <c r="AM279">
        <v>97.952</v>
      </c>
      <c r="AN279">
        <v>0.0245074</v>
      </c>
      <c r="AO279">
        <v>6.22803</v>
      </c>
      <c r="AP279">
        <v>6.66826</v>
      </c>
      <c r="AQ279">
        <v>999.9</v>
      </c>
      <c r="AR279">
        <v>9975</v>
      </c>
      <c r="AS279">
        <v>0</v>
      </c>
      <c r="AT279">
        <v>515.515</v>
      </c>
      <c r="AU279">
        <v>0</v>
      </c>
      <c r="AV279" t="s">
        <v>204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405.52731147541</v>
      </c>
      <c r="BE279">
        <v>-0.229632839112763</v>
      </c>
      <c r="BF279">
        <v>0.490278894902023</v>
      </c>
      <c r="BG279">
        <v>-1</v>
      </c>
      <c r="BH279">
        <v>0</v>
      </c>
      <c r="BI279">
        <v>0</v>
      </c>
      <c r="BJ279" t="s">
        <v>205</v>
      </c>
      <c r="BK279">
        <v>1.88465</v>
      </c>
      <c r="BL279">
        <v>1.88157</v>
      </c>
      <c r="BM279">
        <v>1.88315</v>
      </c>
      <c r="BN279">
        <v>1.88187</v>
      </c>
      <c r="BO279">
        <v>1.88375</v>
      </c>
      <c r="BP279">
        <v>1.88308</v>
      </c>
      <c r="BQ279">
        <v>1.88478</v>
      </c>
      <c r="BR279">
        <v>1.88229</v>
      </c>
      <c r="BS279" t="s">
        <v>206</v>
      </c>
      <c r="BT279" t="s">
        <v>17</v>
      </c>
      <c r="BU279" t="s">
        <v>17</v>
      </c>
      <c r="BV279" t="s">
        <v>17</v>
      </c>
      <c r="BW279" t="s">
        <v>207</v>
      </c>
      <c r="BX279" t="s">
        <v>208</v>
      </c>
      <c r="BY279" t="s">
        <v>209</v>
      </c>
      <c r="BZ279" t="s">
        <v>209</v>
      </c>
      <c r="CA279" t="s">
        <v>209</v>
      </c>
      <c r="CB279" t="s">
        <v>209</v>
      </c>
      <c r="CC279">
        <v>5</v>
      </c>
      <c r="CD279">
        <v>0</v>
      </c>
      <c r="CE279">
        <v>0</v>
      </c>
      <c r="CF279">
        <v>0</v>
      </c>
      <c r="CG279">
        <v>0</v>
      </c>
      <c r="CH279">
        <v>2</v>
      </c>
      <c r="CI279">
        <v>1317.6</v>
      </c>
      <c r="CJ279">
        <v>-0.537891</v>
      </c>
      <c r="CK279">
        <v>6.59588</v>
      </c>
      <c r="CL279">
        <v>9.60896</v>
      </c>
      <c r="CM279">
        <v>30.0001</v>
      </c>
      <c r="CN279">
        <v>9.49093</v>
      </c>
      <c r="CO279">
        <v>9.71953</v>
      </c>
      <c r="CP279">
        <v>-1</v>
      </c>
      <c r="CQ279">
        <v>1.21409</v>
      </c>
      <c r="CR279">
        <v>100</v>
      </c>
      <c r="CS279">
        <v>-999.9</v>
      </c>
      <c r="CT279">
        <v>400</v>
      </c>
      <c r="CU279">
        <v>4.73656</v>
      </c>
      <c r="CV279">
        <v>103.905</v>
      </c>
      <c r="CW279">
        <v>103.306</v>
      </c>
    </row>
    <row r="280" spans="1:101">
      <c r="A280">
        <v>266</v>
      </c>
      <c r="B280">
        <v>1548598453</v>
      </c>
      <c r="C280">
        <v>990.099999904633</v>
      </c>
      <c r="D280" t="s">
        <v>744</v>
      </c>
      <c r="E280" t="s">
        <v>745</v>
      </c>
      <c r="F280">
        <f>J280+I280+M280*K280</f>
        <v>0</v>
      </c>
      <c r="G280">
        <f>(1000*AM280)/(L280*(AO280+273.15))</f>
        <v>0</v>
      </c>
      <c r="H280">
        <f>((G280*F280*(1-(AJ280/1000)))/(100*K280))*(BE280/60)</f>
        <v>0</v>
      </c>
      <c r="I280" t="s">
        <v>197</v>
      </c>
      <c r="J280" t="s">
        <v>198</v>
      </c>
      <c r="K280" t="s">
        <v>199</v>
      </c>
      <c r="L280" t="s">
        <v>200</v>
      </c>
      <c r="M280" t="s">
        <v>694</v>
      </c>
      <c r="N280" t="s">
        <v>695</v>
      </c>
      <c r="O280" t="s">
        <v>453</v>
      </c>
      <c r="Q280">
        <v>1548598453</v>
      </c>
      <c r="R280">
        <f>AL280*Y280*(AJ280-AK280)/(100*AF280*(1000-Y280*AJ280))</f>
        <v>0</v>
      </c>
      <c r="S280">
        <f>AL280*Y280*(AI280-AH280*(1000-Y280*AK280)/(1000-Y280*AJ280))/(100*AF280)</f>
        <v>0</v>
      </c>
      <c r="T280">
        <f>(U280/V280*100)</f>
        <v>0</v>
      </c>
      <c r="U280">
        <f>AJ280*(AM280+AN280)/1000</f>
        <v>0</v>
      </c>
      <c r="V280">
        <f>0.61365*exp(17.502*AO280/(240.97+AO280))</f>
        <v>0</v>
      </c>
      <c r="W280">
        <v>104</v>
      </c>
      <c r="X280">
        <v>7</v>
      </c>
      <c r="Y280">
        <f>IF(W280*$H$11&gt;=AA280,1.0,(AA280/(AA280-W280*$H$11)))</f>
        <v>0</v>
      </c>
      <c r="Z280">
        <f>(Y280-1)*100</f>
        <v>0</v>
      </c>
      <c r="AA280">
        <f>MAX(0,($B$11+$C$11*AR280)/(1+$D$11*AR280)*AM280/(AO280+273)*$E$11)</f>
        <v>0</v>
      </c>
      <c r="AB280">
        <f>$B$9*AS280+$C$9*AT280</f>
        <v>0</v>
      </c>
      <c r="AC280">
        <f>AB280*AD280</f>
        <v>0</v>
      </c>
      <c r="AD280">
        <f>($B$9*$D$7+$C$9*$D$7)/($B$9+$C$9)</f>
        <v>0</v>
      </c>
      <c r="AE280">
        <f>($B$9*$K$7+$C$9*$K$7)/($B$9+$C$9)</f>
        <v>0</v>
      </c>
      <c r="AF280">
        <v>10</v>
      </c>
      <c r="AG280">
        <v>1548598453</v>
      </c>
      <c r="AH280">
        <v>401.943</v>
      </c>
      <c r="AI280">
        <v>399.572</v>
      </c>
      <c r="AJ280">
        <v>8.88253</v>
      </c>
      <c r="AK280">
        <v>4.93802</v>
      </c>
      <c r="AL280">
        <v>1403.08</v>
      </c>
      <c r="AM280">
        <v>97.9519</v>
      </c>
      <c r="AN280">
        <v>0.0246071</v>
      </c>
      <c r="AO280">
        <v>6.24186</v>
      </c>
      <c r="AP280">
        <v>6.72256</v>
      </c>
      <c r="AQ280">
        <v>999.9</v>
      </c>
      <c r="AR280">
        <v>10016.2</v>
      </c>
      <c r="AS280">
        <v>0</v>
      </c>
      <c r="AT280">
        <v>516.698</v>
      </c>
      <c r="AU280">
        <v>0</v>
      </c>
      <c r="AV280" t="s">
        <v>204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405.449229508197</v>
      </c>
      <c r="BE280">
        <v>0.262162767577786</v>
      </c>
      <c r="BF280">
        <v>0.166151115637625</v>
      </c>
      <c r="BG280">
        <v>-1</v>
      </c>
      <c r="BH280">
        <v>0</v>
      </c>
      <c r="BI280">
        <v>0</v>
      </c>
      <c r="BJ280" t="s">
        <v>205</v>
      </c>
      <c r="BK280">
        <v>1.88467</v>
      </c>
      <c r="BL280">
        <v>1.88158</v>
      </c>
      <c r="BM280">
        <v>1.88314</v>
      </c>
      <c r="BN280">
        <v>1.88187</v>
      </c>
      <c r="BO280">
        <v>1.88374</v>
      </c>
      <c r="BP280">
        <v>1.88308</v>
      </c>
      <c r="BQ280">
        <v>1.88478</v>
      </c>
      <c r="BR280">
        <v>1.8823</v>
      </c>
      <c r="BS280" t="s">
        <v>206</v>
      </c>
      <c r="BT280" t="s">
        <v>17</v>
      </c>
      <c r="BU280" t="s">
        <v>17</v>
      </c>
      <c r="BV280" t="s">
        <v>17</v>
      </c>
      <c r="BW280" t="s">
        <v>207</v>
      </c>
      <c r="BX280" t="s">
        <v>208</v>
      </c>
      <c r="BY280" t="s">
        <v>209</v>
      </c>
      <c r="BZ280" t="s">
        <v>209</v>
      </c>
      <c r="CA280" t="s">
        <v>209</v>
      </c>
      <c r="CB280" t="s">
        <v>209</v>
      </c>
      <c r="CC280">
        <v>5</v>
      </c>
      <c r="CD280">
        <v>0</v>
      </c>
      <c r="CE280">
        <v>0</v>
      </c>
      <c r="CF280">
        <v>0</v>
      </c>
      <c r="CG280">
        <v>0</v>
      </c>
      <c r="CH280">
        <v>2</v>
      </c>
      <c r="CI280">
        <v>1327.47</v>
      </c>
      <c r="CJ280">
        <v>-0.537891</v>
      </c>
      <c r="CK280">
        <v>6.6001</v>
      </c>
      <c r="CL280">
        <v>9.60924</v>
      </c>
      <c r="CM280">
        <v>30</v>
      </c>
      <c r="CN280">
        <v>9.49093</v>
      </c>
      <c r="CO280">
        <v>9.71953</v>
      </c>
      <c r="CP280">
        <v>-1</v>
      </c>
      <c r="CQ280">
        <v>2.73632</v>
      </c>
      <c r="CR280">
        <v>100</v>
      </c>
      <c r="CS280">
        <v>-999.9</v>
      </c>
      <c r="CT280">
        <v>400</v>
      </c>
      <c r="CU280">
        <v>4.6091</v>
      </c>
      <c r="CV280">
        <v>103.904</v>
      </c>
      <c r="CW280">
        <v>103.306</v>
      </c>
    </row>
    <row r="281" spans="1:101">
      <c r="A281">
        <v>267</v>
      </c>
      <c r="B281">
        <v>1548598455</v>
      </c>
      <c r="C281">
        <v>992.099999904633</v>
      </c>
      <c r="D281" t="s">
        <v>746</v>
      </c>
      <c r="E281" t="s">
        <v>747</v>
      </c>
      <c r="F281">
        <f>J281+I281+M281*K281</f>
        <v>0</v>
      </c>
      <c r="G281">
        <f>(1000*AM281)/(L281*(AO281+273.15))</f>
        <v>0</v>
      </c>
      <c r="H281">
        <f>((G281*F281*(1-(AJ281/1000)))/(100*K281))*(BE281/60)</f>
        <v>0</v>
      </c>
      <c r="I281" t="s">
        <v>197</v>
      </c>
      <c r="J281" t="s">
        <v>198</v>
      </c>
      <c r="K281" t="s">
        <v>199</v>
      </c>
      <c r="L281" t="s">
        <v>200</v>
      </c>
      <c r="M281" t="s">
        <v>694</v>
      </c>
      <c r="N281" t="s">
        <v>695</v>
      </c>
      <c r="O281" t="s">
        <v>453</v>
      </c>
      <c r="Q281">
        <v>1548598455</v>
      </c>
      <c r="R281">
        <f>AL281*Y281*(AJ281-AK281)/(100*AF281*(1000-Y281*AJ281))</f>
        <v>0</v>
      </c>
      <c r="S281">
        <f>AL281*Y281*(AI281-AH281*(1000-Y281*AK281)/(1000-Y281*AJ281))/(100*AF281)</f>
        <v>0</v>
      </c>
      <c r="T281">
        <f>(U281/V281*100)</f>
        <v>0</v>
      </c>
      <c r="U281">
        <f>AJ281*(AM281+AN281)/1000</f>
        <v>0</v>
      </c>
      <c r="V281">
        <f>0.61365*exp(17.502*AO281/(240.97+AO281))</f>
        <v>0</v>
      </c>
      <c r="W281">
        <v>112</v>
      </c>
      <c r="X281">
        <v>8</v>
      </c>
      <c r="Y281">
        <f>IF(W281*$H$11&gt;=AA281,1.0,(AA281/(AA281-W281*$H$11)))</f>
        <v>0</v>
      </c>
      <c r="Z281">
        <f>(Y281-1)*100</f>
        <v>0</v>
      </c>
      <c r="AA281">
        <f>MAX(0,($B$11+$C$11*AR281)/(1+$D$11*AR281)*AM281/(AO281+273)*$E$11)</f>
        <v>0</v>
      </c>
      <c r="AB281">
        <f>$B$9*AS281+$C$9*AT281</f>
        <v>0</v>
      </c>
      <c r="AC281">
        <f>AB281*AD281</f>
        <v>0</v>
      </c>
      <c r="AD281">
        <f>($B$9*$D$7+$C$9*$D$7)/($B$9+$C$9)</f>
        <v>0</v>
      </c>
      <c r="AE281">
        <f>($B$9*$K$7+$C$9*$K$7)/($B$9+$C$9)</f>
        <v>0</v>
      </c>
      <c r="AF281">
        <v>10</v>
      </c>
      <c r="AG281">
        <v>1548598455</v>
      </c>
      <c r="AH281">
        <v>401.92</v>
      </c>
      <c r="AI281">
        <v>399.527</v>
      </c>
      <c r="AJ281">
        <v>8.90095</v>
      </c>
      <c r="AK281">
        <v>4.93578</v>
      </c>
      <c r="AL281">
        <v>1402.98</v>
      </c>
      <c r="AM281">
        <v>97.9518</v>
      </c>
      <c r="AN281">
        <v>0.024717</v>
      </c>
      <c r="AO281">
        <v>6.25322</v>
      </c>
      <c r="AP281">
        <v>6.79837</v>
      </c>
      <c r="AQ281">
        <v>999.9</v>
      </c>
      <c r="AR281">
        <v>10008.8</v>
      </c>
      <c r="AS281">
        <v>0</v>
      </c>
      <c r="AT281">
        <v>517.51</v>
      </c>
      <c r="AU281">
        <v>0</v>
      </c>
      <c r="AV281" t="s">
        <v>204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405.441426229508</v>
      </c>
      <c r="BE281">
        <v>0.346850675406741</v>
      </c>
      <c r="BF281">
        <v>0.132038799441357</v>
      </c>
      <c r="BG281">
        <v>-1</v>
      </c>
      <c r="BH281">
        <v>0</v>
      </c>
      <c r="BI281">
        <v>0</v>
      </c>
      <c r="BJ281" t="s">
        <v>205</v>
      </c>
      <c r="BK281">
        <v>1.88467</v>
      </c>
      <c r="BL281">
        <v>1.88157</v>
      </c>
      <c r="BM281">
        <v>1.88312</v>
      </c>
      <c r="BN281">
        <v>1.88187</v>
      </c>
      <c r="BO281">
        <v>1.88373</v>
      </c>
      <c r="BP281">
        <v>1.88309</v>
      </c>
      <c r="BQ281">
        <v>1.88477</v>
      </c>
      <c r="BR281">
        <v>1.88232</v>
      </c>
      <c r="BS281" t="s">
        <v>206</v>
      </c>
      <c r="BT281" t="s">
        <v>17</v>
      </c>
      <c r="BU281" t="s">
        <v>17</v>
      </c>
      <c r="BV281" t="s">
        <v>17</v>
      </c>
      <c r="BW281" t="s">
        <v>207</v>
      </c>
      <c r="BX281" t="s">
        <v>208</v>
      </c>
      <c r="BY281" t="s">
        <v>209</v>
      </c>
      <c r="BZ281" t="s">
        <v>209</v>
      </c>
      <c r="CA281" t="s">
        <v>209</v>
      </c>
      <c r="CB281" t="s">
        <v>209</v>
      </c>
      <c r="CC281">
        <v>5</v>
      </c>
      <c r="CD281">
        <v>0</v>
      </c>
      <c r="CE281">
        <v>0</v>
      </c>
      <c r="CF281">
        <v>0</v>
      </c>
      <c r="CG281">
        <v>0</v>
      </c>
      <c r="CH281">
        <v>2</v>
      </c>
      <c r="CI281">
        <v>1321.29</v>
      </c>
      <c r="CJ281">
        <v>-0.537891</v>
      </c>
      <c r="CK281">
        <v>6.60452</v>
      </c>
      <c r="CL281">
        <v>9.60981</v>
      </c>
      <c r="CM281">
        <v>30.0001</v>
      </c>
      <c r="CN281">
        <v>9.49093</v>
      </c>
      <c r="CO281">
        <v>9.71953</v>
      </c>
      <c r="CP281">
        <v>-1</v>
      </c>
      <c r="CQ281">
        <v>4.41774</v>
      </c>
      <c r="CR281">
        <v>100</v>
      </c>
      <c r="CS281">
        <v>-999.9</v>
      </c>
      <c r="CT281">
        <v>400</v>
      </c>
      <c r="CU281">
        <v>4.51801</v>
      </c>
      <c r="CV281">
        <v>103.904</v>
      </c>
      <c r="CW281">
        <v>103.305</v>
      </c>
    </row>
    <row r="282" spans="1:101">
      <c r="A282">
        <v>268</v>
      </c>
      <c r="B282">
        <v>1548598457</v>
      </c>
      <c r="C282">
        <v>994.099999904633</v>
      </c>
      <c r="D282" t="s">
        <v>748</v>
      </c>
      <c r="E282" t="s">
        <v>749</v>
      </c>
      <c r="F282">
        <f>J282+I282+M282*K282</f>
        <v>0</v>
      </c>
      <c r="G282">
        <f>(1000*AM282)/(L282*(AO282+273.15))</f>
        <v>0</v>
      </c>
      <c r="H282">
        <f>((G282*F282*(1-(AJ282/1000)))/(100*K282))*(BE282/60)</f>
        <v>0</v>
      </c>
      <c r="I282" t="s">
        <v>197</v>
      </c>
      <c r="J282" t="s">
        <v>198</v>
      </c>
      <c r="K282" t="s">
        <v>199</v>
      </c>
      <c r="L282" t="s">
        <v>200</v>
      </c>
      <c r="M282" t="s">
        <v>694</v>
      </c>
      <c r="N282" t="s">
        <v>695</v>
      </c>
      <c r="O282" t="s">
        <v>453</v>
      </c>
      <c r="Q282">
        <v>1548598457</v>
      </c>
      <c r="R282">
        <f>AL282*Y282*(AJ282-AK282)/(100*AF282*(1000-Y282*AJ282))</f>
        <v>0</v>
      </c>
      <c r="S282">
        <f>AL282*Y282*(AI282-AH282*(1000-Y282*AK282)/(1000-Y282*AJ282))/(100*AF282)</f>
        <v>0</v>
      </c>
      <c r="T282">
        <f>(U282/V282*100)</f>
        <v>0</v>
      </c>
      <c r="U282">
        <f>AJ282*(AM282+AN282)/1000</f>
        <v>0</v>
      </c>
      <c r="V282">
        <f>0.61365*exp(17.502*AO282/(240.97+AO282))</f>
        <v>0</v>
      </c>
      <c r="W282">
        <v>117</v>
      </c>
      <c r="X282">
        <v>8</v>
      </c>
      <c r="Y282">
        <f>IF(W282*$H$11&gt;=AA282,1.0,(AA282/(AA282-W282*$H$11)))</f>
        <v>0</v>
      </c>
      <c r="Z282">
        <f>(Y282-1)*100</f>
        <v>0</v>
      </c>
      <c r="AA282">
        <f>MAX(0,($B$11+$C$11*AR282)/(1+$D$11*AR282)*AM282/(AO282+273)*$E$11)</f>
        <v>0</v>
      </c>
      <c r="AB282">
        <f>$B$9*AS282+$C$9*AT282</f>
        <v>0</v>
      </c>
      <c r="AC282">
        <f>AB282*AD282</f>
        <v>0</v>
      </c>
      <c r="AD282">
        <f>($B$9*$D$7+$C$9*$D$7)/($B$9+$C$9)</f>
        <v>0</v>
      </c>
      <c r="AE282">
        <f>($B$9*$K$7+$C$9*$K$7)/($B$9+$C$9)</f>
        <v>0</v>
      </c>
      <c r="AF282">
        <v>10</v>
      </c>
      <c r="AG282">
        <v>1548598457</v>
      </c>
      <c r="AH282">
        <v>401.957</v>
      </c>
      <c r="AI282">
        <v>399.557</v>
      </c>
      <c r="AJ282">
        <v>8.91508</v>
      </c>
      <c r="AK282">
        <v>4.93449</v>
      </c>
      <c r="AL282">
        <v>1402.78</v>
      </c>
      <c r="AM282">
        <v>97.9512</v>
      </c>
      <c r="AN282">
        <v>0.0249657</v>
      </c>
      <c r="AO282">
        <v>6.25972</v>
      </c>
      <c r="AP282">
        <v>6.84343</v>
      </c>
      <c r="AQ282">
        <v>999.9</v>
      </c>
      <c r="AR282">
        <v>10001.2</v>
      </c>
      <c r="AS282">
        <v>0</v>
      </c>
      <c r="AT282">
        <v>517.433</v>
      </c>
      <c r="AU282">
        <v>0</v>
      </c>
      <c r="AV282" t="s">
        <v>204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405.461295081967</v>
      </c>
      <c r="BE282">
        <v>0.260859694812678</v>
      </c>
      <c r="BF282">
        <v>0.0921148328708757</v>
      </c>
      <c r="BG282">
        <v>-1</v>
      </c>
      <c r="BH282">
        <v>0</v>
      </c>
      <c r="BI282">
        <v>0</v>
      </c>
      <c r="BJ282" t="s">
        <v>205</v>
      </c>
      <c r="BK282">
        <v>1.88465</v>
      </c>
      <c r="BL282">
        <v>1.88156</v>
      </c>
      <c r="BM282">
        <v>1.88313</v>
      </c>
      <c r="BN282">
        <v>1.88187</v>
      </c>
      <c r="BO282">
        <v>1.88372</v>
      </c>
      <c r="BP282">
        <v>1.88309</v>
      </c>
      <c r="BQ282">
        <v>1.88477</v>
      </c>
      <c r="BR282">
        <v>1.88232</v>
      </c>
      <c r="BS282" t="s">
        <v>206</v>
      </c>
      <c r="BT282" t="s">
        <v>17</v>
      </c>
      <c r="BU282" t="s">
        <v>17</v>
      </c>
      <c r="BV282" t="s">
        <v>17</v>
      </c>
      <c r="BW282" t="s">
        <v>207</v>
      </c>
      <c r="BX282" t="s">
        <v>208</v>
      </c>
      <c r="BY282" t="s">
        <v>209</v>
      </c>
      <c r="BZ282" t="s">
        <v>209</v>
      </c>
      <c r="CA282" t="s">
        <v>209</v>
      </c>
      <c r="CB282" t="s">
        <v>209</v>
      </c>
      <c r="CC282">
        <v>5</v>
      </c>
      <c r="CD282">
        <v>0</v>
      </c>
      <c r="CE282">
        <v>0</v>
      </c>
      <c r="CF282">
        <v>0</v>
      </c>
      <c r="CG282">
        <v>0</v>
      </c>
      <c r="CH282">
        <v>2</v>
      </c>
      <c r="CI282">
        <v>1317.8</v>
      </c>
      <c r="CJ282">
        <v>-0.537891</v>
      </c>
      <c r="CK282">
        <v>6.60967</v>
      </c>
      <c r="CL282">
        <v>9.61023</v>
      </c>
      <c r="CM282">
        <v>30.0001</v>
      </c>
      <c r="CN282">
        <v>9.49079</v>
      </c>
      <c r="CO282">
        <v>9.71953</v>
      </c>
      <c r="CP282">
        <v>-1</v>
      </c>
      <c r="CQ282">
        <v>6.71191</v>
      </c>
      <c r="CR282">
        <v>100</v>
      </c>
      <c r="CS282">
        <v>-999.9</v>
      </c>
      <c r="CT282">
        <v>400</v>
      </c>
      <c r="CU282">
        <v>4.39788</v>
      </c>
      <c r="CV282">
        <v>103.904</v>
      </c>
      <c r="CW282">
        <v>103.305</v>
      </c>
    </row>
    <row r="283" spans="1:101">
      <c r="A283">
        <v>269</v>
      </c>
      <c r="B283">
        <v>1548598459</v>
      </c>
      <c r="C283">
        <v>996.099999904633</v>
      </c>
      <c r="D283" t="s">
        <v>750</v>
      </c>
      <c r="E283" t="s">
        <v>751</v>
      </c>
      <c r="F283">
        <f>J283+I283+M283*K283</f>
        <v>0</v>
      </c>
      <c r="G283">
        <f>(1000*AM283)/(L283*(AO283+273.15))</f>
        <v>0</v>
      </c>
      <c r="H283">
        <f>((G283*F283*(1-(AJ283/1000)))/(100*K283))*(BE283/60)</f>
        <v>0</v>
      </c>
      <c r="I283" t="s">
        <v>197</v>
      </c>
      <c r="J283" t="s">
        <v>198</v>
      </c>
      <c r="K283" t="s">
        <v>199</v>
      </c>
      <c r="L283" t="s">
        <v>200</v>
      </c>
      <c r="M283" t="s">
        <v>694</v>
      </c>
      <c r="N283" t="s">
        <v>695</v>
      </c>
      <c r="O283" t="s">
        <v>453</v>
      </c>
      <c r="Q283">
        <v>1548598459</v>
      </c>
      <c r="R283">
        <f>AL283*Y283*(AJ283-AK283)/(100*AF283*(1000-Y283*AJ283))</f>
        <v>0</v>
      </c>
      <c r="S283">
        <f>AL283*Y283*(AI283-AH283*(1000-Y283*AK283)/(1000-Y283*AJ283))/(100*AF283)</f>
        <v>0</v>
      </c>
      <c r="T283">
        <f>(U283/V283*100)</f>
        <v>0</v>
      </c>
      <c r="U283">
        <f>AJ283*(AM283+AN283)/1000</f>
        <v>0</v>
      </c>
      <c r="V283">
        <f>0.61365*exp(17.502*AO283/(240.97+AO283))</f>
        <v>0</v>
      </c>
      <c r="W283">
        <v>115</v>
      </c>
      <c r="X283">
        <v>8</v>
      </c>
      <c r="Y283">
        <f>IF(W283*$H$11&gt;=AA283,1.0,(AA283/(AA283-W283*$H$11)))</f>
        <v>0</v>
      </c>
      <c r="Z283">
        <f>(Y283-1)*100</f>
        <v>0</v>
      </c>
      <c r="AA283">
        <f>MAX(0,($B$11+$C$11*AR283)/(1+$D$11*AR283)*AM283/(AO283+273)*$E$11)</f>
        <v>0</v>
      </c>
      <c r="AB283">
        <f>$B$9*AS283+$C$9*AT283</f>
        <v>0</v>
      </c>
      <c r="AC283">
        <f>AB283*AD283</f>
        <v>0</v>
      </c>
      <c r="AD283">
        <f>($B$9*$D$7+$C$9*$D$7)/($B$9+$C$9)</f>
        <v>0</v>
      </c>
      <c r="AE283">
        <f>($B$9*$K$7+$C$9*$K$7)/($B$9+$C$9)</f>
        <v>0</v>
      </c>
      <c r="AF283">
        <v>10</v>
      </c>
      <c r="AG283">
        <v>1548598459</v>
      </c>
      <c r="AH283">
        <v>401.99</v>
      </c>
      <c r="AI283">
        <v>399.575</v>
      </c>
      <c r="AJ283">
        <v>8.93388</v>
      </c>
      <c r="AK283">
        <v>4.93275</v>
      </c>
      <c r="AL283">
        <v>1402.65</v>
      </c>
      <c r="AM283">
        <v>97.9516</v>
      </c>
      <c r="AN283">
        <v>0.0250511</v>
      </c>
      <c r="AO283">
        <v>6.27631</v>
      </c>
      <c r="AP283">
        <v>6.8553</v>
      </c>
      <c r="AQ283">
        <v>999.9</v>
      </c>
      <c r="AR283">
        <v>10005</v>
      </c>
      <c r="AS283">
        <v>0</v>
      </c>
      <c r="AT283">
        <v>516.896</v>
      </c>
      <c r="AU283">
        <v>0</v>
      </c>
      <c r="AV283" t="s">
        <v>204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405.476172131148</v>
      </c>
      <c r="BE283">
        <v>0.216013433273047</v>
      </c>
      <c r="BF283">
        <v>0.0697680809895642</v>
      </c>
      <c r="BG283">
        <v>-1</v>
      </c>
      <c r="BH283">
        <v>0</v>
      </c>
      <c r="BI283">
        <v>0</v>
      </c>
      <c r="BJ283" t="s">
        <v>205</v>
      </c>
      <c r="BK283">
        <v>1.88466</v>
      </c>
      <c r="BL283">
        <v>1.88157</v>
      </c>
      <c r="BM283">
        <v>1.88314</v>
      </c>
      <c r="BN283">
        <v>1.88187</v>
      </c>
      <c r="BO283">
        <v>1.88372</v>
      </c>
      <c r="BP283">
        <v>1.88308</v>
      </c>
      <c r="BQ283">
        <v>1.88478</v>
      </c>
      <c r="BR283">
        <v>1.88232</v>
      </c>
      <c r="BS283" t="s">
        <v>206</v>
      </c>
      <c r="BT283" t="s">
        <v>17</v>
      </c>
      <c r="BU283" t="s">
        <v>17</v>
      </c>
      <c r="BV283" t="s">
        <v>17</v>
      </c>
      <c r="BW283" t="s">
        <v>207</v>
      </c>
      <c r="BX283" t="s">
        <v>208</v>
      </c>
      <c r="BY283" t="s">
        <v>209</v>
      </c>
      <c r="BZ283" t="s">
        <v>209</v>
      </c>
      <c r="CA283" t="s">
        <v>209</v>
      </c>
      <c r="CB283" t="s">
        <v>209</v>
      </c>
      <c r="CC283">
        <v>5</v>
      </c>
      <c r="CD283">
        <v>0</v>
      </c>
      <c r="CE283">
        <v>0</v>
      </c>
      <c r="CF283">
        <v>0</v>
      </c>
      <c r="CG283">
        <v>0</v>
      </c>
      <c r="CH283">
        <v>2</v>
      </c>
      <c r="CI283">
        <v>1319.1</v>
      </c>
      <c r="CJ283">
        <v>-0.535762</v>
      </c>
      <c r="CK283">
        <v>6.61493</v>
      </c>
      <c r="CL283">
        <v>9.61037</v>
      </c>
      <c r="CM283">
        <v>30.0001</v>
      </c>
      <c r="CN283">
        <v>9.49022</v>
      </c>
      <c r="CO283">
        <v>9.71953</v>
      </c>
      <c r="CP283">
        <v>-1</v>
      </c>
      <c r="CQ283">
        <v>9.59124</v>
      </c>
      <c r="CR283">
        <v>100</v>
      </c>
      <c r="CS283">
        <v>-999.9</v>
      </c>
      <c r="CT283">
        <v>400</v>
      </c>
      <c r="CU283">
        <v>4.25959</v>
      </c>
      <c r="CV283">
        <v>103.904</v>
      </c>
      <c r="CW283">
        <v>103.305</v>
      </c>
    </row>
    <row r="284" spans="1:101">
      <c r="A284">
        <v>270</v>
      </c>
      <c r="B284">
        <v>1548598461</v>
      </c>
      <c r="C284">
        <v>998.099999904633</v>
      </c>
      <c r="D284" t="s">
        <v>752</v>
      </c>
      <c r="E284" t="s">
        <v>753</v>
      </c>
      <c r="F284">
        <f>J284+I284+M284*K284</f>
        <v>0</v>
      </c>
      <c r="G284">
        <f>(1000*AM284)/(L284*(AO284+273.15))</f>
        <v>0</v>
      </c>
      <c r="H284">
        <f>((G284*F284*(1-(AJ284/1000)))/(100*K284))*(BE284/60)</f>
        <v>0</v>
      </c>
      <c r="I284" t="s">
        <v>197</v>
      </c>
      <c r="J284" t="s">
        <v>198</v>
      </c>
      <c r="K284" t="s">
        <v>199</v>
      </c>
      <c r="L284" t="s">
        <v>200</v>
      </c>
      <c r="M284" t="s">
        <v>694</v>
      </c>
      <c r="N284" t="s">
        <v>695</v>
      </c>
      <c r="O284" t="s">
        <v>453</v>
      </c>
      <c r="Q284">
        <v>1548598461</v>
      </c>
      <c r="R284">
        <f>AL284*Y284*(AJ284-AK284)/(100*AF284*(1000-Y284*AJ284))</f>
        <v>0</v>
      </c>
      <c r="S284">
        <f>AL284*Y284*(AI284-AH284*(1000-Y284*AK284)/(1000-Y284*AJ284))/(100*AF284)</f>
        <v>0</v>
      </c>
      <c r="T284">
        <f>(U284/V284*100)</f>
        <v>0</v>
      </c>
      <c r="U284">
        <f>AJ284*(AM284+AN284)/1000</f>
        <v>0</v>
      </c>
      <c r="V284">
        <f>0.61365*exp(17.502*AO284/(240.97+AO284))</f>
        <v>0</v>
      </c>
      <c r="W284">
        <v>120</v>
      </c>
      <c r="X284">
        <v>9</v>
      </c>
      <c r="Y284">
        <f>IF(W284*$H$11&gt;=AA284,1.0,(AA284/(AA284-W284*$H$11)))</f>
        <v>0</v>
      </c>
      <c r="Z284">
        <f>(Y284-1)*100</f>
        <v>0</v>
      </c>
      <c r="AA284">
        <f>MAX(0,($B$11+$C$11*AR284)/(1+$D$11*AR284)*AM284/(AO284+273)*$E$11)</f>
        <v>0</v>
      </c>
      <c r="AB284">
        <f>$B$9*AS284+$C$9*AT284</f>
        <v>0</v>
      </c>
      <c r="AC284">
        <f>AB284*AD284</f>
        <v>0</v>
      </c>
      <c r="AD284">
        <f>($B$9*$D$7+$C$9*$D$7)/($B$9+$C$9)</f>
        <v>0</v>
      </c>
      <c r="AE284">
        <f>($B$9*$K$7+$C$9*$K$7)/($B$9+$C$9)</f>
        <v>0</v>
      </c>
      <c r="AF284">
        <v>10</v>
      </c>
      <c r="AG284">
        <v>1548598461</v>
      </c>
      <c r="AH284">
        <v>401.968</v>
      </c>
      <c r="AI284">
        <v>399.577</v>
      </c>
      <c r="AJ284">
        <v>8.95741</v>
      </c>
      <c r="AK284">
        <v>4.9302</v>
      </c>
      <c r="AL284">
        <v>1401.93</v>
      </c>
      <c r="AM284">
        <v>97.9508</v>
      </c>
      <c r="AN284">
        <v>0.0248063</v>
      </c>
      <c r="AO284">
        <v>6.29702</v>
      </c>
      <c r="AP284">
        <v>6.83159</v>
      </c>
      <c r="AQ284">
        <v>999.9</v>
      </c>
      <c r="AR284">
        <v>9971.25</v>
      </c>
      <c r="AS284">
        <v>0</v>
      </c>
      <c r="AT284">
        <v>516.264</v>
      </c>
      <c r="AU284">
        <v>0</v>
      </c>
      <c r="AV284" t="s">
        <v>204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405.486959016393</v>
      </c>
      <c r="BE284">
        <v>0.205396336000325</v>
      </c>
      <c r="BF284">
        <v>0.0652874347789527</v>
      </c>
      <c r="BG284">
        <v>-1</v>
      </c>
      <c r="BH284">
        <v>0</v>
      </c>
      <c r="BI284">
        <v>0</v>
      </c>
      <c r="BJ284" t="s">
        <v>205</v>
      </c>
      <c r="BK284">
        <v>1.88467</v>
      </c>
      <c r="BL284">
        <v>1.88157</v>
      </c>
      <c r="BM284">
        <v>1.88314</v>
      </c>
      <c r="BN284">
        <v>1.88187</v>
      </c>
      <c r="BO284">
        <v>1.88373</v>
      </c>
      <c r="BP284">
        <v>1.88309</v>
      </c>
      <c r="BQ284">
        <v>1.88478</v>
      </c>
      <c r="BR284">
        <v>1.88232</v>
      </c>
      <c r="BS284" t="s">
        <v>206</v>
      </c>
      <c r="BT284" t="s">
        <v>17</v>
      </c>
      <c r="BU284" t="s">
        <v>17</v>
      </c>
      <c r="BV284" t="s">
        <v>17</v>
      </c>
      <c r="BW284" t="s">
        <v>207</v>
      </c>
      <c r="BX284" t="s">
        <v>208</v>
      </c>
      <c r="BY284" t="s">
        <v>209</v>
      </c>
      <c r="BZ284" t="s">
        <v>209</v>
      </c>
      <c r="CA284" t="s">
        <v>209</v>
      </c>
      <c r="CB284" t="s">
        <v>209</v>
      </c>
      <c r="CC284">
        <v>5</v>
      </c>
      <c r="CD284">
        <v>0</v>
      </c>
      <c r="CE284">
        <v>0</v>
      </c>
      <c r="CF284">
        <v>0</v>
      </c>
      <c r="CG284">
        <v>0</v>
      </c>
      <c r="CH284">
        <v>2</v>
      </c>
      <c r="CI284">
        <v>1314.82</v>
      </c>
      <c r="CJ284">
        <v>-0.535762</v>
      </c>
      <c r="CK284">
        <v>6.62009</v>
      </c>
      <c r="CL284">
        <v>9.61094</v>
      </c>
      <c r="CM284">
        <v>30.0001</v>
      </c>
      <c r="CN284">
        <v>9.4898</v>
      </c>
      <c r="CO284">
        <v>9.71953</v>
      </c>
      <c r="CP284">
        <v>-1</v>
      </c>
      <c r="CQ284">
        <v>12.9059</v>
      </c>
      <c r="CR284">
        <v>100</v>
      </c>
      <c r="CS284">
        <v>-999.9</v>
      </c>
      <c r="CT284">
        <v>400</v>
      </c>
      <c r="CU284">
        <v>4.12765</v>
      </c>
      <c r="CV284">
        <v>103.903</v>
      </c>
      <c r="CW284">
        <v>103.306</v>
      </c>
    </row>
    <row r="285" spans="1:101">
      <c r="A285">
        <v>271</v>
      </c>
      <c r="B285">
        <v>1548598463</v>
      </c>
      <c r="C285">
        <v>1000.09999990463</v>
      </c>
      <c r="D285" t="s">
        <v>754</v>
      </c>
      <c r="E285" t="s">
        <v>755</v>
      </c>
      <c r="F285">
        <f>J285+I285+M285*K285</f>
        <v>0</v>
      </c>
      <c r="G285">
        <f>(1000*AM285)/(L285*(AO285+273.15))</f>
        <v>0</v>
      </c>
      <c r="H285">
        <f>((G285*F285*(1-(AJ285/1000)))/(100*K285))*(BE285/60)</f>
        <v>0</v>
      </c>
      <c r="I285" t="s">
        <v>197</v>
      </c>
      <c r="J285" t="s">
        <v>198</v>
      </c>
      <c r="K285" t="s">
        <v>199</v>
      </c>
      <c r="L285" t="s">
        <v>200</v>
      </c>
      <c r="M285" t="s">
        <v>694</v>
      </c>
      <c r="N285" t="s">
        <v>695</v>
      </c>
      <c r="O285" t="s">
        <v>453</v>
      </c>
      <c r="Q285">
        <v>1548598463</v>
      </c>
      <c r="R285">
        <f>AL285*Y285*(AJ285-AK285)/(100*AF285*(1000-Y285*AJ285))</f>
        <v>0</v>
      </c>
      <c r="S285">
        <f>AL285*Y285*(AI285-AH285*(1000-Y285*AK285)/(1000-Y285*AJ285))/(100*AF285)</f>
        <v>0</v>
      </c>
      <c r="T285">
        <f>(U285/V285*100)</f>
        <v>0</v>
      </c>
      <c r="U285">
        <f>AJ285*(AM285+AN285)/1000</f>
        <v>0</v>
      </c>
      <c r="V285">
        <f>0.61365*exp(17.502*AO285/(240.97+AO285))</f>
        <v>0</v>
      </c>
      <c r="W285">
        <v>103</v>
      </c>
      <c r="X285">
        <v>7</v>
      </c>
      <c r="Y285">
        <f>IF(W285*$H$11&gt;=AA285,1.0,(AA285/(AA285-W285*$H$11)))</f>
        <v>0</v>
      </c>
      <c r="Z285">
        <f>(Y285-1)*100</f>
        <v>0</v>
      </c>
      <c r="AA285">
        <f>MAX(0,($B$11+$C$11*AR285)/(1+$D$11*AR285)*AM285/(AO285+273)*$E$11)</f>
        <v>0</v>
      </c>
      <c r="AB285">
        <f>$B$9*AS285+$C$9*AT285</f>
        <v>0</v>
      </c>
      <c r="AC285">
        <f>AB285*AD285</f>
        <v>0</v>
      </c>
      <c r="AD285">
        <f>($B$9*$D$7+$C$9*$D$7)/($B$9+$C$9)</f>
        <v>0</v>
      </c>
      <c r="AE285">
        <f>($B$9*$K$7+$C$9*$K$7)/($B$9+$C$9)</f>
        <v>0</v>
      </c>
      <c r="AF285">
        <v>10</v>
      </c>
      <c r="AG285">
        <v>1548598463</v>
      </c>
      <c r="AH285">
        <v>401.951</v>
      </c>
      <c r="AI285">
        <v>399.591</v>
      </c>
      <c r="AJ285">
        <v>8.97512</v>
      </c>
      <c r="AK285">
        <v>4.92879</v>
      </c>
      <c r="AL285">
        <v>1401.46</v>
      </c>
      <c r="AM285">
        <v>97.9506</v>
      </c>
      <c r="AN285">
        <v>0.0246217</v>
      </c>
      <c r="AO285">
        <v>6.29704</v>
      </c>
      <c r="AP285">
        <v>6.76804</v>
      </c>
      <c r="AQ285">
        <v>999.9</v>
      </c>
      <c r="AR285">
        <v>9960</v>
      </c>
      <c r="AS285">
        <v>0</v>
      </c>
      <c r="AT285">
        <v>516.078</v>
      </c>
      <c r="AU285">
        <v>0</v>
      </c>
      <c r="AV285" t="s">
        <v>204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405.496270491803</v>
      </c>
      <c r="BE285">
        <v>0.192006329629489</v>
      </c>
      <c r="BF285">
        <v>0.060104285993928</v>
      </c>
      <c r="BG285">
        <v>-1</v>
      </c>
      <c r="BH285">
        <v>0</v>
      </c>
      <c r="BI285">
        <v>0</v>
      </c>
      <c r="BJ285" t="s">
        <v>205</v>
      </c>
      <c r="BK285">
        <v>1.88467</v>
      </c>
      <c r="BL285">
        <v>1.88157</v>
      </c>
      <c r="BM285">
        <v>1.88314</v>
      </c>
      <c r="BN285">
        <v>1.88187</v>
      </c>
      <c r="BO285">
        <v>1.88373</v>
      </c>
      <c r="BP285">
        <v>1.88308</v>
      </c>
      <c r="BQ285">
        <v>1.88478</v>
      </c>
      <c r="BR285">
        <v>1.88232</v>
      </c>
      <c r="BS285" t="s">
        <v>206</v>
      </c>
      <c r="BT285" t="s">
        <v>17</v>
      </c>
      <c r="BU285" t="s">
        <v>17</v>
      </c>
      <c r="BV285" t="s">
        <v>17</v>
      </c>
      <c r="BW285" t="s">
        <v>207</v>
      </c>
      <c r="BX285" t="s">
        <v>208</v>
      </c>
      <c r="BY285" t="s">
        <v>209</v>
      </c>
      <c r="BZ285" t="s">
        <v>209</v>
      </c>
      <c r="CA285" t="s">
        <v>209</v>
      </c>
      <c r="CB285" t="s">
        <v>209</v>
      </c>
      <c r="CC285">
        <v>5</v>
      </c>
      <c r="CD285">
        <v>0</v>
      </c>
      <c r="CE285">
        <v>0</v>
      </c>
      <c r="CF285">
        <v>0</v>
      </c>
      <c r="CG285">
        <v>0</v>
      </c>
      <c r="CH285">
        <v>2</v>
      </c>
      <c r="CI285">
        <v>1327.52</v>
      </c>
      <c r="CJ285">
        <v>-0.537891</v>
      </c>
      <c r="CK285">
        <v>6.62526</v>
      </c>
      <c r="CL285">
        <v>9.61136</v>
      </c>
      <c r="CM285">
        <v>30.0001</v>
      </c>
      <c r="CN285">
        <v>9.4898</v>
      </c>
      <c r="CO285">
        <v>9.71953</v>
      </c>
      <c r="CP285">
        <v>-1</v>
      </c>
      <c r="CQ285">
        <v>16.6903</v>
      </c>
      <c r="CR285">
        <v>100</v>
      </c>
      <c r="CS285">
        <v>-999.9</v>
      </c>
      <c r="CT285">
        <v>400</v>
      </c>
      <c r="CU285">
        <v>4.00438</v>
      </c>
      <c r="CV285">
        <v>103.903</v>
      </c>
      <c r="CW285">
        <v>103.307</v>
      </c>
    </row>
    <row r="286" spans="1:101">
      <c r="A286">
        <v>272</v>
      </c>
      <c r="B286">
        <v>1548598465</v>
      </c>
      <c r="C286">
        <v>1002.09999990463</v>
      </c>
      <c r="D286" t="s">
        <v>756</v>
      </c>
      <c r="E286" t="s">
        <v>757</v>
      </c>
      <c r="F286">
        <f>J286+I286+M286*K286</f>
        <v>0</v>
      </c>
      <c r="G286">
        <f>(1000*AM286)/(L286*(AO286+273.15))</f>
        <v>0</v>
      </c>
      <c r="H286">
        <f>((G286*F286*(1-(AJ286/1000)))/(100*K286))*(BE286/60)</f>
        <v>0</v>
      </c>
      <c r="I286" t="s">
        <v>197</v>
      </c>
      <c r="J286" t="s">
        <v>198</v>
      </c>
      <c r="K286" t="s">
        <v>199</v>
      </c>
      <c r="L286" t="s">
        <v>200</v>
      </c>
      <c r="M286" t="s">
        <v>694</v>
      </c>
      <c r="N286" t="s">
        <v>695</v>
      </c>
      <c r="O286" t="s">
        <v>453</v>
      </c>
      <c r="Q286">
        <v>1548598465</v>
      </c>
      <c r="R286">
        <f>AL286*Y286*(AJ286-AK286)/(100*AF286*(1000-Y286*AJ286))</f>
        <v>0</v>
      </c>
      <c r="S286">
        <f>AL286*Y286*(AI286-AH286*(1000-Y286*AK286)/(1000-Y286*AJ286))/(100*AF286)</f>
        <v>0</v>
      </c>
      <c r="T286">
        <f>(U286/V286*100)</f>
        <v>0</v>
      </c>
      <c r="U286">
        <f>AJ286*(AM286+AN286)/1000</f>
        <v>0</v>
      </c>
      <c r="V286">
        <f>0.61365*exp(17.502*AO286/(240.97+AO286))</f>
        <v>0</v>
      </c>
      <c r="W286">
        <v>90</v>
      </c>
      <c r="X286">
        <v>6</v>
      </c>
      <c r="Y286">
        <f>IF(W286*$H$11&gt;=AA286,1.0,(AA286/(AA286-W286*$H$11)))</f>
        <v>0</v>
      </c>
      <c r="Z286">
        <f>(Y286-1)*100</f>
        <v>0</v>
      </c>
      <c r="AA286">
        <f>MAX(0,($B$11+$C$11*AR286)/(1+$D$11*AR286)*AM286/(AO286+273)*$E$11)</f>
        <v>0</v>
      </c>
      <c r="AB286">
        <f>$B$9*AS286+$C$9*AT286</f>
        <v>0</v>
      </c>
      <c r="AC286">
        <f>AB286*AD286</f>
        <v>0</v>
      </c>
      <c r="AD286">
        <f>($B$9*$D$7+$C$9*$D$7)/($B$9+$C$9)</f>
        <v>0</v>
      </c>
      <c r="AE286">
        <f>($B$9*$K$7+$C$9*$K$7)/($B$9+$C$9)</f>
        <v>0</v>
      </c>
      <c r="AF286">
        <v>10</v>
      </c>
      <c r="AG286">
        <v>1548598465</v>
      </c>
      <c r="AH286">
        <v>401.904</v>
      </c>
      <c r="AI286">
        <v>399.596</v>
      </c>
      <c r="AJ286">
        <v>8.98447</v>
      </c>
      <c r="AK286">
        <v>4.9271</v>
      </c>
      <c r="AL286">
        <v>1401.23</v>
      </c>
      <c r="AM286">
        <v>97.9518</v>
      </c>
      <c r="AN286">
        <v>0.024536</v>
      </c>
      <c r="AO286">
        <v>6.28917</v>
      </c>
      <c r="AP286">
        <v>6.77563</v>
      </c>
      <c r="AQ286">
        <v>999.9</v>
      </c>
      <c r="AR286">
        <v>10005</v>
      </c>
      <c r="AS286">
        <v>0</v>
      </c>
      <c r="AT286">
        <v>515.924</v>
      </c>
      <c r="AU286">
        <v>0</v>
      </c>
      <c r="AV286" t="s">
        <v>204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405.50262295082</v>
      </c>
      <c r="BE286">
        <v>0.185543894623921</v>
      </c>
      <c r="BF286">
        <v>0.0582675187008564</v>
      </c>
      <c r="BG286">
        <v>-1</v>
      </c>
      <c r="BH286">
        <v>0</v>
      </c>
      <c r="BI286">
        <v>0</v>
      </c>
      <c r="BJ286" t="s">
        <v>205</v>
      </c>
      <c r="BK286">
        <v>1.88464</v>
      </c>
      <c r="BL286">
        <v>1.88157</v>
      </c>
      <c r="BM286">
        <v>1.88313</v>
      </c>
      <c r="BN286">
        <v>1.88187</v>
      </c>
      <c r="BO286">
        <v>1.88372</v>
      </c>
      <c r="BP286">
        <v>1.88308</v>
      </c>
      <c r="BQ286">
        <v>1.88477</v>
      </c>
      <c r="BR286">
        <v>1.88232</v>
      </c>
      <c r="BS286" t="s">
        <v>206</v>
      </c>
      <c r="BT286" t="s">
        <v>17</v>
      </c>
      <c r="BU286" t="s">
        <v>17</v>
      </c>
      <c r="BV286" t="s">
        <v>17</v>
      </c>
      <c r="BW286" t="s">
        <v>207</v>
      </c>
      <c r="BX286" t="s">
        <v>208</v>
      </c>
      <c r="BY286" t="s">
        <v>209</v>
      </c>
      <c r="BZ286" t="s">
        <v>209</v>
      </c>
      <c r="CA286" t="s">
        <v>209</v>
      </c>
      <c r="CB286" t="s">
        <v>209</v>
      </c>
      <c r="CC286">
        <v>5</v>
      </c>
      <c r="CD286">
        <v>0</v>
      </c>
      <c r="CE286">
        <v>0</v>
      </c>
      <c r="CF286">
        <v>0</v>
      </c>
      <c r="CG286">
        <v>0</v>
      </c>
      <c r="CH286">
        <v>2</v>
      </c>
      <c r="CI286">
        <v>1336.44</v>
      </c>
      <c r="CJ286">
        <v>-0.537891</v>
      </c>
      <c r="CK286">
        <v>6.63043</v>
      </c>
      <c r="CL286">
        <v>9.6115</v>
      </c>
      <c r="CM286">
        <v>30.0001</v>
      </c>
      <c r="CN286">
        <v>9.48938</v>
      </c>
      <c r="CO286">
        <v>9.71953</v>
      </c>
      <c r="CP286">
        <v>-1</v>
      </c>
      <c r="CQ286">
        <v>20.9336</v>
      </c>
      <c r="CR286">
        <v>100</v>
      </c>
      <c r="CS286">
        <v>-999.9</v>
      </c>
      <c r="CT286">
        <v>400</v>
      </c>
      <c r="CU286">
        <v>3.87693</v>
      </c>
      <c r="CV286">
        <v>103.902</v>
      </c>
      <c r="CW286">
        <v>103.307</v>
      </c>
    </row>
    <row r="287" spans="1:101">
      <c r="A287">
        <v>273</v>
      </c>
      <c r="B287">
        <v>1548598467</v>
      </c>
      <c r="C287">
        <v>1004.09999990463</v>
      </c>
      <c r="D287" t="s">
        <v>758</v>
      </c>
      <c r="E287" t="s">
        <v>759</v>
      </c>
      <c r="F287">
        <f>J287+I287+M287*K287</f>
        <v>0</v>
      </c>
      <c r="G287">
        <f>(1000*AM287)/(L287*(AO287+273.15))</f>
        <v>0</v>
      </c>
      <c r="H287">
        <f>((G287*F287*(1-(AJ287/1000)))/(100*K287))*(BE287/60)</f>
        <v>0</v>
      </c>
      <c r="I287" t="s">
        <v>197</v>
      </c>
      <c r="J287" t="s">
        <v>198</v>
      </c>
      <c r="K287" t="s">
        <v>199</v>
      </c>
      <c r="L287" t="s">
        <v>200</v>
      </c>
      <c r="M287" t="s">
        <v>694</v>
      </c>
      <c r="N287" t="s">
        <v>695</v>
      </c>
      <c r="O287" t="s">
        <v>453</v>
      </c>
      <c r="Q287">
        <v>1548598467</v>
      </c>
      <c r="R287">
        <f>AL287*Y287*(AJ287-AK287)/(100*AF287*(1000-Y287*AJ287))</f>
        <v>0</v>
      </c>
      <c r="S287">
        <f>AL287*Y287*(AI287-AH287*(1000-Y287*AK287)/(1000-Y287*AJ287))/(100*AF287)</f>
        <v>0</v>
      </c>
      <c r="T287">
        <f>(U287/V287*100)</f>
        <v>0</v>
      </c>
      <c r="U287">
        <f>AJ287*(AM287+AN287)/1000</f>
        <v>0</v>
      </c>
      <c r="V287">
        <f>0.61365*exp(17.502*AO287/(240.97+AO287))</f>
        <v>0</v>
      </c>
      <c r="W287">
        <v>103</v>
      </c>
      <c r="X287">
        <v>7</v>
      </c>
      <c r="Y287">
        <f>IF(W287*$H$11&gt;=AA287,1.0,(AA287/(AA287-W287*$H$11)))</f>
        <v>0</v>
      </c>
      <c r="Z287">
        <f>(Y287-1)*100</f>
        <v>0</v>
      </c>
      <c r="AA287">
        <f>MAX(0,($B$11+$C$11*AR287)/(1+$D$11*AR287)*AM287/(AO287+273)*$E$11)</f>
        <v>0</v>
      </c>
      <c r="AB287">
        <f>$B$9*AS287+$C$9*AT287</f>
        <v>0</v>
      </c>
      <c r="AC287">
        <f>AB287*AD287</f>
        <v>0</v>
      </c>
      <c r="AD287">
        <f>($B$9*$D$7+$C$9*$D$7)/($B$9+$C$9)</f>
        <v>0</v>
      </c>
      <c r="AE287">
        <f>($B$9*$K$7+$C$9*$K$7)/($B$9+$C$9)</f>
        <v>0</v>
      </c>
      <c r="AF287">
        <v>10</v>
      </c>
      <c r="AG287">
        <v>1548598467</v>
      </c>
      <c r="AH287">
        <v>401.919</v>
      </c>
      <c r="AI287">
        <v>399.599</v>
      </c>
      <c r="AJ287">
        <v>8.99446</v>
      </c>
      <c r="AK287">
        <v>4.92501</v>
      </c>
      <c r="AL287">
        <v>1400.58</v>
      </c>
      <c r="AM287">
        <v>97.9515</v>
      </c>
      <c r="AN287">
        <v>0.0249394</v>
      </c>
      <c r="AO287">
        <v>6.2964</v>
      </c>
      <c r="AP287">
        <v>6.75124</v>
      </c>
      <c r="AQ287">
        <v>999.9</v>
      </c>
      <c r="AR287">
        <v>10023.8</v>
      </c>
      <c r="AS287">
        <v>0</v>
      </c>
      <c r="AT287">
        <v>515.763</v>
      </c>
      <c r="AU287">
        <v>0</v>
      </c>
      <c r="AV287" t="s">
        <v>204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405.506696721311</v>
      </c>
      <c r="BE287">
        <v>0.179272453322296</v>
      </c>
      <c r="BF287">
        <v>0.057107446809091</v>
      </c>
      <c r="BG287">
        <v>-1</v>
      </c>
      <c r="BH287">
        <v>0</v>
      </c>
      <c r="BI287">
        <v>0</v>
      </c>
      <c r="BJ287" t="s">
        <v>205</v>
      </c>
      <c r="BK287">
        <v>1.88465</v>
      </c>
      <c r="BL287">
        <v>1.88158</v>
      </c>
      <c r="BM287">
        <v>1.88313</v>
      </c>
      <c r="BN287">
        <v>1.88187</v>
      </c>
      <c r="BO287">
        <v>1.88373</v>
      </c>
      <c r="BP287">
        <v>1.88308</v>
      </c>
      <c r="BQ287">
        <v>1.88477</v>
      </c>
      <c r="BR287">
        <v>1.88232</v>
      </c>
      <c r="BS287" t="s">
        <v>206</v>
      </c>
      <c r="BT287" t="s">
        <v>17</v>
      </c>
      <c r="BU287" t="s">
        <v>17</v>
      </c>
      <c r="BV287" t="s">
        <v>17</v>
      </c>
      <c r="BW287" t="s">
        <v>207</v>
      </c>
      <c r="BX287" t="s">
        <v>208</v>
      </c>
      <c r="BY287" t="s">
        <v>209</v>
      </c>
      <c r="BZ287" t="s">
        <v>209</v>
      </c>
      <c r="CA287" t="s">
        <v>209</v>
      </c>
      <c r="CB287" t="s">
        <v>209</v>
      </c>
      <c r="CC287">
        <v>5</v>
      </c>
      <c r="CD287">
        <v>0</v>
      </c>
      <c r="CE287">
        <v>0</v>
      </c>
      <c r="CF287">
        <v>0</v>
      </c>
      <c r="CG287">
        <v>0</v>
      </c>
      <c r="CH287">
        <v>2</v>
      </c>
      <c r="CI287">
        <v>1326.92</v>
      </c>
      <c r="CJ287">
        <v>-0.537891</v>
      </c>
      <c r="CK287">
        <v>6.63554</v>
      </c>
      <c r="CL287">
        <v>9.61206</v>
      </c>
      <c r="CM287">
        <v>30.0001</v>
      </c>
      <c r="CN287">
        <v>9.48881</v>
      </c>
      <c r="CO287">
        <v>9.71953</v>
      </c>
      <c r="CP287">
        <v>-1</v>
      </c>
      <c r="CQ287">
        <v>25.6749</v>
      </c>
      <c r="CR287">
        <v>100</v>
      </c>
      <c r="CS287">
        <v>-999.9</v>
      </c>
      <c r="CT287">
        <v>400</v>
      </c>
      <c r="CU287">
        <v>3.74558</v>
      </c>
      <c r="CV287">
        <v>103.901</v>
      </c>
      <c r="CW287">
        <v>103.307</v>
      </c>
    </row>
    <row r="288" spans="1:101">
      <c r="A288">
        <v>274</v>
      </c>
      <c r="B288">
        <v>1548598469</v>
      </c>
      <c r="C288">
        <v>1006.09999990463</v>
      </c>
      <c r="D288" t="s">
        <v>760</v>
      </c>
      <c r="E288" t="s">
        <v>761</v>
      </c>
      <c r="F288">
        <f>J288+I288+M288*K288</f>
        <v>0</v>
      </c>
      <c r="G288">
        <f>(1000*AM288)/(L288*(AO288+273.15))</f>
        <v>0</v>
      </c>
      <c r="H288">
        <f>((G288*F288*(1-(AJ288/1000)))/(100*K288))*(BE288/60)</f>
        <v>0</v>
      </c>
      <c r="I288" t="s">
        <v>197</v>
      </c>
      <c r="J288" t="s">
        <v>198</v>
      </c>
      <c r="K288" t="s">
        <v>199</v>
      </c>
      <c r="L288" t="s">
        <v>200</v>
      </c>
      <c r="M288" t="s">
        <v>694</v>
      </c>
      <c r="N288" t="s">
        <v>695</v>
      </c>
      <c r="O288" t="s">
        <v>453</v>
      </c>
      <c r="Q288">
        <v>1548598469</v>
      </c>
      <c r="R288">
        <f>AL288*Y288*(AJ288-AK288)/(100*AF288*(1000-Y288*AJ288))</f>
        <v>0</v>
      </c>
      <c r="S288">
        <f>AL288*Y288*(AI288-AH288*(1000-Y288*AK288)/(1000-Y288*AJ288))/(100*AF288)</f>
        <v>0</v>
      </c>
      <c r="T288">
        <f>(U288/V288*100)</f>
        <v>0</v>
      </c>
      <c r="U288">
        <f>AJ288*(AM288+AN288)/1000</f>
        <v>0</v>
      </c>
      <c r="V288">
        <f>0.61365*exp(17.502*AO288/(240.97+AO288))</f>
        <v>0</v>
      </c>
      <c r="W288">
        <v>109</v>
      </c>
      <c r="X288">
        <v>8</v>
      </c>
      <c r="Y288">
        <f>IF(W288*$H$11&gt;=AA288,1.0,(AA288/(AA288-W288*$H$11)))</f>
        <v>0</v>
      </c>
      <c r="Z288">
        <f>(Y288-1)*100</f>
        <v>0</v>
      </c>
      <c r="AA288">
        <f>MAX(0,($B$11+$C$11*AR288)/(1+$D$11*AR288)*AM288/(AO288+273)*$E$11)</f>
        <v>0</v>
      </c>
      <c r="AB288">
        <f>$B$9*AS288+$C$9*AT288</f>
        <v>0</v>
      </c>
      <c r="AC288">
        <f>AB288*AD288</f>
        <v>0</v>
      </c>
      <c r="AD288">
        <f>($B$9*$D$7+$C$9*$D$7)/($B$9+$C$9)</f>
        <v>0</v>
      </c>
      <c r="AE288">
        <f>($B$9*$K$7+$C$9*$K$7)/($B$9+$C$9)</f>
        <v>0</v>
      </c>
      <c r="AF288">
        <v>10</v>
      </c>
      <c r="AG288">
        <v>1548598469</v>
      </c>
      <c r="AH288">
        <v>401.934</v>
      </c>
      <c r="AI288">
        <v>399.582</v>
      </c>
      <c r="AJ288">
        <v>9.00695</v>
      </c>
      <c r="AK288">
        <v>4.9235</v>
      </c>
      <c r="AL288">
        <v>1399.75</v>
      </c>
      <c r="AM288">
        <v>97.9513</v>
      </c>
      <c r="AN288">
        <v>0.0248215</v>
      </c>
      <c r="AO288">
        <v>6.30639</v>
      </c>
      <c r="AP288">
        <v>6.63978</v>
      </c>
      <c r="AQ288">
        <v>999.9</v>
      </c>
      <c r="AR288">
        <v>10008.8</v>
      </c>
      <c r="AS288">
        <v>0</v>
      </c>
      <c r="AT288">
        <v>515.491</v>
      </c>
      <c r="AU288">
        <v>0</v>
      </c>
      <c r="AV288" t="s">
        <v>204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405.511262295082</v>
      </c>
      <c r="BE288">
        <v>0.173192291707965</v>
      </c>
      <c r="BF288">
        <v>0.0558026092695462</v>
      </c>
      <c r="BG288">
        <v>-1</v>
      </c>
      <c r="BH288">
        <v>0</v>
      </c>
      <c r="BI288">
        <v>0</v>
      </c>
      <c r="BJ288" t="s">
        <v>205</v>
      </c>
      <c r="BK288">
        <v>1.88465</v>
      </c>
      <c r="BL288">
        <v>1.88158</v>
      </c>
      <c r="BM288">
        <v>1.88314</v>
      </c>
      <c r="BN288">
        <v>1.88187</v>
      </c>
      <c r="BO288">
        <v>1.88374</v>
      </c>
      <c r="BP288">
        <v>1.88307</v>
      </c>
      <c r="BQ288">
        <v>1.88477</v>
      </c>
      <c r="BR288">
        <v>1.88232</v>
      </c>
      <c r="BS288" t="s">
        <v>206</v>
      </c>
      <c r="BT288" t="s">
        <v>17</v>
      </c>
      <c r="BU288" t="s">
        <v>17</v>
      </c>
      <c r="BV288" t="s">
        <v>17</v>
      </c>
      <c r="BW288" t="s">
        <v>207</v>
      </c>
      <c r="BX288" t="s">
        <v>208</v>
      </c>
      <c r="BY288" t="s">
        <v>209</v>
      </c>
      <c r="BZ288" t="s">
        <v>209</v>
      </c>
      <c r="CA288" t="s">
        <v>209</v>
      </c>
      <c r="CB288" t="s">
        <v>209</v>
      </c>
      <c r="CC288">
        <v>5</v>
      </c>
      <c r="CD288">
        <v>0</v>
      </c>
      <c r="CE288">
        <v>0</v>
      </c>
      <c r="CF288">
        <v>0</v>
      </c>
      <c r="CG288">
        <v>0</v>
      </c>
      <c r="CH288">
        <v>2</v>
      </c>
      <c r="CI288">
        <v>1321.81</v>
      </c>
      <c r="CJ288">
        <v>-0.535762</v>
      </c>
      <c r="CK288">
        <v>6.64071</v>
      </c>
      <c r="CL288">
        <v>9.61249</v>
      </c>
      <c r="CM288">
        <v>30.0001</v>
      </c>
      <c r="CN288">
        <v>9.48867</v>
      </c>
      <c r="CO288">
        <v>9.71953</v>
      </c>
      <c r="CP288">
        <v>-1</v>
      </c>
      <c r="CQ288">
        <v>30.8813</v>
      </c>
      <c r="CR288">
        <v>100</v>
      </c>
      <c r="CS288">
        <v>-999.9</v>
      </c>
      <c r="CT288">
        <v>400</v>
      </c>
      <c r="CU288">
        <v>3.61691</v>
      </c>
      <c r="CV288">
        <v>103.901</v>
      </c>
      <c r="CW288">
        <v>103.307</v>
      </c>
    </row>
    <row r="289" spans="1:101">
      <c r="A289">
        <v>275</v>
      </c>
      <c r="B289">
        <v>1548598471</v>
      </c>
      <c r="C289">
        <v>1008.09999990463</v>
      </c>
      <c r="D289" t="s">
        <v>762</v>
      </c>
      <c r="E289" t="s">
        <v>763</v>
      </c>
      <c r="F289">
        <f>J289+I289+M289*K289</f>
        <v>0</v>
      </c>
      <c r="G289">
        <f>(1000*AM289)/(L289*(AO289+273.15))</f>
        <v>0</v>
      </c>
      <c r="H289">
        <f>((G289*F289*(1-(AJ289/1000)))/(100*K289))*(BE289/60)</f>
        <v>0</v>
      </c>
      <c r="I289" t="s">
        <v>197</v>
      </c>
      <c r="J289" t="s">
        <v>198</v>
      </c>
      <c r="K289" t="s">
        <v>199</v>
      </c>
      <c r="L289" t="s">
        <v>200</v>
      </c>
      <c r="M289" t="s">
        <v>694</v>
      </c>
      <c r="N289" t="s">
        <v>695</v>
      </c>
      <c r="O289" t="s">
        <v>453</v>
      </c>
      <c r="Q289">
        <v>1548598471</v>
      </c>
      <c r="R289">
        <f>AL289*Y289*(AJ289-AK289)/(100*AF289*(1000-Y289*AJ289))</f>
        <v>0</v>
      </c>
      <c r="S289">
        <f>AL289*Y289*(AI289-AH289*(1000-Y289*AK289)/(1000-Y289*AJ289))/(100*AF289)</f>
        <v>0</v>
      </c>
      <c r="T289">
        <f>(U289/V289*100)</f>
        <v>0</v>
      </c>
      <c r="U289">
        <f>AJ289*(AM289+AN289)/1000</f>
        <v>0</v>
      </c>
      <c r="V289">
        <f>0.61365*exp(17.502*AO289/(240.97+AO289))</f>
        <v>0</v>
      </c>
      <c r="W289">
        <v>109</v>
      </c>
      <c r="X289">
        <v>8</v>
      </c>
      <c r="Y289">
        <f>IF(W289*$H$11&gt;=AA289,1.0,(AA289/(AA289-W289*$H$11)))</f>
        <v>0</v>
      </c>
      <c r="Z289">
        <f>(Y289-1)*100</f>
        <v>0</v>
      </c>
      <c r="AA289">
        <f>MAX(0,($B$11+$C$11*AR289)/(1+$D$11*AR289)*AM289/(AO289+273)*$E$11)</f>
        <v>0</v>
      </c>
      <c r="AB289">
        <f>$B$9*AS289+$C$9*AT289</f>
        <v>0</v>
      </c>
      <c r="AC289">
        <f>AB289*AD289</f>
        <v>0</v>
      </c>
      <c r="AD289">
        <f>($B$9*$D$7+$C$9*$D$7)/($B$9+$C$9)</f>
        <v>0</v>
      </c>
      <c r="AE289">
        <f>($B$9*$K$7+$C$9*$K$7)/($B$9+$C$9)</f>
        <v>0</v>
      </c>
      <c r="AF289">
        <v>10</v>
      </c>
      <c r="AG289">
        <v>1548598471</v>
      </c>
      <c r="AH289">
        <v>401.904</v>
      </c>
      <c r="AI289">
        <v>399.55</v>
      </c>
      <c r="AJ289">
        <v>9.01894</v>
      </c>
      <c r="AK289">
        <v>4.92179</v>
      </c>
      <c r="AL289">
        <v>1398.81</v>
      </c>
      <c r="AM289">
        <v>97.9522</v>
      </c>
      <c r="AN289">
        <v>0.0243121</v>
      </c>
      <c r="AO289">
        <v>6.31228</v>
      </c>
      <c r="AP289">
        <v>6.63329</v>
      </c>
      <c r="AQ289">
        <v>999.9</v>
      </c>
      <c r="AR289">
        <v>9997.5</v>
      </c>
      <c r="AS289">
        <v>0</v>
      </c>
      <c r="AT289">
        <v>515.297</v>
      </c>
      <c r="AU289">
        <v>0</v>
      </c>
      <c r="AV289" t="s">
        <v>204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405.517393442623</v>
      </c>
      <c r="BE289">
        <v>0.161830488257284</v>
      </c>
      <c r="BF289">
        <v>0.052487868602593</v>
      </c>
      <c r="BG289">
        <v>-1</v>
      </c>
      <c r="BH289">
        <v>0</v>
      </c>
      <c r="BI289">
        <v>0</v>
      </c>
      <c r="BJ289" t="s">
        <v>205</v>
      </c>
      <c r="BK289">
        <v>1.88465</v>
      </c>
      <c r="BL289">
        <v>1.88158</v>
      </c>
      <c r="BM289">
        <v>1.88315</v>
      </c>
      <c r="BN289">
        <v>1.88187</v>
      </c>
      <c r="BO289">
        <v>1.88374</v>
      </c>
      <c r="BP289">
        <v>1.88307</v>
      </c>
      <c r="BQ289">
        <v>1.88477</v>
      </c>
      <c r="BR289">
        <v>1.88231</v>
      </c>
      <c r="BS289" t="s">
        <v>206</v>
      </c>
      <c r="BT289" t="s">
        <v>17</v>
      </c>
      <c r="BU289" t="s">
        <v>17</v>
      </c>
      <c r="BV289" t="s">
        <v>17</v>
      </c>
      <c r="BW289" t="s">
        <v>207</v>
      </c>
      <c r="BX289" t="s">
        <v>208</v>
      </c>
      <c r="BY289" t="s">
        <v>209</v>
      </c>
      <c r="BZ289" t="s">
        <v>209</v>
      </c>
      <c r="CA289" t="s">
        <v>209</v>
      </c>
      <c r="CB289" t="s">
        <v>209</v>
      </c>
      <c r="CC289">
        <v>5</v>
      </c>
      <c r="CD289">
        <v>0</v>
      </c>
      <c r="CE289">
        <v>0</v>
      </c>
      <c r="CF289">
        <v>0</v>
      </c>
      <c r="CG289">
        <v>0</v>
      </c>
      <c r="CH289">
        <v>2</v>
      </c>
      <c r="CI289">
        <v>1321.01</v>
      </c>
      <c r="CJ289">
        <v>-0.535762</v>
      </c>
      <c r="CK289">
        <v>6.64544</v>
      </c>
      <c r="CL289">
        <v>9.61249</v>
      </c>
      <c r="CM289">
        <v>30</v>
      </c>
      <c r="CN289">
        <v>9.48853</v>
      </c>
      <c r="CO289">
        <v>9.71953</v>
      </c>
      <c r="CP289">
        <v>-1</v>
      </c>
      <c r="CQ289">
        <v>36.6217</v>
      </c>
      <c r="CR289">
        <v>100</v>
      </c>
      <c r="CS289">
        <v>-999.9</v>
      </c>
      <c r="CT289">
        <v>400</v>
      </c>
      <c r="CU289">
        <v>3.48029</v>
      </c>
      <c r="CV289">
        <v>103.901</v>
      </c>
      <c r="CW289">
        <v>103.306</v>
      </c>
    </row>
    <row r="290" spans="1:101">
      <c r="A290">
        <v>276</v>
      </c>
      <c r="B290">
        <v>1548598473</v>
      </c>
      <c r="C290">
        <v>1010.09999990463</v>
      </c>
      <c r="D290" t="s">
        <v>764</v>
      </c>
      <c r="E290" t="s">
        <v>765</v>
      </c>
      <c r="F290">
        <f>J290+I290+M290*K290</f>
        <v>0</v>
      </c>
      <c r="G290">
        <f>(1000*AM290)/(L290*(AO290+273.15))</f>
        <v>0</v>
      </c>
      <c r="H290">
        <f>((G290*F290*(1-(AJ290/1000)))/(100*K290))*(BE290/60)</f>
        <v>0</v>
      </c>
      <c r="I290" t="s">
        <v>197</v>
      </c>
      <c r="J290" t="s">
        <v>198</v>
      </c>
      <c r="K290" t="s">
        <v>199</v>
      </c>
      <c r="L290" t="s">
        <v>200</v>
      </c>
      <c r="M290" t="s">
        <v>694</v>
      </c>
      <c r="N290" t="s">
        <v>695</v>
      </c>
      <c r="O290" t="s">
        <v>453</v>
      </c>
      <c r="Q290">
        <v>1548598473</v>
      </c>
      <c r="R290">
        <f>AL290*Y290*(AJ290-AK290)/(100*AF290*(1000-Y290*AJ290))</f>
        <v>0</v>
      </c>
      <c r="S290">
        <f>AL290*Y290*(AI290-AH290*(1000-Y290*AK290)/(1000-Y290*AJ290))/(100*AF290)</f>
        <v>0</v>
      </c>
      <c r="T290">
        <f>(U290/V290*100)</f>
        <v>0</v>
      </c>
      <c r="U290">
        <f>AJ290*(AM290+AN290)/1000</f>
        <v>0</v>
      </c>
      <c r="V290">
        <f>0.61365*exp(17.502*AO290/(240.97+AO290))</f>
        <v>0</v>
      </c>
      <c r="W290">
        <v>118</v>
      </c>
      <c r="X290">
        <v>8</v>
      </c>
      <c r="Y290">
        <f>IF(W290*$H$11&gt;=AA290,1.0,(AA290/(AA290-W290*$H$11)))</f>
        <v>0</v>
      </c>
      <c r="Z290">
        <f>(Y290-1)*100</f>
        <v>0</v>
      </c>
      <c r="AA290">
        <f>MAX(0,($B$11+$C$11*AR290)/(1+$D$11*AR290)*AM290/(AO290+273)*$E$11)</f>
        <v>0</v>
      </c>
      <c r="AB290">
        <f>$B$9*AS290+$C$9*AT290</f>
        <v>0</v>
      </c>
      <c r="AC290">
        <f>AB290*AD290</f>
        <v>0</v>
      </c>
      <c r="AD290">
        <f>($B$9*$D$7+$C$9*$D$7)/($B$9+$C$9)</f>
        <v>0</v>
      </c>
      <c r="AE290">
        <f>($B$9*$K$7+$C$9*$K$7)/($B$9+$C$9)</f>
        <v>0</v>
      </c>
      <c r="AF290">
        <v>10</v>
      </c>
      <c r="AG290">
        <v>1548598473</v>
      </c>
      <c r="AH290">
        <v>401.945</v>
      </c>
      <c r="AI290">
        <v>399.547</v>
      </c>
      <c r="AJ290">
        <v>9.03308</v>
      </c>
      <c r="AK290">
        <v>4.92004</v>
      </c>
      <c r="AL290">
        <v>1398.3</v>
      </c>
      <c r="AM290">
        <v>97.952</v>
      </c>
      <c r="AN290">
        <v>0.024473</v>
      </c>
      <c r="AO290">
        <v>6.32191</v>
      </c>
      <c r="AP290">
        <v>6.71893</v>
      </c>
      <c r="AQ290">
        <v>999.9</v>
      </c>
      <c r="AR290">
        <v>10016.2</v>
      </c>
      <c r="AS290">
        <v>0</v>
      </c>
      <c r="AT290">
        <v>515.154</v>
      </c>
      <c r="AU290">
        <v>0</v>
      </c>
      <c r="AV290" t="s">
        <v>204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405.523401639344</v>
      </c>
      <c r="BE290">
        <v>0.144487060061473</v>
      </c>
      <c r="BF290">
        <v>0.0470341103699852</v>
      </c>
      <c r="BG290">
        <v>-1</v>
      </c>
      <c r="BH290">
        <v>0</v>
      </c>
      <c r="BI290">
        <v>0</v>
      </c>
      <c r="BJ290" t="s">
        <v>205</v>
      </c>
      <c r="BK290">
        <v>1.88467</v>
      </c>
      <c r="BL290">
        <v>1.88159</v>
      </c>
      <c r="BM290">
        <v>1.88314</v>
      </c>
      <c r="BN290">
        <v>1.88187</v>
      </c>
      <c r="BO290">
        <v>1.88375</v>
      </c>
      <c r="BP290">
        <v>1.88308</v>
      </c>
      <c r="BQ290">
        <v>1.88477</v>
      </c>
      <c r="BR290">
        <v>1.88229</v>
      </c>
      <c r="BS290" t="s">
        <v>206</v>
      </c>
      <c r="BT290" t="s">
        <v>17</v>
      </c>
      <c r="BU290" t="s">
        <v>17</v>
      </c>
      <c r="BV290" t="s">
        <v>17</v>
      </c>
      <c r="BW290" t="s">
        <v>207</v>
      </c>
      <c r="BX290" t="s">
        <v>208</v>
      </c>
      <c r="BY290" t="s">
        <v>209</v>
      </c>
      <c r="BZ290" t="s">
        <v>209</v>
      </c>
      <c r="CA290" t="s">
        <v>209</v>
      </c>
      <c r="CB290" t="s">
        <v>209</v>
      </c>
      <c r="CC290">
        <v>5</v>
      </c>
      <c r="CD290">
        <v>0</v>
      </c>
      <c r="CE290">
        <v>0</v>
      </c>
      <c r="CF290">
        <v>0</v>
      </c>
      <c r="CG290">
        <v>0</v>
      </c>
      <c r="CH290">
        <v>2</v>
      </c>
      <c r="CI290">
        <v>1313.85</v>
      </c>
      <c r="CJ290">
        <v>-0.535762</v>
      </c>
      <c r="CK290">
        <v>6.64973</v>
      </c>
      <c r="CL290">
        <v>9.61249</v>
      </c>
      <c r="CM290">
        <v>30</v>
      </c>
      <c r="CN290">
        <v>9.48798</v>
      </c>
      <c r="CO290">
        <v>9.71945</v>
      </c>
      <c r="CP290">
        <v>-1</v>
      </c>
      <c r="CQ290">
        <v>42.8466</v>
      </c>
      <c r="CR290">
        <v>100</v>
      </c>
      <c r="CS290">
        <v>-999.9</v>
      </c>
      <c r="CT290">
        <v>400</v>
      </c>
      <c r="CU290">
        <v>3.34432</v>
      </c>
      <c r="CV290">
        <v>103.902</v>
      </c>
      <c r="CW290">
        <v>103.306</v>
      </c>
    </row>
    <row r="291" spans="1:101">
      <c r="A291">
        <v>277</v>
      </c>
      <c r="B291">
        <v>1548598475</v>
      </c>
      <c r="C291">
        <v>1012.09999990463</v>
      </c>
      <c r="D291" t="s">
        <v>766</v>
      </c>
      <c r="E291" t="s">
        <v>767</v>
      </c>
      <c r="F291">
        <f>J291+I291+M291*K291</f>
        <v>0</v>
      </c>
      <c r="G291">
        <f>(1000*AM291)/(L291*(AO291+273.15))</f>
        <v>0</v>
      </c>
      <c r="H291">
        <f>((G291*F291*(1-(AJ291/1000)))/(100*K291))*(BE291/60)</f>
        <v>0</v>
      </c>
      <c r="I291" t="s">
        <v>197</v>
      </c>
      <c r="J291" t="s">
        <v>198</v>
      </c>
      <c r="K291" t="s">
        <v>199</v>
      </c>
      <c r="L291" t="s">
        <v>200</v>
      </c>
      <c r="M291" t="s">
        <v>694</v>
      </c>
      <c r="N291" t="s">
        <v>695</v>
      </c>
      <c r="O291" t="s">
        <v>453</v>
      </c>
      <c r="Q291">
        <v>1548598475</v>
      </c>
      <c r="R291">
        <f>AL291*Y291*(AJ291-AK291)/(100*AF291*(1000-Y291*AJ291))</f>
        <v>0</v>
      </c>
      <c r="S291">
        <f>AL291*Y291*(AI291-AH291*(1000-Y291*AK291)/(1000-Y291*AJ291))/(100*AF291)</f>
        <v>0</v>
      </c>
      <c r="T291">
        <f>(U291/V291*100)</f>
        <v>0</v>
      </c>
      <c r="U291">
        <f>AJ291*(AM291+AN291)/1000</f>
        <v>0</v>
      </c>
      <c r="V291">
        <f>0.61365*exp(17.502*AO291/(240.97+AO291))</f>
        <v>0</v>
      </c>
      <c r="W291">
        <v>119</v>
      </c>
      <c r="X291">
        <v>9</v>
      </c>
      <c r="Y291">
        <f>IF(W291*$H$11&gt;=AA291,1.0,(AA291/(AA291-W291*$H$11)))</f>
        <v>0</v>
      </c>
      <c r="Z291">
        <f>(Y291-1)*100</f>
        <v>0</v>
      </c>
      <c r="AA291">
        <f>MAX(0,($B$11+$C$11*AR291)/(1+$D$11*AR291)*AM291/(AO291+273)*$E$11)</f>
        <v>0</v>
      </c>
      <c r="AB291">
        <f>$B$9*AS291+$C$9*AT291</f>
        <v>0</v>
      </c>
      <c r="AC291">
        <f>AB291*AD291</f>
        <v>0</v>
      </c>
      <c r="AD291">
        <f>($B$9*$D$7+$C$9*$D$7)/($B$9+$C$9)</f>
        <v>0</v>
      </c>
      <c r="AE291">
        <f>($B$9*$K$7+$C$9*$K$7)/($B$9+$C$9)</f>
        <v>0</v>
      </c>
      <c r="AF291">
        <v>10</v>
      </c>
      <c r="AG291">
        <v>1548598475</v>
      </c>
      <c r="AH291">
        <v>401.953</v>
      </c>
      <c r="AI291">
        <v>399.538</v>
      </c>
      <c r="AJ291">
        <v>9.04523</v>
      </c>
      <c r="AK291">
        <v>4.91834</v>
      </c>
      <c r="AL291">
        <v>1397.62</v>
      </c>
      <c r="AM291">
        <v>97.9509</v>
      </c>
      <c r="AN291">
        <v>0.024835</v>
      </c>
      <c r="AO291">
        <v>6.32591</v>
      </c>
      <c r="AP291">
        <v>6.73704</v>
      </c>
      <c r="AQ291">
        <v>999.9</v>
      </c>
      <c r="AR291">
        <v>10020</v>
      </c>
      <c r="AS291">
        <v>0</v>
      </c>
      <c r="AT291">
        <v>514.96</v>
      </c>
      <c r="AU291">
        <v>0</v>
      </c>
      <c r="AV291" t="s">
        <v>204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405.529008196721</v>
      </c>
      <c r="BE291">
        <v>0.143147846311458</v>
      </c>
      <c r="BF291">
        <v>0.0466259084914125</v>
      </c>
      <c r="BG291">
        <v>-1</v>
      </c>
      <c r="BH291">
        <v>0</v>
      </c>
      <c r="BI291">
        <v>0</v>
      </c>
      <c r="BJ291" t="s">
        <v>205</v>
      </c>
      <c r="BK291">
        <v>1.88467</v>
      </c>
      <c r="BL291">
        <v>1.88159</v>
      </c>
      <c r="BM291">
        <v>1.88315</v>
      </c>
      <c r="BN291">
        <v>1.88187</v>
      </c>
      <c r="BO291">
        <v>1.88375</v>
      </c>
      <c r="BP291">
        <v>1.88309</v>
      </c>
      <c r="BQ291">
        <v>1.88477</v>
      </c>
      <c r="BR291">
        <v>1.8823</v>
      </c>
      <c r="BS291" t="s">
        <v>206</v>
      </c>
      <c r="BT291" t="s">
        <v>17</v>
      </c>
      <c r="BU291" t="s">
        <v>17</v>
      </c>
      <c r="BV291" t="s">
        <v>17</v>
      </c>
      <c r="BW291" t="s">
        <v>207</v>
      </c>
      <c r="BX291" t="s">
        <v>208</v>
      </c>
      <c r="BY291" t="s">
        <v>209</v>
      </c>
      <c r="BZ291" t="s">
        <v>209</v>
      </c>
      <c r="CA291" t="s">
        <v>209</v>
      </c>
      <c r="CB291" t="s">
        <v>209</v>
      </c>
      <c r="CC291">
        <v>5</v>
      </c>
      <c r="CD291">
        <v>0</v>
      </c>
      <c r="CE291">
        <v>0</v>
      </c>
      <c r="CF291">
        <v>0</v>
      </c>
      <c r="CG291">
        <v>0</v>
      </c>
      <c r="CH291">
        <v>2</v>
      </c>
      <c r="CI291">
        <v>1312.68</v>
      </c>
      <c r="CJ291">
        <v>-0.533633</v>
      </c>
      <c r="CK291">
        <v>6.65442</v>
      </c>
      <c r="CL291">
        <v>9.61263</v>
      </c>
      <c r="CM291">
        <v>30</v>
      </c>
      <c r="CN291">
        <v>9.48743</v>
      </c>
      <c r="CO291">
        <v>9.71888</v>
      </c>
      <c r="CP291">
        <v>-1</v>
      </c>
      <c r="CQ291">
        <v>49.5552</v>
      </c>
      <c r="CR291">
        <v>99.6202</v>
      </c>
      <c r="CS291">
        <v>-999.9</v>
      </c>
      <c r="CT291">
        <v>400</v>
      </c>
      <c r="CU291">
        <v>3.21198</v>
      </c>
      <c r="CV291">
        <v>103.902</v>
      </c>
      <c r="CW291">
        <v>103.307</v>
      </c>
    </row>
    <row r="292" spans="1:101">
      <c r="A292">
        <v>278</v>
      </c>
      <c r="B292">
        <v>1548598477</v>
      </c>
      <c r="C292">
        <v>1014.09999990463</v>
      </c>
      <c r="D292" t="s">
        <v>768</v>
      </c>
      <c r="E292" t="s">
        <v>769</v>
      </c>
      <c r="F292">
        <f>J292+I292+M292*K292</f>
        <v>0</v>
      </c>
      <c r="G292">
        <f>(1000*AM292)/(L292*(AO292+273.15))</f>
        <v>0</v>
      </c>
      <c r="H292">
        <f>((G292*F292*(1-(AJ292/1000)))/(100*K292))*(BE292/60)</f>
        <v>0</v>
      </c>
      <c r="I292" t="s">
        <v>197</v>
      </c>
      <c r="J292" t="s">
        <v>198</v>
      </c>
      <c r="K292" t="s">
        <v>199</v>
      </c>
      <c r="L292" t="s">
        <v>200</v>
      </c>
      <c r="M292" t="s">
        <v>694</v>
      </c>
      <c r="N292" t="s">
        <v>695</v>
      </c>
      <c r="O292" t="s">
        <v>453</v>
      </c>
      <c r="Q292">
        <v>1548598477</v>
      </c>
      <c r="R292">
        <f>AL292*Y292*(AJ292-AK292)/(100*AF292*(1000-Y292*AJ292))</f>
        <v>0</v>
      </c>
      <c r="S292">
        <f>AL292*Y292*(AI292-AH292*(1000-Y292*AK292)/(1000-Y292*AJ292))/(100*AF292)</f>
        <v>0</v>
      </c>
      <c r="T292">
        <f>(U292/V292*100)</f>
        <v>0</v>
      </c>
      <c r="U292">
        <f>AJ292*(AM292+AN292)/1000</f>
        <v>0</v>
      </c>
      <c r="V292">
        <f>0.61365*exp(17.502*AO292/(240.97+AO292))</f>
        <v>0</v>
      </c>
      <c r="W292">
        <v>113</v>
      </c>
      <c r="X292">
        <v>8</v>
      </c>
      <c r="Y292">
        <f>IF(W292*$H$11&gt;=AA292,1.0,(AA292/(AA292-W292*$H$11)))</f>
        <v>0</v>
      </c>
      <c r="Z292">
        <f>(Y292-1)*100</f>
        <v>0</v>
      </c>
      <c r="AA292">
        <f>MAX(0,($B$11+$C$11*AR292)/(1+$D$11*AR292)*AM292/(AO292+273)*$E$11)</f>
        <v>0</v>
      </c>
      <c r="AB292">
        <f>$B$9*AS292+$C$9*AT292</f>
        <v>0</v>
      </c>
      <c r="AC292">
        <f>AB292*AD292</f>
        <v>0</v>
      </c>
      <c r="AD292">
        <f>($B$9*$D$7+$C$9*$D$7)/($B$9+$C$9)</f>
        <v>0</v>
      </c>
      <c r="AE292">
        <f>($B$9*$K$7+$C$9*$K$7)/($B$9+$C$9)</f>
        <v>0</v>
      </c>
      <c r="AF292">
        <v>10</v>
      </c>
      <c r="AG292">
        <v>1548598477</v>
      </c>
      <c r="AH292">
        <v>401.931</v>
      </c>
      <c r="AI292">
        <v>399.508</v>
      </c>
      <c r="AJ292">
        <v>9.05305</v>
      </c>
      <c r="AK292">
        <v>4.91636</v>
      </c>
      <c r="AL292">
        <v>1396.58</v>
      </c>
      <c r="AM292">
        <v>97.9504</v>
      </c>
      <c r="AN292">
        <v>0.0247001</v>
      </c>
      <c r="AO292">
        <v>6.32228</v>
      </c>
      <c r="AP292">
        <v>6.73612</v>
      </c>
      <c r="AQ292">
        <v>999.9</v>
      </c>
      <c r="AR292">
        <v>9975</v>
      </c>
      <c r="AS292">
        <v>0</v>
      </c>
      <c r="AT292">
        <v>514.902</v>
      </c>
      <c r="AU292">
        <v>0</v>
      </c>
      <c r="AV292" t="s">
        <v>204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405.534524590164</v>
      </c>
      <c r="BE292">
        <v>0.146659731199909</v>
      </c>
      <c r="BF292">
        <v>0.0477026674022626</v>
      </c>
      <c r="BG292">
        <v>-1</v>
      </c>
      <c r="BH292">
        <v>0</v>
      </c>
      <c r="BI292">
        <v>0</v>
      </c>
      <c r="BJ292" t="s">
        <v>205</v>
      </c>
      <c r="BK292">
        <v>1.88468</v>
      </c>
      <c r="BL292">
        <v>1.88159</v>
      </c>
      <c r="BM292">
        <v>1.88316</v>
      </c>
      <c r="BN292">
        <v>1.88187</v>
      </c>
      <c r="BO292">
        <v>1.88376</v>
      </c>
      <c r="BP292">
        <v>1.88309</v>
      </c>
      <c r="BQ292">
        <v>1.88478</v>
      </c>
      <c r="BR292">
        <v>1.88232</v>
      </c>
      <c r="BS292" t="s">
        <v>206</v>
      </c>
      <c r="BT292" t="s">
        <v>17</v>
      </c>
      <c r="BU292" t="s">
        <v>17</v>
      </c>
      <c r="BV292" t="s">
        <v>17</v>
      </c>
      <c r="BW292" t="s">
        <v>207</v>
      </c>
      <c r="BX292" t="s">
        <v>208</v>
      </c>
      <c r="BY292" t="s">
        <v>209</v>
      </c>
      <c r="BZ292" t="s">
        <v>209</v>
      </c>
      <c r="CA292" t="s">
        <v>209</v>
      </c>
      <c r="CB292" t="s">
        <v>209</v>
      </c>
      <c r="CC292">
        <v>5</v>
      </c>
      <c r="CD292">
        <v>0</v>
      </c>
      <c r="CE292">
        <v>0</v>
      </c>
      <c r="CF292">
        <v>0</v>
      </c>
      <c r="CG292">
        <v>0</v>
      </c>
      <c r="CH292">
        <v>2</v>
      </c>
      <c r="CI292">
        <v>1316.48</v>
      </c>
      <c r="CJ292">
        <v>-0.535762</v>
      </c>
      <c r="CK292">
        <v>6.65952</v>
      </c>
      <c r="CL292">
        <v>9.61319</v>
      </c>
      <c r="CM292">
        <v>30</v>
      </c>
      <c r="CN292">
        <v>9.48685</v>
      </c>
      <c r="CO292">
        <v>9.7184</v>
      </c>
      <c r="CP292">
        <v>-1</v>
      </c>
      <c r="CQ292">
        <v>56.4267</v>
      </c>
      <c r="CR292">
        <v>99.6202</v>
      </c>
      <c r="CS292">
        <v>-999.9</v>
      </c>
      <c r="CT292">
        <v>400</v>
      </c>
      <c r="CU292">
        <v>3.11834</v>
      </c>
      <c r="CV292">
        <v>103.903</v>
      </c>
      <c r="CW292">
        <v>103.307</v>
      </c>
    </row>
    <row r="293" spans="1:101">
      <c r="A293">
        <v>279</v>
      </c>
      <c r="B293">
        <v>1548598479</v>
      </c>
      <c r="C293">
        <v>1016.09999990463</v>
      </c>
      <c r="D293" t="s">
        <v>770</v>
      </c>
      <c r="E293" t="s">
        <v>771</v>
      </c>
      <c r="F293">
        <f>J293+I293+M293*K293</f>
        <v>0</v>
      </c>
      <c r="G293">
        <f>(1000*AM293)/(L293*(AO293+273.15))</f>
        <v>0</v>
      </c>
      <c r="H293">
        <f>((G293*F293*(1-(AJ293/1000)))/(100*K293))*(BE293/60)</f>
        <v>0</v>
      </c>
      <c r="I293" t="s">
        <v>197</v>
      </c>
      <c r="J293" t="s">
        <v>198</v>
      </c>
      <c r="K293" t="s">
        <v>199</v>
      </c>
      <c r="L293" t="s">
        <v>200</v>
      </c>
      <c r="M293" t="s">
        <v>694</v>
      </c>
      <c r="N293" t="s">
        <v>695</v>
      </c>
      <c r="O293" t="s">
        <v>453</v>
      </c>
      <c r="Q293">
        <v>1548598479</v>
      </c>
      <c r="R293">
        <f>AL293*Y293*(AJ293-AK293)/(100*AF293*(1000-Y293*AJ293))</f>
        <v>0</v>
      </c>
      <c r="S293">
        <f>AL293*Y293*(AI293-AH293*(1000-Y293*AK293)/(1000-Y293*AJ293))/(100*AF293)</f>
        <v>0</v>
      </c>
      <c r="T293">
        <f>(U293/V293*100)</f>
        <v>0</v>
      </c>
      <c r="U293">
        <f>AJ293*(AM293+AN293)/1000</f>
        <v>0</v>
      </c>
      <c r="V293">
        <f>0.61365*exp(17.502*AO293/(240.97+AO293))</f>
        <v>0</v>
      </c>
      <c r="W293">
        <v>117</v>
      </c>
      <c r="X293">
        <v>8</v>
      </c>
      <c r="Y293">
        <f>IF(W293*$H$11&gt;=AA293,1.0,(AA293/(AA293-W293*$H$11)))</f>
        <v>0</v>
      </c>
      <c r="Z293">
        <f>(Y293-1)*100</f>
        <v>0</v>
      </c>
      <c r="AA293">
        <f>MAX(0,($B$11+$C$11*AR293)/(1+$D$11*AR293)*AM293/(AO293+273)*$E$11)</f>
        <v>0</v>
      </c>
      <c r="AB293">
        <f>$B$9*AS293+$C$9*AT293</f>
        <v>0</v>
      </c>
      <c r="AC293">
        <f>AB293*AD293</f>
        <v>0</v>
      </c>
      <c r="AD293">
        <f>($B$9*$D$7+$C$9*$D$7)/($B$9+$C$9)</f>
        <v>0</v>
      </c>
      <c r="AE293">
        <f>($B$9*$K$7+$C$9*$K$7)/($B$9+$C$9)</f>
        <v>0</v>
      </c>
      <c r="AF293">
        <v>10</v>
      </c>
      <c r="AG293">
        <v>1548598479</v>
      </c>
      <c r="AH293">
        <v>401.937</v>
      </c>
      <c r="AI293">
        <v>399.523</v>
      </c>
      <c r="AJ293">
        <v>9.05776</v>
      </c>
      <c r="AK293">
        <v>4.9145</v>
      </c>
      <c r="AL293">
        <v>1395.79</v>
      </c>
      <c r="AM293">
        <v>97.9507</v>
      </c>
      <c r="AN293">
        <v>0.024417</v>
      </c>
      <c r="AO293">
        <v>6.32002</v>
      </c>
      <c r="AP293">
        <v>6.78512</v>
      </c>
      <c r="AQ293">
        <v>999.9</v>
      </c>
      <c r="AR293">
        <v>9975</v>
      </c>
      <c r="AS293">
        <v>0</v>
      </c>
      <c r="AT293">
        <v>514.87</v>
      </c>
      <c r="AU293">
        <v>0</v>
      </c>
      <c r="AV293" t="s">
        <v>204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405.539836065574</v>
      </c>
      <c r="BE293">
        <v>0.142595382567032</v>
      </c>
      <c r="BF293">
        <v>0.0465674833177938</v>
      </c>
      <c r="BG293">
        <v>-1</v>
      </c>
      <c r="BH293">
        <v>0</v>
      </c>
      <c r="BI293">
        <v>0</v>
      </c>
      <c r="BJ293" t="s">
        <v>205</v>
      </c>
      <c r="BK293">
        <v>1.88469</v>
      </c>
      <c r="BL293">
        <v>1.8816</v>
      </c>
      <c r="BM293">
        <v>1.88315</v>
      </c>
      <c r="BN293">
        <v>1.88187</v>
      </c>
      <c r="BO293">
        <v>1.88374</v>
      </c>
      <c r="BP293">
        <v>1.88308</v>
      </c>
      <c r="BQ293">
        <v>1.88479</v>
      </c>
      <c r="BR293">
        <v>1.88232</v>
      </c>
      <c r="BS293" t="s">
        <v>206</v>
      </c>
      <c r="BT293" t="s">
        <v>17</v>
      </c>
      <c r="BU293" t="s">
        <v>17</v>
      </c>
      <c r="BV293" t="s">
        <v>17</v>
      </c>
      <c r="BW293" t="s">
        <v>207</v>
      </c>
      <c r="BX293" t="s">
        <v>208</v>
      </c>
      <c r="BY293" t="s">
        <v>209</v>
      </c>
      <c r="BZ293" t="s">
        <v>209</v>
      </c>
      <c r="CA293" t="s">
        <v>209</v>
      </c>
      <c r="CB293" t="s">
        <v>209</v>
      </c>
      <c r="CC293">
        <v>5</v>
      </c>
      <c r="CD293">
        <v>0</v>
      </c>
      <c r="CE293">
        <v>0</v>
      </c>
      <c r="CF293">
        <v>0</v>
      </c>
      <c r="CG293">
        <v>0</v>
      </c>
      <c r="CH293">
        <v>2</v>
      </c>
      <c r="CI293">
        <v>1312.25</v>
      </c>
      <c r="CJ293">
        <v>-0.537891</v>
      </c>
      <c r="CK293">
        <v>6.66465</v>
      </c>
      <c r="CL293">
        <v>9.61362</v>
      </c>
      <c r="CM293">
        <v>29.9999</v>
      </c>
      <c r="CN293">
        <v>9.48641</v>
      </c>
      <c r="CO293">
        <v>9.7184</v>
      </c>
      <c r="CP293">
        <v>-1</v>
      </c>
      <c r="CQ293">
        <v>63.9329</v>
      </c>
      <c r="CR293">
        <v>99.6202</v>
      </c>
      <c r="CS293">
        <v>-999.9</v>
      </c>
      <c r="CT293">
        <v>400</v>
      </c>
      <c r="CU293">
        <v>2.98974</v>
      </c>
      <c r="CV293">
        <v>103.903</v>
      </c>
      <c r="CW293">
        <v>103.307</v>
      </c>
    </row>
    <row r="294" spans="1:101">
      <c r="A294">
        <v>280</v>
      </c>
      <c r="B294">
        <v>1548598481</v>
      </c>
      <c r="C294">
        <v>1018.09999990463</v>
      </c>
      <c r="D294" t="s">
        <v>772</v>
      </c>
      <c r="E294" t="s">
        <v>773</v>
      </c>
      <c r="F294">
        <f>J294+I294+M294*K294</f>
        <v>0</v>
      </c>
      <c r="G294">
        <f>(1000*AM294)/(L294*(AO294+273.15))</f>
        <v>0</v>
      </c>
      <c r="H294">
        <f>((G294*F294*(1-(AJ294/1000)))/(100*K294))*(BE294/60)</f>
        <v>0</v>
      </c>
      <c r="I294" t="s">
        <v>197</v>
      </c>
      <c r="J294" t="s">
        <v>198</v>
      </c>
      <c r="K294" t="s">
        <v>199</v>
      </c>
      <c r="L294" t="s">
        <v>200</v>
      </c>
      <c r="M294" t="s">
        <v>694</v>
      </c>
      <c r="N294" t="s">
        <v>695</v>
      </c>
      <c r="O294" t="s">
        <v>453</v>
      </c>
      <c r="Q294">
        <v>1548598481</v>
      </c>
      <c r="R294">
        <f>AL294*Y294*(AJ294-AK294)/(100*AF294*(1000-Y294*AJ294))</f>
        <v>0</v>
      </c>
      <c r="S294">
        <f>AL294*Y294*(AI294-AH294*(1000-Y294*AK294)/(1000-Y294*AJ294))/(100*AF294)</f>
        <v>0</v>
      </c>
      <c r="T294">
        <f>(U294/V294*100)</f>
        <v>0</v>
      </c>
      <c r="U294">
        <f>AJ294*(AM294+AN294)/1000</f>
        <v>0</v>
      </c>
      <c r="V294">
        <f>0.61365*exp(17.502*AO294/(240.97+AO294))</f>
        <v>0</v>
      </c>
      <c r="W294">
        <v>118</v>
      </c>
      <c r="X294">
        <v>8</v>
      </c>
      <c r="Y294">
        <f>IF(W294*$H$11&gt;=AA294,1.0,(AA294/(AA294-W294*$H$11)))</f>
        <v>0</v>
      </c>
      <c r="Z294">
        <f>(Y294-1)*100</f>
        <v>0</v>
      </c>
      <c r="AA294">
        <f>MAX(0,($B$11+$C$11*AR294)/(1+$D$11*AR294)*AM294/(AO294+273)*$E$11)</f>
        <v>0</v>
      </c>
      <c r="AB294">
        <f>$B$9*AS294+$C$9*AT294</f>
        <v>0</v>
      </c>
      <c r="AC294">
        <f>AB294*AD294</f>
        <v>0</v>
      </c>
      <c r="AD294">
        <f>($B$9*$D$7+$C$9*$D$7)/($B$9+$C$9)</f>
        <v>0</v>
      </c>
      <c r="AE294">
        <f>($B$9*$K$7+$C$9*$K$7)/($B$9+$C$9)</f>
        <v>0</v>
      </c>
      <c r="AF294">
        <v>10</v>
      </c>
      <c r="AG294">
        <v>1548598481</v>
      </c>
      <c r="AH294">
        <v>401.958</v>
      </c>
      <c r="AI294">
        <v>399.542</v>
      </c>
      <c r="AJ294">
        <v>9.06634</v>
      </c>
      <c r="AK294">
        <v>4.91275</v>
      </c>
      <c r="AL294">
        <v>1395.01</v>
      </c>
      <c r="AM294">
        <v>97.951</v>
      </c>
      <c r="AN294">
        <v>0.0245647</v>
      </c>
      <c r="AO294">
        <v>6.32753</v>
      </c>
      <c r="AP294">
        <v>6.80531</v>
      </c>
      <c r="AQ294">
        <v>999.9</v>
      </c>
      <c r="AR294">
        <v>9997.5</v>
      </c>
      <c r="AS294">
        <v>0</v>
      </c>
      <c r="AT294">
        <v>514.723</v>
      </c>
      <c r="AU294">
        <v>0</v>
      </c>
      <c r="AV294" t="s">
        <v>204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405.545065573771</v>
      </c>
      <c r="BE294">
        <v>0.140207516053011</v>
      </c>
      <c r="BF294">
        <v>0.0458746934960791</v>
      </c>
      <c r="BG294">
        <v>-1</v>
      </c>
      <c r="BH294">
        <v>0</v>
      </c>
      <c r="BI294">
        <v>0</v>
      </c>
      <c r="BJ294" t="s">
        <v>205</v>
      </c>
      <c r="BK294">
        <v>1.88467</v>
      </c>
      <c r="BL294">
        <v>1.88159</v>
      </c>
      <c r="BM294">
        <v>1.88312</v>
      </c>
      <c r="BN294">
        <v>1.88187</v>
      </c>
      <c r="BO294">
        <v>1.88374</v>
      </c>
      <c r="BP294">
        <v>1.88309</v>
      </c>
      <c r="BQ294">
        <v>1.88479</v>
      </c>
      <c r="BR294">
        <v>1.8823</v>
      </c>
      <c r="BS294" t="s">
        <v>206</v>
      </c>
      <c r="BT294" t="s">
        <v>17</v>
      </c>
      <c r="BU294" t="s">
        <v>17</v>
      </c>
      <c r="BV294" t="s">
        <v>17</v>
      </c>
      <c r="BW294" t="s">
        <v>207</v>
      </c>
      <c r="BX294" t="s">
        <v>208</v>
      </c>
      <c r="BY294" t="s">
        <v>209</v>
      </c>
      <c r="BZ294" t="s">
        <v>209</v>
      </c>
      <c r="CA294" t="s">
        <v>209</v>
      </c>
      <c r="CB294" t="s">
        <v>209</v>
      </c>
      <c r="CC294">
        <v>5</v>
      </c>
      <c r="CD294">
        <v>0</v>
      </c>
      <c r="CE294">
        <v>0</v>
      </c>
      <c r="CF294">
        <v>0</v>
      </c>
      <c r="CG294">
        <v>0</v>
      </c>
      <c r="CH294">
        <v>2</v>
      </c>
      <c r="CI294">
        <v>1311.39</v>
      </c>
      <c r="CJ294">
        <v>-0.537891</v>
      </c>
      <c r="CK294">
        <v>6.66972</v>
      </c>
      <c r="CL294">
        <v>9.61362</v>
      </c>
      <c r="CM294">
        <v>30</v>
      </c>
      <c r="CN294">
        <v>9.48599</v>
      </c>
      <c r="CO294">
        <v>9.7184</v>
      </c>
      <c r="CP294">
        <v>-1</v>
      </c>
      <c r="CQ294">
        <v>71.9263</v>
      </c>
      <c r="CR294">
        <v>99.6202</v>
      </c>
      <c r="CS294">
        <v>-999.9</v>
      </c>
      <c r="CT294">
        <v>400</v>
      </c>
      <c r="CU294">
        <v>2.85746</v>
      </c>
      <c r="CV294">
        <v>103.903</v>
      </c>
      <c r="CW294">
        <v>103.307</v>
      </c>
    </row>
    <row r="295" spans="1:101">
      <c r="A295">
        <v>281</v>
      </c>
      <c r="B295">
        <v>1548598483</v>
      </c>
      <c r="C295">
        <v>1020.09999990463</v>
      </c>
      <c r="D295" t="s">
        <v>774</v>
      </c>
      <c r="E295" t="s">
        <v>775</v>
      </c>
      <c r="F295">
        <f>J295+I295+M295*K295</f>
        <v>0</v>
      </c>
      <c r="G295">
        <f>(1000*AM295)/(L295*(AO295+273.15))</f>
        <v>0</v>
      </c>
      <c r="H295">
        <f>((G295*F295*(1-(AJ295/1000)))/(100*K295))*(BE295/60)</f>
        <v>0</v>
      </c>
      <c r="I295" t="s">
        <v>197</v>
      </c>
      <c r="J295" t="s">
        <v>198</v>
      </c>
      <c r="K295" t="s">
        <v>199</v>
      </c>
      <c r="L295" t="s">
        <v>200</v>
      </c>
      <c r="M295" t="s">
        <v>694</v>
      </c>
      <c r="N295" t="s">
        <v>695</v>
      </c>
      <c r="O295" t="s">
        <v>453</v>
      </c>
      <c r="Q295">
        <v>1548598483</v>
      </c>
      <c r="R295">
        <f>AL295*Y295*(AJ295-AK295)/(100*AF295*(1000-Y295*AJ295))</f>
        <v>0</v>
      </c>
      <c r="S295">
        <f>AL295*Y295*(AI295-AH295*(1000-Y295*AK295)/(1000-Y295*AJ295))/(100*AF295)</f>
        <v>0</v>
      </c>
      <c r="T295">
        <f>(U295/V295*100)</f>
        <v>0</v>
      </c>
      <c r="U295">
        <f>AJ295*(AM295+AN295)/1000</f>
        <v>0</v>
      </c>
      <c r="V295">
        <f>0.61365*exp(17.502*AO295/(240.97+AO295))</f>
        <v>0</v>
      </c>
      <c r="W295">
        <v>114</v>
      </c>
      <c r="X295">
        <v>8</v>
      </c>
      <c r="Y295">
        <f>IF(W295*$H$11&gt;=AA295,1.0,(AA295/(AA295-W295*$H$11)))</f>
        <v>0</v>
      </c>
      <c r="Z295">
        <f>(Y295-1)*100</f>
        <v>0</v>
      </c>
      <c r="AA295">
        <f>MAX(0,($B$11+$C$11*AR295)/(1+$D$11*AR295)*AM295/(AO295+273)*$E$11)</f>
        <v>0</v>
      </c>
      <c r="AB295">
        <f>$B$9*AS295+$C$9*AT295</f>
        <v>0</v>
      </c>
      <c r="AC295">
        <f>AB295*AD295</f>
        <v>0</v>
      </c>
      <c r="AD295">
        <f>($B$9*$D$7+$C$9*$D$7)/($B$9+$C$9)</f>
        <v>0</v>
      </c>
      <c r="AE295">
        <f>($B$9*$K$7+$C$9*$K$7)/($B$9+$C$9)</f>
        <v>0</v>
      </c>
      <c r="AF295">
        <v>10</v>
      </c>
      <c r="AG295">
        <v>1548598483</v>
      </c>
      <c r="AH295">
        <v>401.974</v>
      </c>
      <c r="AI295">
        <v>399.56</v>
      </c>
      <c r="AJ295">
        <v>9.07386</v>
      </c>
      <c r="AK295">
        <v>4.91098</v>
      </c>
      <c r="AL295">
        <v>1393.69</v>
      </c>
      <c r="AM295">
        <v>97.95</v>
      </c>
      <c r="AN295">
        <v>0.0243665</v>
      </c>
      <c r="AO295">
        <v>6.33066</v>
      </c>
      <c r="AP295">
        <v>6.7983</v>
      </c>
      <c r="AQ295">
        <v>999.9</v>
      </c>
      <c r="AR295">
        <v>9975</v>
      </c>
      <c r="AS295">
        <v>0</v>
      </c>
      <c r="AT295">
        <v>514.589</v>
      </c>
      <c r="AU295">
        <v>0</v>
      </c>
      <c r="AV295" t="s">
        <v>204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405.550926229508</v>
      </c>
      <c r="BE295">
        <v>0.13950319901264</v>
      </c>
      <c r="BF295">
        <v>0.0456496221291849</v>
      </c>
      <c r="BG295">
        <v>-1</v>
      </c>
      <c r="BH295">
        <v>0</v>
      </c>
      <c r="BI295">
        <v>0</v>
      </c>
      <c r="BJ295" t="s">
        <v>205</v>
      </c>
      <c r="BK295">
        <v>1.88467</v>
      </c>
      <c r="BL295">
        <v>1.88159</v>
      </c>
      <c r="BM295">
        <v>1.88315</v>
      </c>
      <c r="BN295">
        <v>1.88187</v>
      </c>
      <c r="BO295">
        <v>1.88374</v>
      </c>
      <c r="BP295">
        <v>1.88308</v>
      </c>
      <c r="BQ295">
        <v>1.88479</v>
      </c>
      <c r="BR295">
        <v>1.88231</v>
      </c>
      <c r="BS295" t="s">
        <v>206</v>
      </c>
      <c r="BT295" t="s">
        <v>17</v>
      </c>
      <c r="BU295" t="s">
        <v>17</v>
      </c>
      <c r="BV295" t="s">
        <v>17</v>
      </c>
      <c r="BW295" t="s">
        <v>207</v>
      </c>
      <c r="BX295" t="s">
        <v>208</v>
      </c>
      <c r="BY295" t="s">
        <v>209</v>
      </c>
      <c r="BZ295" t="s">
        <v>209</v>
      </c>
      <c r="CA295" t="s">
        <v>209</v>
      </c>
      <c r="CB295" t="s">
        <v>209</v>
      </c>
      <c r="CC295">
        <v>5</v>
      </c>
      <c r="CD295">
        <v>0</v>
      </c>
      <c r="CE295">
        <v>0</v>
      </c>
      <c r="CF295">
        <v>0</v>
      </c>
      <c r="CG295">
        <v>0</v>
      </c>
      <c r="CH295">
        <v>2</v>
      </c>
      <c r="CI295">
        <v>1313.41</v>
      </c>
      <c r="CJ295">
        <v>-0.537891</v>
      </c>
      <c r="CK295">
        <v>6.67472</v>
      </c>
      <c r="CL295">
        <v>9.61362</v>
      </c>
      <c r="CM295">
        <v>30</v>
      </c>
      <c r="CN295">
        <v>9.48529</v>
      </c>
      <c r="CO295">
        <v>9.71832</v>
      </c>
      <c r="CP295">
        <v>-1</v>
      </c>
      <c r="CQ295">
        <v>80.3292</v>
      </c>
      <c r="CR295">
        <v>99.6202</v>
      </c>
      <c r="CS295">
        <v>-999.9</v>
      </c>
      <c r="CT295">
        <v>400</v>
      </c>
      <c r="CU295">
        <v>2.73375</v>
      </c>
      <c r="CV295">
        <v>103.903</v>
      </c>
      <c r="CW295">
        <v>103.307</v>
      </c>
    </row>
    <row r="296" spans="1:101">
      <c r="A296">
        <v>282</v>
      </c>
      <c r="B296">
        <v>1548598485</v>
      </c>
      <c r="C296">
        <v>1022.09999990463</v>
      </c>
      <c r="D296" t="s">
        <v>776</v>
      </c>
      <c r="E296" t="s">
        <v>777</v>
      </c>
      <c r="F296">
        <f>J296+I296+M296*K296</f>
        <v>0</v>
      </c>
      <c r="G296">
        <f>(1000*AM296)/(L296*(AO296+273.15))</f>
        <v>0</v>
      </c>
      <c r="H296">
        <f>((G296*F296*(1-(AJ296/1000)))/(100*K296))*(BE296/60)</f>
        <v>0</v>
      </c>
      <c r="I296" t="s">
        <v>197</v>
      </c>
      <c r="J296" t="s">
        <v>198</v>
      </c>
      <c r="K296" t="s">
        <v>199</v>
      </c>
      <c r="L296" t="s">
        <v>200</v>
      </c>
      <c r="M296" t="s">
        <v>694</v>
      </c>
      <c r="N296" t="s">
        <v>695</v>
      </c>
      <c r="O296" t="s">
        <v>453</v>
      </c>
      <c r="Q296">
        <v>1548598485</v>
      </c>
      <c r="R296">
        <f>AL296*Y296*(AJ296-AK296)/(100*AF296*(1000-Y296*AJ296))</f>
        <v>0</v>
      </c>
      <c r="S296">
        <f>AL296*Y296*(AI296-AH296*(1000-Y296*AK296)/(1000-Y296*AJ296))/(100*AF296)</f>
        <v>0</v>
      </c>
      <c r="T296">
        <f>(U296/V296*100)</f>
        <v>0</v>
      </c>
      <c r="U296">
        <f>AJ296*(AM296+AN296)/1000</f>
        <v>0</v>
      </c>
      <c r="V296">
        <f>0.61365*exp(17.502*AO296/(240.97+AO296))</f>
        <v>0</v>
      </c>
      <c r="W296">
        <v>109</v>
      </c>
      <c r="X296">
        <v>8</v>
      </c>
      <c r="Y296">
        <f>IF(W296*$H$11&gt;=AA296,1.0,(AA296/(AA296-W296*$H$11)))</f>
        <v>0</v>
      </c>
      <c r="Z296">
        <f>(Y296-1)*100</f>
        <v>0</v>
      </c>
      <c r="AA296">
        <f>MAX(0,($B$11+$C$11*AR296)/(1+$D$11*AR296)*AM296/(AO296+273)*$E$11)</f>
        <v>0</v>
      </c>
      <c r="AB296">
        <f>$B$9*AS296+$C$9*AT296</f>
        <v>0</v>
      </c>
      <c r="AC296">
        <f>AB296*AD296</f>
        <v>0</v>
      </c>
      <c r="AD296">
        <f>($B$9*$D$7+$C$9*$D$7)/($B$9+$C$9)</f>
        <v>0</v>
      </c>
      <c r="AE296">
        <f>($B$9*$K$7+$C$9*$K$7)/($B$9+$C$9)</f>
        <v>0</v>
      </c>
      <c r="AF296">
        <v>10</v>
      </c>
      <c r="AG296">
        <v>1548598485</v>
      </c>
      <c r="AH296">
        <v>401.987</v>
      </c>
      <c r="AI296">
        <v>399.528</v>
      </c>
      <c r="AJ296">
        <v>9.07815</v>
      </c>
      <c r="AK296">
        <v>4.90901</v>
      </c>
      <c r="AL296">
        <v>1392.87</v>
      </c>
      <c r="AM296">
        <v>97.9505</v>
      </c>
      <c r="AN296">
        <v>0.0241139</v>
      </c>
      <c r="AO296">
        <v>6.33241</v>
      </c>
      <c r="AP296">
        <v>6.82203</v>
      </c>
      <c r="AQ296">
        <v>999.9</v>
      </c>
      <c r="AR296">
        <v>9997.5</v>
      </c>
      <c r="AS296">
        <v>0</v>
      </c>
      <c r="AT296">
        <v>514.557</v>
      </c>
      <c r="AU296">
        <v>0</v>
      </c>
      <c r="AV296" t="s">
        <v>204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405.557409836066</v>
      </c>
      <c r="BE296">
        <v>0.143657809563239</v>
      </c>
      <c r="BF296">
        <v>0.0471469196703182</v>
      </c>
      <c r="BG296">
        <v>-1</v>
      </c>
      <c r="BH296">
        <v>0</v>
      </c>
      <c r="BI296">
        <v>0</v>
      </c>
      <c r="BJ296" t="s">
        <v>205</v>
      </c>
      <c r="BK296">
        <v>1.88468</v>
      </c>
      <c r="BL296">
        <v>1.8816</v>
      </c>
      <c r="BM296">
        <v>1.88318</v>
      </c>
      <c r="BN296">
        <v>1.88187</v>
      </c>
      <c r="BO296">
        <v>1.88375</v>
      </c>
      <c r="BP296">
        <v>1.88308</v>
      </c>
      <c r="BQ296">
        <v>1.8848</v>
      </c>
      <c r="BR296">
        <v>1.88232</v>
      </c>
      <c r="BS296" t="s">
        <v>206</v>
      </c>
      <c r="BT296" t="s">
        <v>17</v>
      </c>
      <c r="BU296" t="s">
        <v>17</v>
      </c>
      <c r="BV296" t="s">
        <v>17</v>
      </c>
      <c r="BW296" t="s">
        <v>207</v>
      </c>
      <c r="BX296" t="s">
        <v>208</v>
      </c>
      <c r="BY296" t="s">
        <v>209</v>
      </c>
      <c r="BZ296" t="s">
        <v>209</v>
      </c>
      <c r="CA296" t="s">
        <v>209</v>
      </c>
      <c r="CB296" t="s">
        <v>209</v>
      </c>
      <c r="CC296">
        <v>5</v>
      </c>
      <c r="CD296">
        <v>0</v>
      </c>
      <c r="CE296">
        <v>0</v>
      </c>
      <c r="CF296">
        <v>0</v>
      </c>
      <c r="CG296">
        <v>0</v>
      </c>
      <c r="CH296">
        <v>2</v>
      </c>
      <c r="CI296">
        <v>1316.33</v>
      </c>
      <c r="CJ296">
        <v>-0.537891</v>
      </c>
      <c r="CK296">
        <v>6.67974</v>
      </c>
      <c r="CL296">
        <v>9.61362</v>
      </c>
      <c r="CM296">
        <v>29.9999</v>
      </c>
      <c r="CN296">
        <v>9.4846</v>
      </c>
      <c r="CO296">
        <v>9.71774</v>
      </c>
      <c r="CP296">
        <v>-1</v>
      </c>
      <c r="CQ296">
        <v>89.2267</v>
      </c>
      <c r="CR296">
        <v>99.6202</v>
      </c>
      <c r="CS296">
        <v>-999.9</v>
      </c>
      <c r="CT296">
        <v>400</v>
      </c>
      <c r="CU296">
        <v>2.6032</v>
      </c>
      <c r="CV296">
        <v>103.903</v>
      </c>
      <c r="CW296">
        <v>103.307</v>
      </c>
    </row>
    <row r="297" spans="1:101">
      <c r="A297">
        <v>283</v>
      </c>
      <c r="B297">
        <v>1548598487</v>
      </c>
      <c r="C297">
        <v>1024.09999990463</v>
      </c>
      <c r="D297" t="s">
        <v>778</v>
      </c>
      <c r="E297" t="s">
        <v>779</v>
      </c>
      <c r="F297">
        <f>J297+I297+M297*K297</f>
        <v>0</v>
      </c>
      <c r="G297">
        <f>(1000*AM297)/(L297*(AO297+273.15))</f>
        <v>0</v>
      </c>
      <c r="H297">
        <f>((G297*F297*(1-(AJ297/1000)))/(100*K297))*(BE297/60)</f>
        <v>0</v>
      </c>
      <c r="I297" t="s">
        <v>197</v>
      </c>
      <c r="J297" t="s">
        <v>198</v>
      </c>
      <c r="K297" t="s">
        <v>199</v>
      </c>
      <c r="L297" t="s">
        <v>200</v>
      </c>
      <c r="M297" t="s">
        <v>694</v>
      </c>
      <c r="N297" t="s">
        <v>695</v>
      </c>
      <c r="O297" t="s">
        <v>453</v>
      </c>
      <c r="Q297">
        <v>1548598487</v>
      </c>
      <c r="R297">
        <f>AL297*Y297*(AJ297-AK297)/(100*AF297*(1000-Y297*AJ297))</f>
        <v>0</v>
      </c>
      <c r="S297">
        <f>AL297*Y297*(AI297-AH297*(1000-Y297*AK297)/(1000-Y297*AJ297))/(100*AF297)</f>
        <v>0</v>
      </c>
      <c r="T297">
        <f>(U297/V297*100)</f>
        <v>0</v>
      </c>
      <c r="U297">
        <f>AJ297*(AM297+AN297)/1000</f>
        <v>0</v>
      </c>
      <c r="V297">
        <f>0.61365*exp(17.502*AO297/(240.97+AO297))</f>
        <v>0</v>
      </c>
      <c r="W297">
        <v>114</v>
      </c>
      <c r="X297">
        <v>8</v>
      </c>
      <c r="Y297">
        <f>IF(W297*$H$11&gt;=AA297,1.0,(AA297/(AA297-W297*$H$11)))</f>
        <v>0</v>
      </c>
      <c r="Z297">
        <f>(Y297-1)*100</f>
        <v>0</v>
      </c>
      <c r="AA297">
        <f>MAX(0,($B$11+$C$11*AR297)/(1+$D$11*AR297)*AM297/(AO297+273)*$E$11)</f>
        <v>0</v>
      </c>
      <c r="AB297">
        <f>$B$9*AS297+$C$9*AT297</f>
        <v>0</v>
      </c>
      <c r="AC297">
        <f>AB297*AD297</f>
        <v>0</v>
      </c>
      <c r="AD297">
        <f>($B$9*$D$7+$C$9*$D$7)/($B$9+$C$9)</f>
        <v>0</v>
      </c>
      <c r="AE297">
        <f>($B$9*$K$7+$C$9*$K$7)/($B$9+$C$9)</f>
        <v>0</v>
      </c>
      <c r="AF297">
        <v>10</v>
      </c>
      <c r="AG297">
        <v>1548598487</v>
      </c>
      <c r="AH297">
        <v>402.013</v>
      </c>
      <c r="AI297">
        <v>399.53</v>
      </c>
      <c r="AJ297">
        <v>9.0839</v>
      </c>
      <c r="AK297">
        <v>4.90731</v>
      </c>
      <c r="AL297">
        <v>1392.15</v>
      </c>
      <c r="AM297">
        <v>97.9515</v>
      </c>
      <c r="AN297">
        <v>0.0243139</v>
      </c>
      <c r="AO297">
        <v>6.34268</v>
      </c>
      <c r="AP297">
        <v>6.89868</v>
      </c>
      <c r="AQ297">
        <v>999.9</v>
      </c>
      <c r="AR297">
        <v>10042.5</v>
      </c>
      <c r="AS297">
        <v>0</v>
      </c>
      <c r="AT297">
        <v>514.508</v>
      </c>
      <c r="AU297">
        <v>0</v>
      </c>
      <c r="AV297" t="s">
        <v>204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405.562983606557</v>
      </c>
      <c r="BE297">
        <v>0.157695966027802</v>
      </c>
      <c r="BF297">
        <v>0.0512469085203639</v>
      </c>
      <c r="BG297">
        <v>-1</v>
      </c>
      <c r="BH297">
        <v>0</v>
      </c>
      <c r="BI297">
        <v>0</v>
      </c>
      <c r="BJ297" t="s">
        <v>205</v>
      </c>
      <c r="BK297">
        <v>1.88469</v>
      </c>
      <c r="BL297">
        <v>1.88162</v>
      </c>
      <c r="BM297">
        <v>1.88317</v>
      </c>
      <c r="BN297">
        <v>1.88187</v>
      </c>
      <c r="BO297">
        <v>1.88376</v>
      </c>
      <c r="BP297">
        <v>1.88309</v>
      </c>
      <c r="BQ297">
        <v>1.88479</v>
      </c>
      <c r="BR297">
        <v>1.88232</v>
      </c>
      <c r="BS297" t="s">
        <v>206</v>
      </c>
      <c r="BT297" t="s">
        <v>17</v>
      </c>
      <c r="BU297" t="s">
        <v>17</v>
      </c>
      <c r="BV297" t="s">
        <v>17</v>
      </c>
      <c r="BW297" t="s">
        <v>207</v>
      </c>
      <c r="BX297" t="s">
        <v>208</v>
      </c>
      <c r="BY297" t="s">
        <v>209</v>
      </c>
      <c r="BZ297" t="s">
        <v>209</v>
      </c>
      <c r="CA297" t="s">
        <v>209</v>
      </c>
      <c r="CB297" t="s">
        <v>209</v>
      </c>
      <c r="CC297">
        <v>5</v>
      </c>
      <c r="CD297">
        <v>0</v>
      </c>
      <c r="CE297">
        <v>0</v>
      </c>
      <c r="CF297">
        <v>0</v>
      </c>
      <c r="CG297">
        <v>0</v>
      </c>
      <c r="CH297">
        <v>2</v>
      </c>
      <c r="CI297">
        <v>1312.05</v>
      </c>
      <c r="CJ297">
        <v>-0.537891</v>
      </c>
      <c r="CK297">
        <v>6.68477</v>
      </c>
      <c r="CL297">
        <v>9.61362</v>
      </c>
      <c r="CM297">
        <v>29.9999</v>
      </c>
      <c r="CN297">
        <v>9.48418</v>
      </c>
      <c r="CO297">
        <v>9.71725</v>
      </c>
      <c r="CP297">
        <v>-1</v>
      </c>
      <c r="CQ297">
        <v>98.6199</v>
      </c>
      <c r="CR297">
        <v>99.6202</v>
      </c>
      <c r="CS297">
        <v>-999.9</v>
      </c>
      <c r="CT297">
        <v>400</v>
      </c>
      <c r="CU297">
        <v>2.47395</v>
      </c>
      <c r="CV297">
        <v>103.903</v>
      </c>
      <c r="CW297">
        <v>103.307</v>
      </c>
    </row>
    <row r="298" spans="1:101">
      <c r="A298">
        <v>284</v>
      </c>
      <c r="B298">
        <v>1548598489</v>
      </c>
      <c r="C298">
        <v>1026.09999990463</v>
      </c>
      <c r="D298" t="s">
        <v>780</v>
      </c>
      <c r="E298" t="s">
        <v>781</v>
      </c>
      <c r="F298">
        <f>J298+I298+M298*K298</f>
        <v>0</v>
      </c>
      <c r="G298">
        <f>(1000*AM298)/(L298*(AO298+273.15))</f>
        <v>0</v>
      </c>
      <c r="H298">
        <f>((G298*F298*(1-(AJ298/1000)))/(100*K298))*(BE298/60)</f>
        <v>0</v>
      </c>
      <c r="I298" t="s">
        <v>197</v>
      </c>
      <c r="J298" t="s">
        <v>198</v>
      </c>
      <c r="K298" t="s">
        <v>199</v>
      </c>
      <c r="L298" t="s">
        <v>200</v>
      </c>
      <c r="M298" t="s">
        <v>694</v>
      </c>
      <c r="N298" t="s">
        <v>695</v>
      </c>
      <c r="O298" t="s">
        <v>453</v>
      </c>
      <c r="Q298">
        <v>1548598489</v>
      </c>
      <c r="R298">
        <f>AL298*Y298*(AJ298-AK298)/(100*AF298*(1000-Y298*AJ298))</f>
        <v>0</v>
      </c>
      <c r="S298">
        <f>AL298*Y298*(AI298-AH298*(1000-Y298*AK298)/(1000-Y298*AJ298))/(100*AF298)</f>
        <v>0</v>
      </c>
      <c r="T298">
        <f>(U298/V298*100)</f>
        <v>0</v>
      </c>
      <c r="U298">
        <f>AJ298*(AM298+AN298)/1000</f>
        <v>0</v>
      </c>
      <c r="V298">
        <f>0.61365*exp(17.502*AO298/(240.97+AO298))</f>
        <v>0</v>
      </c>
      <c r="W298">
        <v>107</v>
      </c>
      <c r="X298">
        <v>8</v>
      </c>
      <c r="Y298">
        <f>IF(W298*$H$11&gt;=AA298,1.0,(AA298/(AA298-W298*$H$11)))</f>
        <v>0</v>
      </c>
      <c r="Z298">
        <f>(Y298-1)*100</f>
        <v>0</v>
      </c>
      <c r="AA298">
        <f>MAX(0,($B$11+$C$11*AR298)/(1+$D$11*AR298)*AM298/(AO298+273)*$E$11)</f>
        <v>0</v>
      </c>
      <c r="AB298">
        <f>$B$9*AS298+$C$9*AT298</f>
        <v>0</v>
      </c>
      <c r="AC298">
        <f>AB298*AD298</f>
        <v>0</v>
      </c>
      <c r="AD298">
        <f>($B$9*$D$7+$C$9*$D$7)/($B$9+$C$9)</f>
        <v>0</v>
      </c>
      <c r="AE298">
        <f>($B$9*$K$7+$C$9*$K$7)/($B$9+$C$9)</f>
        <v>0</v>
      </c>
      <c r="AF298">
        <v>10</v>
      </c>
      <c r="AG298">
        <v>1548598489</v>
      </c>
      <c r="AH298">
        <v>402.018</v>
      </c>
      <c r="AI298">
        <v>399.565</v>
      </c>
      <c r="AJ298">
        <v>9.09221</v>
      </c>
      <c r="AK298">
        <v>4.90574</v>
      </c>
      <c r="AL298">
        <v>1393.44</v>
      </c>
      <c r="AM298">
        <v>97.95</v>
      </c>
      <c r="AN298">
        <v>0.0244058</v>
      </c>
      <c r="AO298">
        <v>6.35107</v>
      </c>
      <c r="AP298">
        <v>6.93702</v>
      </c>
      <c r="AQ298">
        <v>999.9</v>
      </c>
      <c r="AR298">
        <v>9993.75</v>
      </c>
      <c r="AS298">
        <v>0</v>
      </c>
      <c r="AT298">
        <v>514.394</v>
      </c>
      <c r="AU298">
        <v>0</v>
      </c>
      <c r="AV298" t="s">
        <v>204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405.569114754098</v>
      </c>
      <c r="BE298">
        <v>0.170880364293394</v>
      </c>
      <c r="BF298">
        <v>0.0551729318168569</v>
      </c>
      <c r="BG298">
        <v>-1</v>
      </c>
      <c r="BH298">
        <v>0</v>
      </c>
      <c r="BI298">
        <v>0</v>
      </c>
      <c r="BJ298" t="s">
        <v>205</v>
      </c>
      <c r="BK298">
        <v>1.88467</v>
      </c>
      <c r="BL298">
        <v>1.8816</v>
      </c>
      <c r="BM298">
        <v>1.88315</v>
      </c>
      <c r="BN298">
        <v>1.88187</v>
      </c>
      <c r="BO298">
        <v>1.88373</v>
      </c>
      <c r="BP298">
        <v>1.88309</v>
      </c>
      <c r="BQ298">
        <v>1.88479</v>
      </c>
      <c r="BR298">
        <v>1.88232</v>
      </c>
      <c r="BS298" t="s">
        <v>206</v>
      </c>
      <c r="BT298" t="s">
        <v>17</v>
      </c>
      <c r="BU298" t="s">
        <v>17</v>
      </c>
      <c r="BV298" t="s">
        <v>17</v>
      </c>
      <c r="BW298" t="s">
        <v>207</v>
      </c>
      <c r="BX298" t="s">
        <v>208</v>
      </c>
      <c r="BY298" t="s">
        <v>209</v>
      </c>
      <c r="BZ298" t="s">
        <v>209</v>
      </c>
      <c r="CA298" t="s">
        <v>209</v>
      </c>
      <c r="CB298" t="s">
        <v>209</v>
      </c>
      <c r="CC298">
        <v>5</v>
      </c>
      <c r="CD298">
        <v>0</v>
      </c>
      <c r="CE298">
        <v>0</v>
      </c>
      <c r="CF298">
        <v>0</v>
      </c>
      <c r="CG298">
        <v>0</v>
      </c>
      <c r="CH298">
        <v>2</v>
      </c>
      <c r="CI298">
        <v>1317.98</v>
      </c>
      <c r="CJ298">
        <v>-0.537891</v>
      </c>
      <c r="CK298">
        <v>6.68985</v>
      </c>
      <c r="CL298">
        <v>9.61362</v>
      </c>
      <c r="CM298">
        <v>29.9999</v>
      </c>
      <c r="CN298">
        <v>9.48404</v>
      </c>
      <c r="CO298">
        <v>9.71725</v>
      </c>
      <c r="CP298">
        <v>-1</v>
      </c>
      <c r="CQ298">
        <v>100</v>
      </c>
      <c r="CR298">
        <v>99.246</v>
      </c>
      <c r="CS298">
        <v>-999.9</v>
      </c>
      <c r="CT298">
        <v>400</v>
      </c>
      <c r="CU298">
        <v>2.34078</v>
      </c>
      <c r="CV298">
        <v>103.902</v>
      </c>
      <c r="CW298">
        <v>103.307</v>
      </c>
    </row>
    <row r="299" spans="1:101">
      <c r="A299">
        <v>285</v>
      </c>
      <c r="B299">
        <v>1548598491</v>
      </c>
      <c r="C299">
        <v>1028.09999990463</v>
      </c>
      <c r="D299" t="s">
        <v>782</v>
      </c>
      <c r="E299" t="s">
        <v>783</v>
      </c>
      <c r="F299">
        <f>J299+I299+M299*K299</f>
        <v>0</v>
      </c>
      <c r="G299">
        <f>(1000*AM299)/(L299*(AO299+273.15))</f>
        <v>0</v>
      </c>
      <c r="H299">
        <f>((G299*F299*(1-(AJ299/1000)))/(100*K299))*(BE299/60)</f>
        <v>0</v>
      </c>
      <c r="I299" t="s">
        <v>197</v>
      </c>
      <c r="J299" t="s">
        <v>198</v>
      </c>
      <c r="K299" t="s">
        <v>199</v>
      </c>
      <c r="L299" t="s">
        <v>200</v>
      </c>
      <c r="M299" t="s">
        <v>694</v>
      </c>
      <c r="N299" t="s">
        <v>695</v>
      </c>
      <c r="O299" t="s">
        <v>453</v>
      </c>
      <c r="Q299">
        <v>1548598491</v>
      </c>
      <c r="R299">
        <f>AL299*Y299*(AJ299-AK299)/(100*AF299*(1000-Y299*AJ299))</f>
        <v>0</v>
      </c>
      <c r="S299">
        <f>AL299*Y299*(AI299-AH299*(1000-Y299*AK299)/(1000-Y299*AJ299))/(100*AF299)</f>
        <v>0</v>
      </c>
      <c r="T299">
        <f>(U299/V299*100)</f>
        <v>0</v>
      </c>
      <c r="U299">
        <f>AJ299*(AM299+AN299)/1000</f>
        <v>0</v>
      </c>
      <c r="V299">
        <f>0.61365*exp(17.502*AO299/(240.97+AO299))</f>
        <v>0</v>
      </c>
      <c r="W299">
        <v>114</v>
      </c>
      <c r="X299">
        <v>8</v>
      </c>
      <c r="Y299">
        <f>IF(W299*$H$11&gt;=AA299,1.0,(AA299/(AA299-W299*$H$11)))</f>
        <v>0</v>
      </c>
      <c r="Z299">
        <f>(Y299-1)*100</f>
        <v>0</v>
      </c>
      <c r="AA299">
        <f>MAX(0,($B$11+$C$11*AR299)/(1+$D$11*AR299)*AM299/(AO299+273)*$E$11)</f>
        <v>0</v>
      </c>
      <c r="AB299">
        <f>$B$9*AS299+$C$9*AT299</f>
        <v>0</v>
      </c>
      <c r="AC299">
        <f>AB299*AD299</f>
        <v>0</v>
      </c>
      <c r="AD299">
        <f>($B$9*$D$7+$C$9*$D$7)/($B$9+$C$9)</f>
        <v>0</v>
      </c>
      <c r="AE299">
        <f>($B$9*$K$7+$C$9*$K$7)/($B$9+$C$9)</f>
        <v>0</v>
      </c>
      <c r="AF299">
        <v>10</v>
      </c>
      <c r="AG299">
        <v>1548598491</v>
      </c>
      <c r="AH299">
        <v>401.963</v>
      </c>
      <c r="AI299">
        <v>399.523</v>
      </c>
      <c r="AJ299">
        <v>9.1015</v>
      </c>
      <c r="AK299">
        <v>4.90383</v>
      </c>
      <c r="AL299">
        <v>1396.11</v>
      </c>
      <c r="AM299">
        <v>97.9501</v>
      </c>
      <c r="AN299">
        <v>0.0241295</v>
      </c>
      <c r="AO299">
        <v>6.35832</v>
      </c>
      <c r="AP299">
        <v>6.92013</v>
      </c>
      <c r="AQ299">
        <v>999.9</v>
      </c>
      <c r="AR299">
        <v>10005</v>
      </c>
      <c r="AS299">
        <v>0</v>
      </c>
      <c r="AT299">
        <v>514.235</v>
      </c>
      <c r="AU299">
        <v>0</v>
      </c>
      <c r="AV299" t="s">
        <v>204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405.575991803279</v>
      </c>
      <c r="BE299">
        <v>0.177469871090905</v>
      </c>
      <c r="BF299">
        <v>0.057281515901393</v>
      </c>
      <c r="BG299">
        <v>-1</v>
      </c>
      <c r="BH299">
        <v>0</v>
      </c>
      <c r="BI299">
        <v>0</v>
      </c>
      <c r="BJ299" t="s">
        <v>205</v>
      </c>
      <c r="BK299">
        <v>1.88466</v>
      </c>
      <c r="BL299">
        <v>1.88157</v>
      </c>
      <c r="BM299">
        <v>1.88314</v>
      </c>
      <c r="BN299">
        <v>1.88187</v>
      </c>
      <c r="BO299">
        <v>1.88371</v>
      </c>
      <c r="BP299">
        <v>1.88309</v>
      </c>
      <c r="BQ299">
        <v>1.88479</v>
      </c>
      <c r="BR299">
        <v>1.88231</v>
      </c>
      <c r="BS299" t="s">
        <v>206</v>
      </c>
      <c r="BT299" t="s">
        <v>17</v>
      </c>
      <c r="BU299" t="s">
        <v>17</v>
      </c>
      <c r="BV299" t="s">
        <v>17</v>
      </c>
      <c r="BW299" t="s">
        <v>207</v>
      </c>
      <c r="BX299" t="s">
        <v>208</v>
      </c>
      <c r="BY299" t="s">
        <v>209</v>
      </c>
      <c r="BZ299" t="s">
        <v>209</v>
      </c>
      <c r="CA299" t="s">
        <v>209</v>
      </c>
      <c r="CB299" t="s">
        <v>209</v>
      </c>
      <c r="CC299">
        <v>5</v>
      </c>
      <c r="CD299">
        <v>0</v>
      </c>
      <c r="CE299">
        <v>0</v>
      </c>
      <c r="CF299">
        <v>0</v>
      </c>
      <c r="CG299">
        <v>0</v>
      </c>
      <c r="CH299">
        <v>2</v>
      </c>
      <c r="CI299">
        <v>1314.82</v>
      </c>
      <c r="CJ299">
        <v>-0.537891</v>
      </c>
      <c r="CK299">
        <v>6.6942</v>
      </c>
      <c r="CL299">
        <v>9.61362</v>
      </c>
      <c r="CM299">
        <v>30.0001</v>
      </c>
      <c r="CN299">
        <v>9.48348</v>
      </c>
      <c r="CO299">
        <v>9.71716</v>
      </c>
      <c r="CP299">
        <v>-1</v>
      </c>
      <c r="CQ299">
        <v>100</v>
      </c>
      <c r="CR299">
        <v>99.246</v>
      </c>
      <c r="CS299">
        <v>-999.9</v>
      </c>
      <c r="CT299">
        <v>400</v>
      </c>
      <c r="CU299">
        <v>2.20818</v>
      </c>
      <c r="CV299">
        <v>103.903</v>
      </c>
      <c r="CW299">
        <v>103.306</v>
      </c>
    </row>
    <row r="300" spans="1:101">
      <c r="A300">
        <v>286</v>
      </c>
      <c r="B300">
        <v>1548598493</v>
      </c>
      <c r="C300">
        <v>1030.09999990463</v>
      </c>
      <c r="D300" t="s">
        <v>784</v>
      </c>
      <c r="E300" t="s">
        <v>785</v>
      </c>
      <c r="F300">
        <f>J300+I300+M300*K300</f>
        <v>0</v>
      </c>
      <c r="G300">
        <f>(1000*AM300)/(L300*(AO300+273.15))</f>
        <v>0</v>
      </c>
      <c r="H300">
        <f>((G300*F300*(1-(AJ300/1000)))/(100*K300))*(BE300/60)</f>
        <v>0</v>
      </c>
      <c r="I300" t="s">
        <v>197</v>
      </c>
      <c r="J300" t="s">
        <v>198</v>
      </c>
      <c r="K300" t="s">
        <v>199</v>
      </c>
      <c r="L300" t="s">
        <v>200</v>
      </c>
      <c r="M300" t="s">
        <v>694</v>
      </c>
      <c r="N300" t="s">
        <v>695</v>
      </c>
      <c r="O300" t="s">
        <v>453</v>
      </c>
      <c r="Q300">
        <v>1548598493</v>
      </c>
      <c r="R300">
        <f>AL300*Y300*(AJ300-AK300)/(100*AF300*(1000-Y300*AJ300))</f>
        <v>0</v>
      </c>
      <c r="S300">
        <f>AL300*Y300*(AI300-AH300*(1000-Y300*AK300)/(1000-Y300*AJ300))/(100*AF300)</f>
        <v>0</v>
      </c>
      <c r="T300">
        <f>(U300/V300*100)</f>
        <v>0</v>
      </c>
      <c r="U300">
        <f>AJ300*(AM300+AN300)/1000</f>
        <v>0</v>
      </c>
      <c r="V300">
        <f>0.61365*exp(17.502*AO300/(240.97+AO300))</f>
        <v>0</v>
      </c>
      <c r="W300">
        <v>124</v>
      </c>
      <c r="X300">
        <v>9</v>
      </c>
      <c r="Y300">
        <f>IF(W300*$H$11&gt;=AA300,1.0,(AA300/(AA300-W300*$H$11)))</f>
        <v>0</v>
      </c>
      <c r="Z300">
        <f>(Y300-1)*100</f>
        <v>0</v>
      </c>
      <c r="AA300">
        <f>MAX(0,($B$11+$C$11*AR300)/(1+$D$11*AR300)*AM300/(AO300+273)*$E$11)</f>
        <v>0</v>
      </c>
      <c r="AB300">
        <f>$B$9*AS300+$C$9*AT300</f>
        <v>0</v>
      </c>
      <c r="AC300">
        <f>AB300*AD300</f>
        <v>0</v>
      </c>
      <c r="AD300">
        <f>($B$9*$D$7+$C$9*$D$7)/($B$9+$C$9)</f>
        <v>0</v>
      </c>
      <c r="AE300">
        <f>($B$9*$K$7+$C$9*$K$7)/($B$9+$C$9)</f>
        <v>0</v>
      </c>
      <c r="AF300">
        <v>10</v>
      </c>
      <c r="AG300">
        <v>1548598493</v>
      </c>
      <c r="AH300">
        <v>401.946</v>
      </c>
      <c r="AI300">
        <v>399.502</v>
      </c>
      <c r="AJ300">
        <v>9.10748</v>
      </c>
      <c r="AK300">
        <v>4.90254</v>
      </c>
      <c r="AL300">
        <v>1397.23</v>
      </c>
      <c r="AM300">
        <v>97.9502</v>
      </c>
      <c r="AN300">
        <v>0.0244412</v>
      </c>
      <c r="AO300">
        <v>6.36481</v>
      </c>
      <c r="AP300">
        <v>6.978</v>
      </c>
      <c r="AQ300">
        <v>999.9</v>
      </c>
      <c r="AR300">
        <v>10023.8</v>
      </c>
      <c r="AS300">
        <v>0</v>
      </c>
      <c r="AT300">
        <v>514.123</v>
      </c>
      <c r="AU300">
        <v>0</v>
      </c>
      <c r="AV300" t="s">
        <v>204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405.580827868852</v>
      </c>
      <c r="BE300">
        <v>0.177763172597003</v>
      </c>
      <c r="BF300">
        <v>0.0573729091012223</v>
      </c>
      <c r="BG300">
        <v>-1</v>
      </c>
      <c r="BH300">
        <v>0</v>
      </c>
      <c r="BI300">
        <v>0</v>
      </c>
      <c r="BJ300" t="s">
        <v>205</v>
      </c>
      <c r="BK300">
        <v>1.88469</v>
      </c>
      <c r="BL300">
        <v>1.88157</v>
      </c>
      <c r="BM300">
        <v>1.88315</v>
      </c>
      <c r="BN300">
        <v>1.88187</v>
      </c>
      <c r="BO300">
        <v>1.88371</v>
      </c>
      <c r="BP300">
        <v>1.88309</v>
      </c>
      <c r="BQ300">
        <v>1.88478</v>
      </c>
      <c r="BR300">
        <v>1.88231</v>
      </c>
      <c r="BS300" t="s">
        <v>206</v>
      </c>
      <c r="BT300" t="s">
        <v>17</v>
      </c>
      <c r="BU300" t="s">
        <v>17</v>
      </c>
      <c r="BV300" t="s">
        <v>17</v>
      </c>
      <c r="BW300" t="s">
        <v>207</v>
      </c>
      <c r="BX300" t="s">
        <v>208</v>
      </c>
      <c r="BY300" t="s">
        <v>209</v>
      </c>
      <c r="BZ300" t="s">
        <v>209</v>
      </c>
      <c r="CA300" t="s">
        <v>209</v>
      </c>
      <c r="CB300" t="s">
        <v>209</v>
      </c>
      <c r="CC300">
        <v>5</v>
      </c>
      <c r="CD300">
        <v>0</v>
      </c>
      <c r="CE300">
        <v>0</v>
      </c>
      <c r="CF300">
        <v>0</v>
      </c>
      <c r="CG300">
        <v>0</v>
      </c>
      <c r="CH300">
        <v>2</v>
      </c>
      <c r="CI300">
        <v>1308.45</v>
      </c>
      <c r="CJ300">
        <v>-0.537891</v>
      </c>
      <c r="CK300">
        <v>6.69842</v>
      </c>
      <c r="CL300">
        <v>9.61362</v>
      </c>
      <c r="CM300">
        <v>30.0001</v>
      </c>
      <c r="CN300">
        <v>9.48262</v>
      </c>
      <c r="CO300">
        <v>9.71661</v>
      </c>
      <c r="CP300">
        <v>-1</v>
      </c>
      <c r="CQ300">
        <v>100</v>
      </c>
      <c r="CR300">
        <v>99.246</v>
      </c>
      <c r="CS300">
        <v>-999.9</v>
      </c>
      <c r="CT300">
        <v>400</v>
      </c>
      <c r="CU300">
        <v>2.07639</v>
      </c>
      <c r="CV300">
        <v>103.904</v>
      </c>
      <c r="CW300">
        <v>103.307</v>
      </c>
    </row>
    <row r="301" spans="1:101">
      <c r="A301">
        <v>287</v>
      </c>
      <c r="B301">
        <v>1548598495</v>
      </c>
      <c r="C301">
        <v>1032.09999990463</v>
      </c>
      <c r="D301" t="s">
        <v>786</v>
      </c>
      <c r="E301" t="s">
        <v>787</v>
      </c>
      <c r="F301">
        <f>J301+I301+M301*K301</f>
        <v>0</v>
      </c>
      <c r="G301">
        <f>(1000*AM301)/(L301*(AO301+273.15))</f>
        <v>0</v>
      </c>
      <c r="H301">
        <f>((G301*F301*(1-(AJ301/1000)))/(100*K301))*(BE301/60)</f>
        <v>0</v>
      </c>
      <c r="I301" t="s">
        <v>197</v>
      </c>
      <c r="J301" t="s">
        <v>198</v>
      </c>
      <c r="K301" t="s">
        <v>199</v>
      </c>
      <c r="L301" t="s">
        <v>200</v>
      </c>
      <c r="M301" t="s">
        <v>694</v>
      </c>
      <c r="N301" t="s">
        <v>695</v>
      </c>
      <c r="O301" t="s">
        <v>453</v>
      </c>
      <c r="Q301">
        <v>1548598495</v>
      </c>
      <c r="R301">
        <f>AL301*Y301*(AJ301-AK301)/(100*AF301*(1000-Y301*AJ301))</f>
        <v>0</v>
      </c>
      <c r="S301">
        <f>AL301*Y301*(AI301-AH301*(1000-Y301*AK301)/(1000-Y301*AJ301))/(100*AF301)</f>
        <v>0</v>
      </c>
      <c r="T301">
        <f>(U301/V301*100)</f>
        <v>0</v>
      </c>
      <c r="U301">
        <f>AJ301*(AM301+AN301)/1000</f>
        <v>0</v>
      </c>
      <c r="V301">
        <f>0.61365*exp(17.502*AO301/(240.97+AO301))</f>
        <v>0</v>
      </c>
      <c r="W301">
        <v>105</v>
      </c>
      <c r="X301">
        <v>8</v>
      </c>
      <c r="Y301">
        <f>IF(W301*$H$11&gt;=AA301,1.0,(AA301/(AA301-W301*$H$11)))</f>
        <v>0</v>
      </c>
      <c r="Z301">
        <f>(Y301-1)*100</f>
        <v>0</v>
      </c>
      <c r="AA301">
        <f>MAX(0,($B$11+$C$11*AR301)/(1+$D$11*AR301)*AM301/(AO301+273)*$E$11)</f>
        <v>0</v>
      </c>
      <c r="AB301">
        <f>$B$9*AS301+$C$9*AT301</f>
        <v>0</v>
      </c>
      <c r="AC301">
        <f>AB301*AD301</f>
        <v>0</v>
      </c>
      <c r="AD301">
        <f>($B$9*$D$7+$C$9*$D$7)/($B$9+$C$9)</f>
        <v>0</v>
      </c>
      <c r="AE301">
        <f>($B$9*$K$7+$C$9*$K$7)/($B$9+$C$9)</f>
        <v>0</v>
      </c>
      <c r="AF301">
        <v>10</v>
      </c>
      <c r="AG301">
        <v>1548598495</v>
      </c>
      <c r="AH301">
        <v>401.967</v>
      </c>
      <c r="AI301">
        <v>399.524</v>
      </c>
      <c r="AJ301">
        <v>9.11302</v>
      </c>
      <c r="AK301">
        <v>4.90105</v>
      </c>
      <c r="AL301">
        <v>1397.48</v>
      </c>
      <c r="AM301">
        <v>97.9486</v>
      </c>
      <c r="AN301">
        <v>0.0251142</v>
      </c>
      <c r="AO301">
        <v>6.36844</v>
      </c>
      <c r="AP301">
        <v>7.04786</v>
      </c>
      <c r="AQ301">
        <v>999.9</v>
      </c>
      <c r="AR301">
        <v>9975</v>
      </c>
      <c r="AS301">
        <v>0</v>
      </c>
      <c r="AT301">
        <v>514.131</v>
      </c>
      <c r="AU301">
        <v>0</v>
      </c>
      <c r="AV301" t="s">
        <v>204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405.585491803279</v>
      </c>
      <c r="BE301">
        <v>0.175765509042319</v>
      </c>
      <c r="BF301">
        <v>0.0569719870626183</v>
      </c>
      <c r="BG301">
        <v>-1</v>
      </c>
      <c r="BH301">
        <v>0</v>
      </c>
      <c r="BI301">
        <v>0</v>
      </c>
      <c r="BJ301" t="s">
        <v>205</v>
      </c>
      <c r="BK301">
        <v>1.88469</v>
      </c>
      <c r="BL301">
        <v>1.88158</v>
      </c>
      <c r="BM301">
        <v>1.88316</v>
      </c>
      <c r="BN301">
        <v>1.88187</v>
      </c>
      <c r="BO301">
        <v>1.88372</v>
      </c>
      <c r="BP301">
        <v>1.88309</v>
      </c>
      <c r="BQ301">
        <v>1.88477</v>
      </c>
      <c r="BR301">
        <v>1.88232</v>
      </c>
      <c r="BS301" t="s">
        <v>206</v>
      </c>
      <c r="BT301" t="s">
        <v>17</v>
      </c>
      <c r="BU301" t="s">
        <v>17</v>
      </c>
      <c r="BV301" t="s">
        <v>17</v>
      </c>
      <c r="BW301" t="s">
        <v>207</v>
      </c>
      <c r="BX301" t="s">
        <v>208</v>
      </c>
      <c r="BY301" t="s">
        <v>209</v>
      </c>
      <c r="BZ301" t="s">
        <v>209</v>
      </c>
      <c r="CA301" t="s">
        <v>209</v>
      </c>
      <c r="CB301" t="s">
        <v>209</v>
      </c>
      <c r="CC301">
        <v>5</v>
      </c>
      <c r="CD301">
        <v>0</v>
      </c>
      <c r="CE301">
        <v>0</v>
      </c>
      <c r="CF301">
        <v>0</v>
      </c>
      <c r="CG301">
        <v>0</v>
      </c>
      <c r="CH301">
        <v>2</v>
      </c>
      <c r="CI301">
        <v>1322.69</v>
      </c>
      <c r="CJ301">
        <v>-0.531504</v>
      </c>
      <c r="CK301">
        <v>6.70343</v>
      </c>
      <c r="CL301">
        <v>9.61404</v>
      </c>
      <c r="CM301">
        <v>30</v>
      </c>
      <c r="CN301">
        <v>9.48204</v>
      </c>
      <c r="CO301">
        <v>9.71615</v>
      </c>
      <c r="CP301">
        <v>-1</v>
      </c>
      <c r="CQ301">
        <v>100</v>
      </c>
      <c r="CR301">
        <v>99.246</v>
      </c>
      <c r="CS301">
        <v>-999.9</v>
      </c>
      <c r="CT301">
        <v>400</v>
      </c>
      <c r="CU301">
        <v>1.9446</v>
      </c>
      <c r="CV301">
        <v>103.904</v>
      </c>
      <c r="CW301">
        <v>103.308</v>
      </c>
    </row>
    <row r="302" spans="1:101">
      <c r="A302">
        <v>288</v>
      </c>
      <c r="B302">
        <v>1548598497</v>
      </c>
      <c r="C302">
        <v>1034.09999990463</v>
      </c>
      <c r="D302" t="s">
        <v>788</v>
      </c>
      <c r="E302" t="s">
        <v>789</v>
      </c>
      <c r="F302">
        <f>J302+I302+M302*K302</f>
        <v>0</v>
      </c>
      <c r="G302">
        <f>(1000*AM302)/(L302*(AO302+273.15))</f>
        <v>0</v>
      </c>
      <c r="H302">
        <f>((G302*F302*(1-(AJ302/1000)))/(100*K302))*(BE302/60)</f>
        <v>0</v>
      </c>
      <c r="I302" t="s">
        <v>197</v>
      </c>
      <c r="J302" t="s">
        <v>198</v>
      </c>
      <c r="K302" t="s">
        <v>199</v>
      </c>
      <c r="L302" t="s">
        <v>200</v>
      </c>
      <c r="M302" t="s">
        <v>694</v>
      </c>
      <c r="N302" t="s">
        <v>695</v>
      </c>
      <c r="O302" t="s">
        <v>453</v>
      </c>
      <c r="Q302">
        <v>1548598497</v>
      </c>
      <c r="R302">
        <f>AL302*Y302*(AJ302-AK302)/(100*AF302*(1000-Y302*AJ302))</f>
        <v>0</v>
      </c>
      <c r="S302">
        <f>AL302*Y302*(AI302-AH302*(1000-Y302*AK302)/(1000-Y302*AJ302))/(100*AF302)</f>
        <v>0</v>
      </c>
      <c r="T302">
        <f>(U302/V302*100)</f>
        <v>0</v>
      </c>
      <c r="U302">
        <f>AJ302*(AM302+AN302)/1000</f>
        <v>0</v>
      </c>
      <c r="V302">
        <f>0.61365*exp(17.502*AO302/(240.97+AO302))</f>
        <v>0</v>
      </c>
      <c r="W302">
        <v>88</v>
      </c>
      <c r="X302">
        <v>6</v>
      </c>
      <c r="Y302">
        <f>IF(W302*$H$11&gt;=AA302,1.0,(AA302/(AA302-W302*$H$11)))</f>
        <v>0</v>
      </c>
      <c r="Z302">
        <f>(Y302-1)*100</f>
        <v>0</v>
      </c>
      <c r="AA302">
        <f>MAX(0,($B$11+$C$11*AR302)/(1+$D$11*AR302)*AM302/(AO302+273)*$E$11)</f>
        <v>0</v>
      </c>
      <c r="AB302">
        <f>$B$9*AS302+$C$9*AT302</f>
        <v>0</v>
      </c>
      <c r="AC302">
        <f>AB302*AD302</f>
        <v>0</v>
      </c>
      <c r="AD302">
        <f>($B$9*$D$7+$C$9*$D$7)/($B$9+$C$9)</f>
        <v>0</v>
      </c>
      <c r="AE302">
        <f>($B$9*$K$7+$C$9*$K$7)/($B$9+$C$9)</f>
        <v>0</v>
      </c>
      <c r="AF302">
        <v>10</v>
      </c>
      <c r="AG302">
        <v>1548598497</v>
      </c>
      <c r="AH302">
        <v>401.964</v>
      </c>
      <c r="AI302">
        <v>399.537</v>
      </c>
      <c r="AJ302">
        <v>9.11842</v>
      </c>
      <c r="AK302">
        <v>4.89865</v>
      </c>
      <c r="AL302">
        <v>1397.26</v>
      </c>
      <c r="AM302">
        <v>97.948</v>
      </c>
      <c r="AN302">
        <v>0.0253319</v>
      </c>
      <c r="AO302">
        <v>6.3687</v>
      </c>
      <c r="AP302">
        <v>7.03398</v>
      </c>
      <c r="AQ302">
        <v>999.9</v>
      </c>
      <c r="AR302">
        <v>9986.25</v>
      </c>
      <c r="AS302">
        <v>0</v>
      </c>
      <c r="AT302">
        <v>514.09</v>
      </c>
      <c r="AU302">
        <v>0</v>
      </c>
      <c r="AV302" t="s">
        <v>204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405.590885245902</v>
      </c>
      <c r="BE302">
        <v>0.17296126906118</v>
      </c>
      <c r="BF302">
        <v>0.0562886583692076</v>
      </c>
      <c r="BG302">
        <v>-1</v>
      </c>
      <c r="BH302">
        <v>0</v>
      </c>
      <c r="BI302">
        <v>0</v>
      </c>
      <c r="BJ302" t="s">
        <v>205</v>
      </c>
      <c r="BK302">
        <v>1.88467</v>
      </c>
      <c r="BL302">
        <v>1.88158</v>
      </c>
      <c r="BM302">
        <v>1.88316</v>
      </c>
      <c r="BN302">
        <v>1.88187</v>
      </c>
      <c r="BO302">
        <v>1.88373</v>
      </c>
      <c r="BP302">
        <v>1.88309</v>
      </c>
      <c r="BQ302">
        <v>1.88477</v>
      </c>
      <c r="BR302">
        <v>1.88232</v>
      </c>
      <c r="BS302" t="s">
        <v>206</v>
      </c>
      <c r="BT302" t="s">
        <v>17</v>
      </c>
      <c r="BU302" t="s">
        <v>17</v>
      </c>
      <c r="BV302" t="s">
        <v>17</v>
      </c>
      <c r="BW302" t="s">
        <v>207</v>
      </c>
      <c r="BX302" t="s">
        <v>208</v>
      </c>
      <c r="BY302" t="s">
        <v>209</v>
      </c>
      <c r="BZ302" t="s">
        <v>209</v>
      </c>
      <c r="CA302" t="s">
        <v>209</v>
      </c>
      <c r="CB302" t="s">
        <v>209</v>
      </c>
      <c r="CC302">
        <v>5</v>
      </c>
      <c r="CD302">
        <v>0</v>
      </c>
      <c r="CE302">
        <v>0</v>
      </c>
      <c r="CF302">
        <v>0</v>
      </c>
      <c r="CG302">
        <v>0</v>
      </c>
      <c r="CH302">
        <v>2</v>
      </c>
      <c r="CI302">
        <v>1335.57</v>
      </c>
      <c r="CJ302">
        <v>-0.527246</v>
      </c>
      <c r="CK302">
        <v>6.7087</v>
      </c>
      <c r="CL302">
        <v>9.6146</v>
      </c>
      <c r="CM302">
        <v>30.0001</v>
      </c>
      <c r="CN302">
        <v>9.4819</v>
      </c>
      <c r="CO302">
        <v>9.71615</v>
      </c>
      <c r="CP302">
        <v>-1</v>
      </c>
      <c r="CQ302">
        <v>100</v>
      </c>
      <c r="CR302">
        <v>99.246</v>
      </c>
      <c r="CS302">
        <v>-999.9</v>
      </c>
      <c r="CT302">
        <v>400</v>
      </c>
      <c r="CU302">
        <v>1.81382</v>
      </c>
      <c r="CV302">
        <v>103.904</v>
      </c>
      <c r="CW302">
        <v>103.307</v>
      </c>
    </row>
    <row r="303" spans="1:101">
      <c r="A303">
        <v>289</v>
      </c>
      <c r="B303">
        <v>1548598499</v>
      </c>
      <c r="C303">
        <v>1036.09999990463</v>
      </c>
      <c r="D303" t="s">
        <v>790</v>
      </c>
      <c r="E303" t="s">
        <v>791</v>
      </c>
      <c r="F303">
        <f>J303+I303+M303*K303</f>
        <v>0</v>
      </c>
      <c r="G303">
        <f>(1000*AM303)/(L303*(AO303+273.15))</f>
        <v>0</v>
      </c>
      <c r="H303">
        <f>((G303*F303*(1-(AJ303/1000)))/(100*K303))*(BE303/60)</f>
        <v>0</v>
      </c>
      <c r="I303" t="s">
        <v>197</v>
      </c>
      <c r="J303" t="s">
        <v>198</v>
      </c>
      <c r="K303" t="s">
        <v>199</v>
      </c>
      <c r="L303" t="s">
        <v>200</v>
      </c>
      <c r="M303" t="s">
        <v>694</v>
      </c>
      <c r="N303" t="s">
        <v>695</v>
      </c>
      <c r="O303" t="s">
        <v>453</v>
      </c>
      <c r="Q303">
        <v>1548598499</v>
      </c>
      <c r="R303">
        <f>AL303*Y303*(AJ303-AK303)/(100*AF303*(1000-Y303*AJ303))</f>
        <v>0</v>
      </c>
      <c r="S303">
        <f>AL303*Y303*(AI303-AH303*(1000-Y303*AK303)/(1000-Y303*AJ303))/(100*AF303)</f>
        <v>0</v>
      </c>
      <c r="T303">
        <f>(U303/V303*100)</f>
        <v>0</v>
      </c>
      <c r="U303">
        <f>AJ303*(AM303+AN303)/1000</f>
        <v>0</v>
      </c>
      <c r="V303">
        <f>0.61365*exp(17.502*AO303/(240.97+AO303))</f>
        <v>0</v>
      </c>
      <c r="W303">
        <v>99</v>
      </c>
      <c r="X303">
        <v>7</v>
      </c>
      <c r="Y303">
        <f>IF(W303*$H$11&gt;=AA303,1.0,(AA303/(AA303-W303*$H$11)))</f>
        <v>0</v>
      </c>
      <c r="Z303">
        <f>(Y303-1)*100</f>
        <v>0</v>
      </c>
      <c r="AA303">
        <f>MAX(0,($B$11+$C$11*AR303)/(1+$D$11*AR303)*AM303/(AO303+273)*$E$11)</f>
        <v>0</v>
      </c>
      <c r="AB303">
        <f>$B$9*AS303+$C$9*AT303</f>
        <v>0</v>
      </c>
      <c r="AC303">
        <f>AB303*AD303</f>
        <v>0</v>
      </c>
      <c r="AD303">
        <f>($B$9*$D$7+$C$9*$D$7)/($B$9+$C$9)</f>
        <v>0</v>
      </c>
      <c r="AE303">
        <f>($B$9*$K$7+$C$9*$K$7)/($B$9+$C$9)</f>
        <v>0</v>
      </c>
      <c r="AF303">
        <v>10</v>
      </c>
      <c r="AG303">
        <v>1548598499</v>
      </c>
      <c r="AH303">
        <v>401.976</v>
      </c>
      <c r="AI303">
        <v>399.541</v>
      </c>
      <c r="AJ303">
        <v>9.12146</v>
      </c>
      <c r="AK303">
        <v>4.89643</v>
      </c>
      <c r="AL303">
        <v>1397.08</v>
      </c>
      <c r="AM303">
        <v>97.9487</v>
      </c>
      <c r="AN303">
        <v>0.0249001</v>
      </c>
      <c r="AO303">
        <v>6.37046</v>
      </c>
      <c r="AP303">
        <v>6.9464</v>
      </c>
      <c r="AQ303">
        <v>999.9</v>
      </c>
      <c r="AR303">
        <v>10005</v>
      </c>
      <c r="AS303">
        <v>0</v>
      </c>
      <c r="AT303">
        <v>513.935</v>
      </c>
      <c r="AU303">
        <v>0</v>
      </c>
      <c r="AV303" t="s">
        <v>204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405.595868852459</v>
      </c>
      <c r="BE303">
        <v>0.172245509462747</v>
      </c>
      <c r="BF303">
        <v>0.0561238312988959</v>
      </c>
      <c r="BG303">
        <v>-1</v>
      </c>
      <c r="BH303">
        <v>0</v>
      </c>
      <c r="BI303">
        <v>0</v>
      </c>
      <c r="BJ303" t="s">
        <v>205</v>
      </c>
      <c r="BK303">
        <v>1.88466</v>
      </c>
      <c r="BL303">
        <v>1.88158</v>
      </c>
      <c r="BM303">
        <v>1.88316</v>
      </c>
      <c r="BN303">
        <v>1.88187</v>
      </c>
      <c r="BO303">
        <v>1.88374</v>
      </c>
      <c r="BP303">
        <v>1.88309</v>
      </c>
      <c r="BQ303">
        <v>1.88477</v>
      </c>
      <c r="BR303">
        <v>1.8823</v>
      </c>
      <c r="BS303" t="s">
        <v>206</v>
      </c>
      <c r="BT303" t="s">
        <v>17</v>
      </c>
      <c r="BU303" t="s">
        <v>17</v>
      </c>
      <c r="BV303" t="s">
        <v>17</v>
      </c>
      <c r="BW303" t="s">
        <v>207</v>
      </c>
      <c r="BX303" t="s">
        <v>208</v>
      </c>
      <c r="BY303" t="s">
        <v>209</v>
      </c>
      <c r="BZ303" t="s">
        <v>209</v>
      </c>
      <c r="CA303" t="s">
        <v>209</v>
      </c>
      <c r="CB303" t="s">
        <v>209</v>
      </c>
      <c r="CC303">
        <v>5</v>
      </c>
      <c r="CD303">
        <v>0</v>
      </c>
      <c r="CE303">
        <v>0</v>
      </c>
      <c r="CF303">
        <v>0</v>
      </c>
      <c r="CG303">
        <v>0</v>
      </c>
      <c r="CH303">
        <v>2</v>
      </c>
      <c r="CI303">
        <v>1326.91</v>
      </c>
      <c r="CJ303">
        <v>-0.533633</v>
      </c>
      <c r="CK303">
        <v>6.71391</v>
      </c>
      <c r="CL303">
        <v>9.61475</v>
      </c>
      <c r="CM303">
        <v>30.0001</v>
      </c>
      <c r="CN303">
        <v>9.48148</v>
      </c>
      <c r="CO303">
        <v>9.71606</v>
      </c>
      <c r="CP303">
        <v>-1</v>
      </c>
      <c r="CQ303">
        <v>100</v>
      </c>
      <c r="CR303">
        <v>98.8621</v>
      </c>
      <c r="CS303">
        <v>-999.9</v>
      </c>
      <c r="CT303">
        <v>400</v>
      </c>
      <c r="CU303">
        <v>1.68124</v>
      </c>
      <c r="CV303">
        <v>103.904</v>
      </c>
      <c r="CW303">
        <v>103.307</v>
      </c>
    </row>
    <row r="304" spans="1:101">
      <c r="A304">
        <v>290</v>
      </c>
      <c r="B304">
        <v>1548598501</v>
      </c>
      <c r="C304">
        <v>1038.09999990463</v>
      </c>
      <c r="D304" t="s">
        <v>792</v>
      </c>
      <c r="E304" t="s">
        <v>793</v>
      </c>
      <c r="F304">
        <f>J304+I304+M304*K304</f>
        <v>0</v>
      </c>
      <c r="G304">
        <f>(1000*AM304)/(L304*(AO304+273.15))</f>
        <v>0</v>
      </c>
      <c r="H304">
        <f>((G304*F304*(1-(AJ304/1000)))/(100*K304))*(BE304/60)</f>
        <v>0</v>
      </c>
      <c r="I304" t="s">
        <v>197</v>
      </c>
      <c r="J304" t="s">
        <v>198</v>
      </c>
      <c r="K304" t="s">
        <v>199</v>
      </c>
      <c r="L304" t="s">
        <v>200</v>
      </c>
      <c r="M304" t="s">
        <v>694</v>
      </c>
      <c r="N304" t="s">
        <v>695</v>
      </c>
      <c r="O304" t="s">
        <v>453</v>
      </c>
      <c r="Q304">
        <v>1548598501</v>
      </c>
      <c r="R304">
        <f>AL304*Y304*(AJ304-AK304)/(100*AF304*(1000-Y304*AJ304))</f>
        <v>0</v>
      </c>
      <c r="S304">
        <f>AL304*Y304*(AI304-AH304*(1000-Y304*AK304)/(1000-Y304*AJ304))/(100*AF304)</f>
        <v>0</v>
      </c>
      <c r="T304">
        <f>(U304/V304*100)</f>
        <v>0</v>
      </c>
      <c r="U304">
        <f>AJ304*(AM304+AN304)/1000</f>
        <v>0</v>
      </c>
      <c r="V304">
        <f>0.61365*exp(17.502*AO304/(240.97+AO304))</f>
        <v>0</v>
      </c>
      <c r="W304">
        <v>95</v>
      </c>
      <c r="X304">
        <v>7</v>
      </c>
      <c r="Y304">
        <f>IF(W304*$H$11&gt;=AA304,1.0,(AA304/(AA304-W304*$H$11)))</f>
        <v>0</v>
      </c>
      <c r="Z304">
        <f>(Y304-1)*100</f>
        <v>0</v>
      </c>
      <c r="AA304">
        <f>MAX(0,($B$11+$C$11*AR304)/(1+$D$11*AR304)*AM304/(AO304+273)*$E$11)</f>
        <v>0</v>
      </c>
      <c r="AB304">
        <f>$B$9*AS304+$C$9*AT304</f>
        <v>0</v>
      </c>
      <c r="AC304">
        <f>AB304*AD304</f>
        <v>0</v>
      </c>
      <c r="AD304">
        <f>($B$9*$D$7+$C$9*$D$7)/($B$9+$C$9)</f>
        <v>0</v>
      </c>
      <c r="AE304">
        <f>($B$9*$K$7+$C$9*$K$7)/($B$9+$C$9)</f>
        <v>0</v>
      </c>
      <c r="AF304">
        <v>10</v>
      </c>
      <c r="AG304">
        <v>1548598501</v>
      </c>
      <c r="AH304">
        <v>401.989</v>
      </c>
      <c r="AI304">
        <v>399.521</v>
      </c>
      <c r="AJ304">
        <v>9.12521</v>
      </c>
      <c r="AK304">
        <v>4.89476</v>
      </c>
      <c r="AL304">
        <v>1397.21</v>
      </c>
      <c r="AM304">
        <v>97.9493</v>
      </c>
      <c r="AN304">
        <v>0.0245433</v>
      </c>
      <c r="AO304">
        <v>6.37697</v>
      </c>
      <c r="AP304">
        <v>6.87141</v>
      </c>
      <c r="AQ304">
        <v>999.9</v>
      </c>
      <c r="AR304">
        <v>9998.12</v>
      </c>
      <c r="AS304">
        <v>0</v>
      </c>
      <c r="AT304">
        <v>513.901</v>
      </c>
      <c r="AU304">
        <v>0</v>
      </c>
      <c r="AV304" t="s">
        <v>204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405.601590163934</v>
      </c>
      <c r="BE304">
        <v>0.171815039923877</v>
      </c>
      <c r="BF304">
        <v>0.0560302544296259</v>
      </c>
      <c r="BG304">
        <v>-1</v>
      </c>
      <c r="BH304">
        <v>0</v>
      </c>
      <c r="BI304">
        <v>0</v>
      </c>
      <c r="BJ304" t="s">
        <v>205</v>
      </c>
      <c r="BK304">
        <v>1.88468</v>
      </c>
      <c r="BL304">
        <v>1.88157</v>
      </c>
      <c r="BM304">
        <v>1.88315</v>
      </c>
      <c r="BN304">
        <v>1.88187</v>
      </c>
      <c r="BO304">
        <v>1.88373</v>
      </c>
      <c r="BP304">
        <v>1.88307</v>
      </c>
      <c r="BQ304">
        <v>1.88477</v>
      </c>
      <c r="BR304">
        <v>1.8823</v>
      </c>
      <c r="BS304" t="s">
        <v>206</v>
      </c>
      <c r="BT304" t="s">
        <v>17</v>
      </c>
      <c r="BU304" t="s">
        <v>17</v>
      </c>
      <c r="BV304" t="s">
        <v>17</v>
      </c>
      <c r="BW304" t="s">
        <v>207</v>
      </c>
      <c r="BX304" t="s">
        <v>208</v>
      </c>
      <c r="BY304" t="s">
        <v>209</v>
      </c>
      <c r="BZ304" t="s">
        <v>209</v>
      </c>
      <c r="CA304" t="s">
        <v>209</v>
      </c>
      <c r="CB304" t="s">
        <v>209</v>
      </c>
      <c r="CC304">
        <v>5</v>
      </c>
      <c r="CD304">
        <v>0</v>
      </c>
      <c r="CE304">
        <v>0</v>
      </c>
      <c r="CF304">
        <v>0</v>
      </c>
      <c r="CG304">
        <v>0</v>
      </c>
      <c r="CH304">
        <v>2</v>
      </c>
      <c r="CI304">
        <v>1330.17</v>
      </c>
      <c r="CJ304">
        <v>-0.537891</v>
      </c>
      <c r="CK304">
        <v>6.71906</v>
      </c>
      <c r="CL304">
        <v>9.61475</v>
      </c>
      <c r="CM304">
        <v>30</v>
      </c>
      <c r="CN304">
        <v>9.48079</v>
      </c>
      <c r="CO304">
        <v>9.71548</v>
      </c>
      <c r="CP304">
        <v>-1</v>
      </c>
      <c r="CQ304">
        <v>100</v>
      </c>
      <c r="CR304">
        <v>98.8621</v>
      </c>
      <c r="CS304">
        <v>-999.9</v>
      </c>
      <c r="CT304">
        <v>400</v>
      </c>
      <c r="CU304">
        <v>1.54725</v>
      </c>
      <c r="CV304">
        <v>103.904</v>
      </c>
      <c r="CW304">
        <v>103.307</v>
      </c>
    </row>
    <row r="305" spans="1:101">
      <c r="A305">
        <v>291</v>
      </c>
      <c r="B305">
        <v>1548598503</v>
      </c>
      <c r="C305">
        <v>1040.09999990463</v>
      </c>
      <c r="D305" t="s">
        <v>794</v>
      </c>
      <c r="E305" t="s">
        <v>795</v>
      </c>
      <c r="F305">
        <f>J305+I305+M305*K305</f>
        <v>0</v>
      </c>
      <c r="G305">
        <f>(1000*AM305)/(L305*(AO305+273.15))</f>
        <v>0</v>
      </c>
      <c r="H305">
        <f>((G305*F305*(1-(AJ305/1000)))/(100*K305))*(BE305/60)</f>
        <v>0</v>
      </c>
      <c r="I305" t="s">
        <v>197</v>
      </c>
      <c r="J305" t="s">
        <v>198</v>
      </c>
      <c r="K305" t="s">
        <v>199</v>
      </c>
      <c r="L305" t="s">
        <v>200</v>
      </c>
      <c r="M305" t="s">
        <v>694</v>
      </c>
      <c r="N305" t="s">
        <v>695</v>
      </c>
      <c r="O305" t="s">
        <v>453</v>
      </c>
      <c r="Q305">
        <v>1548598503</v>
      </c>
      <c r="R305">
        <f>AL305*Y305*(AJ305-AK305)/(100*AF305*(1000-Y305*AJ305))</f>
        <v>0</v>
      </c>
      <c r="S305">
        <f>AL305*Y305*(AI305-AH305*(1000-Y305*AK305)/(1000-Y305*AJ305))/(100*AF305)</f>
        <v>0</v>
      </c>
      <c r="T305">
        <f>(U305/V305*100)</f>
        <v>0</v>
      </c>
      <c r="U305">
        <f>AJ305*(AM305+AN305)/1000</f>
        <v>0</v>
      </c>
      <c r="V305">
        <f>0.61365*exp(17.502*AO305/(240.97+AO305))</f>
        <v>0</v>
      </c>
      <c r="W305">
        <v>91</v>
      </c>
      <c r="X305">
        <v>7</v>
      </c>
      <c r="Y305">
        <f>IF(W305*$H$11&gt;=AA305,1.0,(AA305/(AA305-W305*$H$11)))</f>
        <v>0</v>
      </c>
      <c r="Z305">
        <f>(Y305-1)*100</f>
        <v>0</v>
      </c>
      <c r="AA305">
        <f>MAX(0,($B$11+$C$11*AR305)/(1+$D$11*AR305)*AM305/(AO305+273)*$E$11)</f>
        <v>0</v>
      </c>
      <c r="AB305">
        <f>$B$9*AS305+$C$9*AT305</f>
        <v>0</v>
      </c>
      <c r="AC305">
        <f>AB305*AD305</f>
        <v>0</v>
      </c>
      <c r="AD305">
        <f>($B$9*$D$7+$C$9*$D$7)/($B$9+$C$9)</f>
        <v>0</v>
      </c>
      <c r="AE305">
        <f>($B$9*$K$7+$C$9*$K$7)/($B$9+$C$9)</f>
        <v>0</v>
      </c>
      <c r="AF305">
        <v>10</v>
      </c>
      <c r="AG305">
        <v>1548598503</v>
      </c>
      <c r="AH305">
        <v>401.959</v>
      </c>
      <c r="AI305">
        <v>399.509</v>
      </c>
      <c r="AJ305">
        <v>9.13037</v>
      </c>
      <c r="AK305">
        <v>4.89285</v>
      </c>
      <c r="AL305">
        <v>1397.36</v>
      </c>
      <c r="AM305">
        <v>97.9486</v>
      </c>
      <c r="AN305">
        <v>0.0248514</v>
      </c>
      <c r="AO305">
        <v>6.38373</v>
      </c>
      <c r="AP305">
        <v>6.87302</v>
      </c>
      <c r="AQ305">
        <v>999.9</v>
      </c>
      <c r="AR305">
        <v>10009.4</v>
      </c>
      <c r="AS305">
        <v>0</v>
      </c>
      <c r="AT305">
        <v>513.968</v>
      </c>
      <c r="AU305">
        <v>0</v>
      </c>
      <c r="AV305" t="s">
        <v>204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405.607360655738</v>
      </c>
      <c r="BE305">
        <v>0.168900160736056</v>
      </c>
      <c r="BF305">
        <v>0.0552659836050387</v>
      </c>
      <c r="BG305">
        <v>-1</v>
      </c>
      <c r="BH305">
        <v>0</v>
      </c>
      <c r="BI305">
        <v>0</v>
      </c>
      <c r="BJ305" t="s">
        <v>205</v>
      </c>
      <c r="BK305">
        <v>1.88472</v>
      </c>
      <c r="BL305">
        <v>1.88157</v>
      </c>
      <c r="BM305">
        <v>1.88314</v>
      </c>
      <c r="BN305">
        <v>1.88187</v>
      </c>
      <c r="BO305">
        <v>1.88372</v>
      </c>
      <c r="BP305">
        <v>1.88308</v>
      </c>
      <c r="BQ305">
        <v>1.88477</v>
      </c>
      <c r="BR305">
        <v>1.88232</v>
      </c>
      <c r="BS305" t="s">
        <v>206</v>
      </c>
      <c r="BT305" t="s">
        <v>17</v>
      </c>
      <c r="BU305" t="s">
        <v>17</v>
      </c>
      <c r="BV305" t="s">
        <v>17</v>
      </c>
      <c r="BW305" t="s">
        <v>207</v>
      </c>
      <c r="BX305" t="s">
        <v>208</v>
      </c>
      <c r="BY305" t="s">
        <v>209</v>
      </c>
      <c r="BZ305" t="s">
        <v>209</v>
      </c>
      <c r="CA305" t="s">
        <v>209</v>
      </c>
      <c r="CB305" t="s">
        <v>209</v>
      </c>
      <c r="CC305">
        <v>5</v>
      </c>
      <c r="CD305">
        <v>0</v>
      </c>
      <c r="CE305">
        <v>0</v>
      </c>
      <c r="CF305">
        <v>0</v>
      </c>
      <c r="CG305">
        <v>0</v>
      </c>
      <c r="CH305">
        <v>2</v>
      </c>
      <c r="CI305">
        <v>1332.83</v>
      </c>
      <c r="CJ305">
        <v>-0.535762</v>
      </c>
      <c r="CK305">
        <v>6.72424</v>
      </c>
      <c r="CL305">
        <v>9.61475</v>
      </c>
      <c r="CM305">
        <v>30.0001</v>
      </c>
      <c r="CN305">
        <v>9.48009</v>
      </c>
      <c r="CO305">
        <v>9.71499</v>
      </c>
      <c r="CP305">
        <v>-1</v>
      </c>
      <c r="CQ305">
        <v>100</v>
      </c>
      <c r="CR305">
        <v>98.8621</v>
      </c>
      <c r="CS305">
        <v>-999.9</v>
      </c>
      <c r="CT305">
        <v>400</v>
      </c>
      <c r="CU305">
        <v>1.4156</v>
      </c>
      <c r="CV305">
        <v>103.904</v>
      </c>
      <c r="CW305">
        <v>103.307</v>
      </c>
    </row>
    <row r="306" spans="1:101">
      <c r="A306">
        <v>292</v>
      </c>
      <c r="B306">
        <v>1548598505</v>
      </c>
      <c r="C306">
        <v>1042.09999990463</v>
      </c>
      <c r="D306" t="s">
        <v>796</v>
      </c>
      <c r="E306" t="s">
        <v>797</v>
      </c>
      <c r="F306">
        <f>J306+I306+M306*K306</f>
        <v>0</v>
      </c>
      <c r="G306">
        <f>(1000*AM306)/(L306*(AO306+273.15))</f>
        <v>0</v>
      </c>
      <c r="H306">
        <f>((G306*F306*(1-(AJ306/1000)))/(100*K306))*(BE306/60)</f>
        <v>0</v>
      </c>
      <c r="I306" t="s">
        <v>197</v>
      </c>
      <c r="J306" t="s">
        <v>198</v>
      </c>
      <c r="K306" t="s">
        <v>199</v>
      </c>
      <c r="L306" t="s">
        <v>200</v>
      </c>
      <c r="M306" t="s">
        <v>694</v>
      </c>
      <c r="N306" t="s">
        <v>695</v>
      </c>
      <c r="O306" t="s">
        <v>453</v>
      </c>
      <c r="Q306">
        <v>1548598505</v>
      </c>
      <c r="R306">
        <f>AL306*Y306*(AJ306-AK306)/(100*AF306*(1000-Y306*AJ306))</f>
        <v>0</v>
      </c>
      <c r="S306">
        <f>AL306*Y306*(AI306-AH306*(1000-Y306*AK306)/(1000-Y306*AJ306))/(100*AF306)</f>
        <v>0</v>
      </c>
      <c r="T306">
        <f>(U306/V306*100)</f>
        <v>0</v>
      </c>
      <c r="U306">
        <f>AJ306*(AM306+AN306)/1000</f>
        <v>0</v>
      </c>
      <c r="V306">
        <f>0.61365*exp(17.502*AO306/(240.97+AO306))</f>
        <v>0</v>
      </c>
      <c r="W306">
        <v>114</v>
      </c>
      <c r="X306">
        <v>8</v>
      </c>
      <c r="Y306">
        <f>IF(W306*$H$11&gt;=AA306,1.0,(AA306/(AA306-W306*$H$11)))</f>
        <v>0</v>
      </c>
      <c r="Z306">
        <f>(Y306-1)*100</f>
        <v>0</v>
      </c>
      <c r="AA306">
        <f>MAX(0,($B$11+$C$11*AR306)/(1+$D$11*AR306)*AM306/(AO306+273)*$E$11)</f>
        <v>0</v>
      </c>
      <c r="AB306">
        <f>$B$9*AS306+$C$9*AT306</f>
        <v>0</v>
      </c>
      <c r="AC306">
        <f>AB306*AD306</f>
        <v>0</v>
      </c>
      <c r="AD306">
        <f>($B$9*$D$7+$C$9*$D$7)/($B$9+$C$9)</f>
        <v>0</v>
      </c>
      <c r="AE306">
        <f>($B$9*$K$7+$C$9*$K$7)/($B$9+$C$9)</f>
        <v>0</v>
      </c>
      <c r="AF306">
        <v>10</v>
      </c>
      <c r="AG306">
        <v>1548598505</v>
      </c>
      <c r="AH306">
        <v>401.947</v>
      </c>
      <c r="AI306">
        <v>399.506</v>
      </c>
      <c r="AJ306">
        <v>9.13581</v>
      </c>
      <c r="AK306">
        <v>4.89098</v>
      </c>
      <c r="AL306">
        <v>1397.22</v>
      </c>
      <c r="AM306">
        <v>97.9492</v>
      </c>
      <c r="AN306">
        <v>0.0249295</v>
      </c>
      <c r="AO306">
        <v>6.38762</v>
      </c>
      <c r="AP306">
        <v>6.87221</v>
      </c>
      <c r="AQ306">
        <v>999.9</v>
      </c>
      <c r="AR306">
        <v>9990</v>
      </c>
      <c r="AS306">
        <v>0</v>
      </c>
      <c r="AT306">
        <v>513.956</v>
      </c>
      <c r="AU306">
        <v>0</v>
      </c>
      <c r="AV306" t="s">
        <v>204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405.61087704918</v>
      </c>
      <c r="BE306">
        <v>0.165736399396875</v>
      </c>
      <c r="BF306">
        <v>0.0547567763407161</v>
      </c>
      <c r="BG306">
        <v>-1</v>
      </c>
      <c r="BH306">
        <v>0</v>
      </c>
      <c r="BI306">
        <v>0</v>
      </c>
      <c r="BJ306" t="s">
        <v>205</v>
      </c>
      <c r="BK306">
        <v>1.8847</v>
      </c>
      <c r="BL306">
        <v>1.88157</v>
      </c>
      <c r="BM306">
        <v>1.88314</v>
      </c>
      <c r="BN306">
        <v>1.88187</v>
      </c>
      <c r="BO306">
        <v>1.88372</v>
      </c>
      <c r="BP306">
        <v>1.88308</v>
      </c>
      <c r="BQ306">
        <v>1.88478</v>
      </c>
      <c r="BR306">
        <v>1.88232</v>
      </c>
      <c r="BS306" t="s">
        <v>206</v>
      </c>
      <c r="BT306" t="s">
        <v>17</v>
      </c>
      <c r="BU306" t="s">
        <v>17</v>
      </c>
      <c r="BV306" t="s">
        <v>17</v>
      </c>
      <c r="BW306" t="s">
        <v>207</v>
      </c>
      <c r="BX306" t="s">
        <v>208</v>
      </c>
      <c r="BY306" t="s">
        <v>209</v>
      </c>
      <c r="BZ306" t="s">
        <v>209</v>
      </c>
      <c r="CA306" t="s">
        <v>209</v>
      </c>
      <c r="CB306" t="s">
        <v>209</v>
      </c>
      <c r="CC306">
        <v>5</v>
      </c>
      <c r="CD306">
        <v>0</v>
      </c>
      <c r="CE306">
        <v>0</v>
      </c>
      <c r="CF306">
        <v>0</v>
      </c>
      <c r="CG306">
        <v>0</v>
      </c>
      <c r="CH306">
        <v>2</v>
      </c>
      <c r="CI306">
        <v>1316.2</v>
      </c>
      <c r="CJ306">
        <v>-0.533633</v>
      </c>
      <c r="CK306">
        <v>6.72941</v>
      </c>
      <c r="CL306">
        <v>9.61475</v>
      </c>
      <c r="CM306">
        <v>30.0001</v>
      </c>
      <c r="CN306">
        <v>9.47967</v>
      </c>
      <c r="CO306">
        <v>9.71499</v>
      </c>
      <c r="CP306">
        <v>-1</v>
      </c>
      <c r="CQ306">
        <v>100</v>
      </c>
      <c r="CR306">
        <v>98.8621</v>
      </c>
      <c r="CS306">
        <v>-999.9</v>
      </c>
      <c r="CT306">
        <v>400</v>
      </c>
      <c r="CU306">
        <v>1.27804</v>
      </c>
      <c r="CV306">
        <v>103.904</v>
      </c>
      <c r="CW306">
        <v>103.307</v>
      </c>
    </row>
    <row r="307" spans="1:101">
      <c r="A307">
        <v>293</v>
      </c>
      <c r="B307">
        <v>1548598507</v>
      </c>
      <c r="C307">
        <v>1044.09999990463</v>
      </c>
      <c r="D307" t="s">
        <v>798</v>
      </c>
      <c r="E307" t="s">
        <v>799</v>
      </c>
      <c r="F307">
        <f>J307+I307+M307*K307</f>
        <v>0</v>
      </c>
      <c r="G307">
        <f>(1000*AM307)/(L307*(AO307+273.15))</f>
        <v>0</v>
      </c>
      <c r="H307">
        <f>((G307*F307*(1-(AJ307/1000)))/(100*K307))*(BE307/60)</f>
        <v>0</v>
      </c>
      <c r="I307" t="s">
        <v>197</v>
      </c>
      <c r="J307" t="s">
        <v>198</v>
      </c>
      <c r="K307" t="s">
        <v>199</v>
      </c>
      <c r="L307" t="s">
        <v>200</v>
      </c>
      <c r="M307" t="s">
        <v>694</v>
      </c>
      <c r="N307" t="s">
        <v>695</v>
      </c>
      <c r="O307" t="s">
        <v>453</v>
      </c>
      <c r="Q307">
        <v>1548598507</v>
      </c>
      <c r="R307">
        <f>AL307*Y307*(AJ307-AK307)/(100*AF307*(1000-Y307*AJ307))</f>
        <v>0</v>
      </c>
      <c r="S307">
        <f>AL307*Y307*(AI307-AH307*(1000-Y307*AK307)/(1000-Y307*AJ307))/(100*AF307)</f>
        <v>0</v>
      </c>
      <c r="T307">
        <f>(U307/V307*100)</f>
        <v>0</v>
      </c>
      <c r="U307">
        <f>AJ307*(AM307+AN307)/1000</f>
        <v>0</v>
      </c>
      <c r="V307">
        <f>0.61365*exp(17.502*AO307/(240.97+AO307))</f>
        <v>0</v>
      </c>
      <c r="W307">
        <v>111</v>
      </c>
      <c r="X307">
        <v>8</v>
      </c>
      <c r="Y307">
        <f>IF(W307*$H$11&gt;=AA307,1.0,(AA307/(AA307-W307*$H$11)))</f>
        <v>0</v>
      </c>
      <c r="Z307">
        <f>(Y307-1)*100</f>
        <v>0</v>
      </c>
      <c r="AA307">
        <f>MAX(0,($B$11+$C$11*AR307)/(1+$D$11*AR307)*AM307/(AO307+273)*$E$11)</f>
        <v>0</v>
      </c>
      <c r="AB307">
        <f>$B$9*AS307+$C$9*AT307</f>
        <v>0</v>
      </c>
      <c r="AC307">
        <f>AB307*AD307</f>
        <v>0</v>
      </c>
      <c r="AD307">
        <f>($B$9*$D$7+$C$9*$D$7)/($B$9+$C$9)</f>
        <v>0</v>
      </c>
      <c r="AE307">
        <f>($B$9*$K$7+$C$9*$K$7)/($B$9+$C$9)</f>
        <v>0</v>
      </c>
      <c r="AF307">
        <v>10</v>
      </c>
      <c r="AG307">
        <v>1548598507</v>
      </c>
      <c r="AH307">
        <v>401.962</v>
      </c>
      <c r="AI307">
        <v>399.496</v>
      </c>
      <c r="AJ307">
        <v>9.13999</v>
      </c>
      <c r="AK307">
        <v>4.88903</v>
      </c>
      <c r="AL307">
        <v>1397.45</v>
      </c>
      <c r="AM307">
        <v>97.9504</v>
      </c>
      <c r="AN307">
        <v>0.0249964</v>
      </c>
      <c r="AO307">
        <v>6.39039</v>
      </c>
      <c r="AP307">
        <v>6.8188</v>
      </c>
      <c r="AQ307">
        <v>999.9</v>
      </c>
      <c r="AR307">
        <v>9978.75</v>
      </c>
      <c r="AS307">
        <v>0</v>
      </c>
      <c r="AT307">
        <v>513.831</v>
      </c>
      <c r="AU307">
        <v>0</v>
      </c>
      <c r="AV307" t="s">
        <v>204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405.614459016393</v>
      </c>
      <c r="BE307">
        <v>0.160000744190708</v>
      </c>
      <c r="BF307">
        <v>0.0537617920791081</v>
      </c>
      <c r="BG307">
        <v>-1</v>
      </c>
      <c r="BH307">
        <v>0</v>
      </c>
      <c r="BI307">
        <v>0</v>
      </c>
      <c r="BJ307" t="s">
        <v>205</v>
      </c>
      <c r="BK307">
        <v>1.88469</v>
      </c>
      <c r="BL307">
        <v>1.88158</v>
      </c>
      <c r="BM307">
        <v>1.88314</v>
      </c>
      <c r="BN307">
        <v>1.88187</v>
      </c>
      <c r="BO307">
        <v>1.88373</v>
      </c>
      <c r="BP307">
        <v>1.88308</v>
      </c>
      <c r="BQ307">
        <v>1.88478</v>
      </c>
      <c r="BR307">
        <v>1.88232</v>
      </c>
      <c r="BS307" t="s">
        <v>206</v>
      </c>
      <c r="BT307" t="s">
        <v>17</v>
      </c>
      <c r="BU307" t="s">
        <v>17</v>
      </c>
      <c r="BV307" t="s">
        <v>17</v>
      </c>
      <c r="BW307" t="s">
        <v>207</v>
      </c>
      <c r="BX307" t="s">
        <v>208</v>
      </c>
      <c r="BY307" t="s">
        <v>209</v>
      </c>
      <c r="BZ307" t="s">
        <v>209</v>
      </c>
      <c r="CA307" t="s">
        <v>209</v>
      </c>
      <c r="CB307" t="s">
        <v>209</v>
      </c>
      <c r="CC307">
        <v>5</v>
      </c>
      <c r="CD307">
        <v>0</v>
      </c>
      <c r="CE307">
        <v>0</v>
      </c>
      <c r="CF307">
        <v>0</v>
      </c>
      <c r="CG307">
        <v>0</v>
      </c>
      <c r="CH307">
        <v>2</v>
      </c>
      <c r="CI307">
        <v>1318.42</v>
      </c>
      <c r="CJ307">
        <v>-0.535762</v>
      </c>
      <c r="CK307">
        <v>6.73466</v>
      </c>
      <c r="CL307">
        <v>9.61475</v>
      </c>
      <c r="CM307">
        <v>30</v>
      </c>
      <c r="CN307">
        <v>9.47923</v>
      </c>
      <c r="CO307">
        <v>9.71462</v>
      </c>
      <c r="CP307">
        <v>-1</v>
      </c>
      <c r="CQ307">
        <v>100</v>
      </c>
      <c r="CR307">
        <v>98.8621</v>
      </c>
      <c r="CS307">
        <v>-999.9</v>
      </c>
      <c r="CT307">
        <v>400</v>
      </c>
      <c r="CU307">
        <v>1.14603</v>
      </c>
      <c r="CV307">
        <v>103.903</v>
      </c>
      <c r="CW307">
        <v>103.308</v>
      </c>
    </row>
    <row r="308" spans="1:101">
      <c r="A308">
        <v>294</v>
      </c>
      <c r="B308">
        <v>1548598509</v>
      </c>
      <c r="C308">
        <v>1046.09999990463</v>
      </c>
      <c r="D308" t="s">
        <v>800</v>
      </c>
      <c r="E308" t="s">
        <v>801</v>
      </c>
      <c r="F308">
        <f>J308+I308+M308*K308</f>
        <v>0</v>
      </c>
      <c r="G308">
        <f>(1000*AM308)/(L308*(AO308+273.15))</f>
        <v>0</v>
      </c>
      <c r="H308">
        <f>((G308*F308*(1-(AJ308/1000)))/(100*K308))*(BE308/60)</f>
        <v>0</v>
      </c>
      <c r="I308" t="s">
        <v>197</v>
      </c>
      <c r="J308" t="s">
        <v>198</v>
      </c>
      <c r="K308" t="s">
        <v>199</v>
      </c>
      <c r="L308" t="s">
        <v>200</v>
      </c>
      <c r="M308" t="s">
        <v>694</v>
      </c>
      <c r="N308" t="s">
        <v>695</v>
      </c>
      <c r="O308" t="s">
        <v>453</v>
      </c>
      <c r="Q308">
        <v>1548598509</v>
      </c>
      <c r="R308">
        <f>AL308*Y308*(AJ308-AK308)/(100*AF308*(1000-Y308*AJ308))</f>
        <v>0</v>
      </c>
      <c r="S308">
        <f>AL308*Y308*(AI308-AH308*(1000-Y308*AK308)/(1000-Y308*AJ308))/(100*AF308)</f>
        <v>0</v>
      </c>
      <c r="T308">
        <f>(U308/V308*100)</f>
        <v>0</v>
      </c>
      <c r="U308">
        <f>AJ308*(AM308+AN308)/1000</f>
        <v>0</v>
      </c>
      <c r="V308">
        <f>0.61365*exp(17.502*AO308/(240.97+AO308))</f>
        <v>0</v>
      </c>
      <c r="W308">
        <v>112</v>
      </c>
      <c r="X308">
        <v>8</v>
      </c>
      <c r="Y308">
        <f>IF(W308*$H$11&gt;=AA308,1.0,(AA308/(AA308-W308*$H$11)))</f>
        <v>0</v>
      </c>
      <c r="Z308">
        <f>(Y308-1)*100</f>
        <v>0</v>
      </c>
      <c r="AA308">
        <f>MAX(0,($B$11+$C$11*AR308)/(1+$D$11*AR308)*AM308/(AO308+273)*$E$11)</f>
        <v>0</v>
      </c>
      <c r="AB308">
        <f>$B$9*AS308+$C$9*AT308</f>
        <v>0</v>
      </c>
      <c r="AC308">
        <f>AB308*AD308</f>
        <v>0</v>
      </c>
      <c r="AD308">
        <f>($B$9*$D$7+$C$9*$D$7)/($B$9+$C$9)</f>
        <v>0</v>
      </c>
      <c r="AE308">
        <f>($B$9*$K$7+$C$9*$K$7)/($B$9+$C$9)</f>
        <v>0</v>
      </c>
      <c r="AF308">
        <v>10</v>
      </c>
      <c r="AG308">
        <v>1548598509</v>
      </c>
      <c r="AH308">
        <v>401.968</v>
      </c>
      <c r="AI308">
        <v>399.515</v>
      </c>
      <c r="AJ308">
        <v>9.14458</v>
      </c>
      <c r="AK308">
        <v>4.88765</v>
      </c>
      <c r="AL308">
        <v>1397.67</v>
      </c>
      <c r="AM308">
        <v>97.9501</v>
      </c>
      <c r="AN308">
        <v>0.0251449</v>
      </c>
      <c r="AO308">
        <v>6.39729</v>
      </c>
      <c r="AP308">
        <v>6.78568</v>
      </c>
      <c r="AQ308">
        <v>999.9</v>
      </c>
      <c r="AR308">
        <v>10001.2</v>
      </c>
      <c r="AS308">
        <v>0</v>
      </c>
      <c r="AT308">
        <v>513.718</v>
      </c>
      <c r="AU308">
        <v>0</v>
      </c>
      <c r="AV308" t="s">
        <v>204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405.619229508197</v>
      </c>
      <c r="BE308">
        <v>0.15314396996845</v>
      </c>
      <c r="BF308">
        <v>0.0521733847865574</v>
      </c>
      <c r="BG308">
        <v>-1</v>
      </c>
      <c r="BH308">
        <v>0</v>
      </c>
      <c r="BI308">
        <v>0</v>
      </c>
      <c r="BJ308" t="s">
        <v>205</v>
      </c>
      <c r="BK308">
        <v>1.8847</v>
      </c>
      <c r="BL308">
        <v>1.88159</v>
      </c>
      <c r="BM308">
        <v>1.88314</v>
      </c>
      <c r="BN308">
        <v>1.88187</v>
      </c>
      <c r="BO308">
        <v>1.88374</v>
      </c>
      <c r="BP308">
        <v>1.88309</v>
      </c>
      <c r="BQ308">
        <v>1.88478</v>
      </c>
      <c r="BR308">
        <v>1.88232</v>
      </c>
      <c r="BS308" t="s">
        <v>206</v>
      </c>
      <c r="BT308" t="s">
        <v>17</v>
      </c>
      <c r="BU308" t="s">
        <v>17</v>
      </c>
      <c r="BV308" t="s">
        <v>17</v>
      </c>
      <c r="BW308" t="s">
        <v>207</v>
      </c>
      <c r="BX308" t="s">
        <v>208</v>
      </c>
      <c r="BY308" t="s">
        <v>209</v>
      </c>
      <c r="BZ308" t="s">
        <v>209</v>
      </c>
      <c r="CA308" t="s">
        <v>209</v>
      </c>
      <c r="CB308" t="s">
        <v>209</v>
      </c>
      <c r="CC308">
        <v>5</v>
      </c>
      <c r="CD308">
        <v>0</v>
      </c>
      <c r="CE308">
        <v>0</v>
      </c>
      <c r="CF308">
        <v>0</v>
      </c>
      <c r="CG308">
        <v>0</v>
      </c>
      <c r="CH308">
        <v>2</v>
      </c>
      <c r="CI308">
        <v>1317.88</v>
      </c>
      <c r="CJ308">
        <v>-0.537892</v>
      </c>
      <c r="CK308">
        <v>6.73966</v>
      </c>
      <c r="CL308">
        <v>9.61475</v>
      </c>
      <c r="CM308">
        <v>30</v>
      </c>
      <c r="CN308">
        <v>9.47865</v>
      </c>
      <c r="CO308">
        <v>9.71406</v>
      </c>
      <c r="CP308">
        <v>-1</v>
      </c>
      <c r="CQ308">
        <v>100</v>
      </c>
      <c r="CR308">
        <v>98.4752</v>
      </c>
      <c r="CS308">
        <v>-999.9</v>
      </c>
      <c r="CT308">
        <v>400</v>
      </c>
      <c r="CU308">
        <v>1.00941</v>
      </c>
      <c r="CV308">
        <v>103.902</v>
      </c>
      <c r="CW308">
        <v>103.308</v>
      </c>
    </row>
    <row r="309" spans="1:101">
      <c r="A309">
        <v>295</v>
      </c>
      <c r="B309">
        <v>1548598511</v>
      </c>
      <c r="C309">
        <v>1048.09999990463</v>
      </c>
      <c r="D309" t="s">
        <v>802</v>
      </c>
      <c r="E309" t="s">
        <v>803</v>
      </c>
      <c r="F309">
        <f>J309+I309+M309*K309</f>
        <v>0</v>
      </c>
      <c r="G309">
        <f>(1000*AM309)/(L309*(AO309+273.15))</f>
        <v>0</v>
      </c>
      <c r="H309">
        <f>((G309*F309*(1-(AJ309/1000)))/(100*K309))*(BE309/60)</f>
        <v>0</v>
      </c>
      <c r="I309" t="s">
        <v>197</v>
      </c>
      <c r="J309" t="s">
        <v>198</v>
      </c>
      <c r="K309" t="s">
        <v>199</v>
      </c>
      <c r="L309" t="s">
        <v>200</v>
      </c>
      <c r="M309" t="s">
        <v>694</v>
      </c>
      <c r="N309" t="s">
        <v>695</v>
      </c>
      <c r="O309" t="s">
        <v>453</v>
      </c>
      <c r="Q309">
        <v>1548598511</v>
      </c>
      <c r="R309">
        <f>AL309*Y309*(AJ309-AK309)/(100*AF309*(1000-Y309*AJ309))</f>
        <v>0</v>
      </c>
      <c r="S309">
        <f>AL309*Y309*(AI309-AH309*(1000-Y309*AK309)/(1000-Y309*AJ309))/(100*AF309)</f>
        <v>0</v>
      </c>
      <c r="T309">
        <f>(U309/V309*100)</f>
        <v>0</v>
      </c>
      <c r="U309">
        <f>AJ309*(AM309+AN309)/1000</f>
        <v>0</v>
      </c>
      <c r="V309">
        <f>0.61365*exp(17.502*AO309/(240.97+AO309))</f>
        <v>0</v>
      </c>
      <c r="W309">
        <v>115</v>
      </c>
      <c r="X309">
        <v>8</v>
      </c>
      <c r="Y309">
        <f>IF(W309*$H$11&gt;=AA309,1.0,(AA309/(AA309-W309*$H$11)))</f>
        <v>0</v>
      </c>
      <c r="Z309">
        <f>(Y309-1)*100</f>
        <v>0</v>
      </c>
      <c r="AA309">
        <f>MAX(0,($B$11+$C$11*AR309)/(1+$D$11*AR309)*AM309/(AO309+273)*$E$11)</f>
        <v>0</v>
      </c>
      <c r="AB309">
        <f>$B$9*AS309+$C$9*AT309</f>
        <v>0</v>
      </c>
      <c r="AC309">
        <f>AB309*AD309</f>
        <v>0</v>
      </c>
      <c r="AD309">
        <f>($B$9*$D$7+$C$9*$D$7)/($B$9+$C$9)</f>
        <v>0</v>
      </c>
      <c r="AE309">
        <f>($B$9*$K$7+$C$9*$K$7)/($B$9+$C$9)</f>
        <v>0</v>
      </c>
      <c r="AF309">
        <v>10</v>
      </c>
      <c r="AG309">
        <v>1548598511</v>
      </c>
      <c r="AH309">
        <v>401.982</v>
      </c>
      <c r="AI309">
        <v>399.531</v>
      </c>
      <c r="AJ309">
        <v>9.15103</v>
      </c>
      <c r="AK309">
        <v>4.88614</v>
      </c>
      <c r="AL309">
        <v>1397.7</v>
      </c>
      <c r="AM309">
        <v>97.9499</v>
      </c>
      <c r="AN309">
        <v>0.0249454</v>
      </c>
      <c r="AO309">
        <v>6.40441</v>
      </c>
      <c r="AP309">
        <v>6.80332</v>
      </c>
      <c r="AQ309">
        <v>999.9</v>
      </c>
      <c r="AR309">
        <v>10005</v>
      </c>
      <c r="AS309">
        <v>0</v>
      </c>
      <c r="AT309">
        <v>513.588</v>
      </c>
      <c r="AU309">
        <v>0</v>
      </c>
      <c r="AV309" t="s">
        <v>204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405.624155737705</v>
      </c>
      <c r="BE309">
        <v>0.148076916390131</v>
      </c>
      <c r="BF309">
        <v>0.0509153943823636</v>
      </c>
      <c r="BG309">
        <v>-1</v>
      </c>
      <c r="BH309">
        <v>0</v>
      </c>
      <c r="BI309">
        <v>0</v>
      </c>
      <c r="BJ309" t="s">
        <v>205</v>
      </c>
      <c r="BK309">
        <v>1.8847</v>
      </c>
      <c r="BL309">
        <v>1.88158</v>
      </c>
      <c r="BM309">
        <v>1.88314</v>
      </c>
      <c r="BN309">
        <v>1.88187</v>
      </c>
      <c r="BO309">
        <v>1.88373</v>
      </c>
      <c r="BP309">
        <v>1.88309</v>
      </c>
      <c r="BQ309">
        <v>1.88478</v>
      </c>
      <c r="BR309">
        <v>1.88232</v>
      </c>
      <c r="BS309" t="s">
        <v>206</v>
      </c>
      <c r="BT309" t="s">
        <v>17</v>
      </c>
      <c r="BU309" t="s">
        <v>17</v>
      </c>
      <c r="BV309" t="s">
        <v>17</v>
      </c>
      <c r="BW309" t="s">
        <v>207</v>
      </c>
      <c r="BX309" t="s">
        <v>208</v>
      </c>
      <c r="BY309" t="s">
        <v>209</v>
      </c>
      <c r="BZ309" t="s">
        <v>209</v>
      </c>
      <c r="CA309" t="s">
        <v>209</v>
      </c>
      <c r="CB309" t="s">
        <v>209</v>
      </c>
      <c r="CC309">
        <v>5</v>
      </c>
      <c r="CD309">
        <v>0</v>
      </c>
      <c r="CE309">
        <v>0</v>
      </c>
      <c r="CF309">
        <v>0</v>
      </c>
      <c r="CG309">
        <v>0</v>
      </c>
      <c r="CH309">
        <v>2</v>
      </c>
      <c r="CI309">
        <v>1315.58</v>
      </c>
      <c r="CJ309">
        <v>-0.537892</v>
      </c>
      <c r="CK309">
        <v>6.74396</v>
      </c>
      <c r="CL309">
        <v>9.61475</v>
      </c>
      <c r="CM309">
        <v>30</v>
      </c>
      <c r="CN309">
        <v>9.47837</v>
      </c>
      <c r="CO309">
        <v>9.71386</v>
      </c>
      <c r="CP309">
        <v>-1</v>
      </c>
      <c r="CQ309">
        <v>100</v>
      </c>
      <c r="CR309">
        <v>98.4752</v>
      </c>
      <c r="CS309">
        <v>-999.9</v>
      </c>
      <c r="CT309">
        <v>400</v>
      </c>
      <c r="CU309">
        <v>0.876231</v>
      </c>
      <c r="CV309">
        <v>103.902</v>
      </c>
      <c r="CW309">
        <v>103.307</v>
      </c>
    </row>
    <row r="310" spans="1:101">
      <c r="A310">
        <v>296</v>
      </c>
      <c r="B310">
        <v>1548598513</v>
      </c>
      <c r="C310">
        <v>1050.09999990463</v>
      </c>
      <c r="D310" t="s">
        <v>804</v>
      </c>
      <c r="E310" t="s">
        <v>805</v>
      </c>
      <c r="F310">
        <f>J310+I310+M310*K310</f>
        <v>0</v>
      </c>
      <c r="G310">
        <f>(1000*AM310)/(L310*(AO310+273.15))</f>
        <v>0</v>
      </c>
      <c r="H310">
        <f>((G310*F310*(1-(AJ310/1000)))/(100*K310))*(BE310/60)</f>
        <v>0</v>
      </c>
      <c r="I310" t="s">
        <v>197</v>
      </c>
      <c r="J310" t="s">
        <v>198</v>
      </c>
      <c r="K310" t="s">
        <v>199</v>
      </c>
      <c r="L310" t="s">
        <v>200</v>
      </c>
      <c r="M310" t="s">
        <v>694</v>
      </c>
      <c r="N310" t="s">
        <v>695</v>
      </c>
      <c r="O310" t="s">
        <v>453</v>
      </c>
      <c r="Q310">
        <v>1548598513</v>
      </c>
      <c r="R310">
        <f>AL310*Y310*(AJ310-AK310)/(100*AF310*(1000-Y310*AJ310))</f>
        <v>0</v>
      </c>
      <c r="S310">
        <f>AL310*Y310*(AI310-AH310*(1000-Y310*AK310)/(1000-Y310*AJ310))/(100*AF310)</f>
        <v>0</v>
      </c>
      <c r="T310">
        <f>(U310/V310*100)</f>
        <v>0</v>
      </c>
      <c r="U310">
        <f>AJ310*(AM310+AN310)/1000</f>
        <v>0</v>
      </c>
      <c r="V310">
        <f>0.61365*exp(17.502*AO310/(240.97+AO310))</f>
        <v>0</v>
      </c>
      <c r="W310">
        <v>115</v>
      </c>
      <c r="X310">
        <v>8</v>
      </c>
      <c r="Y310">
        <f>IF(W310*$H$11&gt;=AA310,1.0,(AA310/(AA310-W310*$H$11)))</f>
        <v>0</v>
      </c>
      <c r="Z310">
        <f>(Y310-1)*100</f>
        <v>0</v>
      </c>
      <c r="AA310">
        <f>MAX(0,($B$11+$C$11*AR310)/(1+$D$11*AR310)*AM310/(AO310+273)*$E$11)</f>
        <v>0</v>
      </c>
      <c r="AB310">
        <f>$B$9*AS310+$C$9*AT310</f>
        <v>0</v>
      </c>
      <c r="AC310">
        <f>AB310*AD310</f>
        <v>0</v>
      </c>
      <c r="AD310">
        <f>($B$9*$D$7+$C$9*$D$7)/($B$9+$C$9)</f>
        <v>0</v>
      </c>
      <c r="AE310">
        <f>($B$9*$K$7+$C$9*$K$7)/($B$9+$C$9)</f>
        <v>0</v>
      </c>
      <c r="AF310">
        <v>10</v>
      </c>
      <c r="AG310">
        <v>1548598513</v>
      </c>
      <c r="AH310">
        <v>401.993</v>
      </c>
      <c r="AI310">
        <v>399.535</v>
      </c>
      <c r="AJ310">
        <v>9.15751</v>
      </c>
      <c r="AK310">
        <v>4.88429</v>
      </c>
      <c r="AL310">
        <v>1397.32</v>
      </c>
      <c r="AM310">
        <v>97.9506</v>
      </c>
      <c r="AN310">
        <v>0.0242949</v>
      </c>
      <c r="AO310">
        <v>6.40993</v>
      </c>
      <c r="AP310">
        <v>6.85594</v>
      </c>
      <c r="AQ310">
        <v>999.9</v>
      </c>
      <c r="AR310">
        <v>10005</v>
      </c>
      <c r="AS310">
        <v>0</v>
      </c>
      <c r="AT310">
        <v>513.456</v>
      </c>
      <c r="AU310">
        <v>0</v>
      </c>
      <c r="AV310" t="s">
        <v>204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405.628852459016</v>
      </c>
      <c r="BE310">
        <v>0.147037342664519</v>
      </c>
      <c r="BF310">
        <v>0.0506507929041805</v>
      </c>
      <c r="BG310">
        <v>-1</v>
      </c>
      <c r="BH310">
        <v>0</v>
      </c>
      <c r="BI310">
        <v>0</v>
      </c>
      <c r="BJ310" t="s">
        <v>205</v>
      </c>
      <c r="BK310">
        <v>1.88467</v>
      </c>
      <c r="BL310">
        <v>1.88158</v>
      </c>
      <c r="BM310">
        <v>1.88312</v>
      </c>
      <c r="BN310">
        <v>1.88187</v>
      </c>
      <c r="BO310">
        <v>1.88372</v>
      </c>
      <c r="BP310">
        <v>1.88309</v>
      </c>
      <c r="BQ310">
        <v>1.88477</v>
      </c>
      <c r="BR310">
        <v>1.88231</v>
      </c>
      <c r="BS310" t="s">
        <v>206</v>
      </c>
      <c r="BT310" t="s">
        <v>17</v>
      </c>
      <c r="BU310" t="s">
        <v>17</v>
      </c>
      <c r="BV310" t="s">
        <v>17</v>
      </c>
      <c r="BW310" t="s">
        <v>207</v>
      </c>
      <c r="BX310" t="s">
        <v>208</v>
      </c>
      <c r="BY310" t="s">
        <v>209</v>
      </c>
      <c r="BZ310" t="s">
        <v>209</v>
      </c>
      <c r="CA310" t="s">
        <v>209</v>
      </c>
      <c r="CB310" t="s">
        <v>209</v>
      </c>
      <c r="CC310">
        <v>5</v>
      </c>
      <c r="CD310">
        <v>0</v>
      </c>
      <c r="CE310">
        <v>0</v>
      </c>
      <c r="CF310">
        <v>0</v>
      </c>
      <c r="CG310">
        <v>0</v>
      </c>
      <c r="CH310">
        <v>2</v>
      </c>
      <c r="CI310">
        <v>1315.21</v>
      </c>
      <c r="CJ310">
        <v>-0.537892</v>
      </c>
      <c r="CK310">
        <v>6.74854</v>
      </c>
      <c r="CL310">
        <v>9.61475</v>
      </c>
      <c r="CM310">
        <v>30.0001</v>
      </c>
      <c r="CN310">
        <v>9.47782</v>
      </c>
      <c r="CO310">
        <v>9.71378</v>
      </c>
      <c r="CP310">
        <v>-1</v>
      </c>
      <c r="CQ310">
        <v>100</v>
      </c>
      <c r="CR310">
        <v>98.4752</v>
      </c>
      <c r="CS310">
        <v>-999.9</v>
      </c>
      <c r="CT310">
        <v>400</v>
      </c>
      <c r="CU310">
        <v>0.769433</v>
      </c>
      <c r="CV310">
        <v>103.902</v>
      </c>
      <c r="CW310">
        <v>103.307</v>
      </c>
    </row>
    <row r="311" spans="1:101">
      <c r="A311">
        <v>297</v>
      </c>
      <c r="B311">
        <v>1548598515</v>
      </c>
      <c r="C311">
        <v>1052.09999990463</v>
      </c>
      <c r="D311" t="s">
        <v>806</v>
      </c>
      <c r="E311" t="s">
        <v>807</v>
      </c>
      <c r="F311">
        <f>J311+I311+M311*K311</f>
        <v>0</v>
      </c>
      <c r="G311">
        <f>(1000*AM311)/(L311*(AO311+273.15))</f>
        <v>0</v>
      </c>
      <c r="H311">
        <f>((G311*F311*(1-(AJ311/1000)))/(100*K311))*(BE311/60)</f>
        <v>0</v>
      </c>
      <c r="I311" t="s">
        <v>197</v>
      </c>
      <c r="J311" t="s">
        <v>198</v>
      </c>
      <c r="K311" t="s">
        <v>199</v>
      </c>
      <c r="L311" t="s">
        <v>200</v>
      </c>
      <c r="M311" t="s">
        <v>694</v>
      </c>
      <c r="N311" t="s">
        <v>695</v>
      </c>
      <c r="O311" t="s">
        <v>453</v>
      </c>
      <c r="Q311">
        <v>1548598515</v>
      </c>
      <c r="R311">
        <f>AL311*Y311*(AJ311-AK311)/(100*AF311*(1000-Y311*AJ311))</f>
        <v>0</v>
      </c>
      <c r="S311">
        <f>AL311*Y311*(AI311-AH311*(1000-Y311*AK311)/(1000-Y311*AJ311))/(100*AF311)</f>
        <v>0</v>
      </c>
      <c r="T311">
        <f>(U311/V311*100)</f>
        <v>0</v>
      </c>
      <c r="U311">
        <f>AJ311*(AM311+AN311)/1000</f>
        <v>0</v>
      </c>
      <c r="V311">
        <f>0.61365*exp(17.502*AO311/(240.97+AO311))</f>
        <v>0</v>
      </c>
      <c r="W311">
        <v>125</v>
      </c>
      <c r="X311">
        <v>9</v>
      </c>
      <c r="Y311">
        <f>IF(W311*$H$11&gt;=AA311,1.0,(AA311/(AA311-W311*$H$11)))</f>
        <v>0</v>
      </c>
      <c r="Z311">
        <f>(Y311-1)*100</f>
        <v>0</v>
      </c>
      <c r="AA311">
        <f>MAX(0,($B$11+$C$11*AR311)/(1+$D$11*AR311)*AM311/(AO311+273)*$E$11)</f>
        <v>0</v>
      </c>
      <c r="AB311">
        <f>$B$9*AS311+$C$9*AT311</f>
        <v>0</v>
      </c>
      <c r="AC311">
        <f>AB311*AD311</f>
        <v>0</v>
      </c>
      <c r="AD311">
        <f>($B$9*$D$7+$C$9*$D$7)/($B$9+$C$9)</f>
        <v>0</v>
      </c>
      <c r="AE311">
        <f>($B$9*$K$7+$C$9*$K$7)/($B$9+$C$9)</f>
        <v>0</v>
      </c>
      <c r="AF311">
        <v>10</v>
      </c>
      <c r="AG311">
        <v>1548598515</v>
      </c>
      <c r="AH311">
        <v>402.01</v>
      </c>
      <c r="AI311">
        <v>399.527</v>
      </c>
      <c r="AJ311">
        <v>9.16323</v>
      </c>
      <c r="AK311">
        <v>4.88251</v>
      </c>
      <c r="AL311">
        <v>1396.81</v>
      </c>
      <c r="AM311">
        <v>97.9503</v>
      </c>
      <c r="AN311">
        <v>0.0241035</v>
      </c>
      <c r="AO311">
        <v>6.41093</v>
      </c>
      <c r="AP311">
        <v>6.86778</v>
      </c>
      <c r="AQ311">
        <v>999.9</v>
      </c>
      <c r="AR311">
        <v>10016.2</v>
      </c>
      <c r="AS311">
        <v>0</v>
      </c>
      <c r="AT311">
        <v>513.478</v>
      </c>
      <c r="AU311">
        <v>0</v>
      </c>
      <c r="AV311" t="s">
        <v>204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405.633754098361</v>
      </c>
      <c r="BE311">
        <v>0.147633097624479</v>
      </c>
      <c r="BF311">
        <v>0.0507661484403323</v>
      </c>
      <c r="BG311">
        <v>-1</v>
      </c>
      <c r="BH311">
        <v>0</v>
      </c>
      <c r="BI311">
        <v>0</v>
      </c>
      <c r="BJ311" t="s">
        <v>205</v>
      </c>
      <c r="BK311">
        <v>1.88465</v>
      </c>
      <c r="BL311">
        <v>1.88157</v>
      </c>
      <c r="BM311">
        <v>1.88311</v>
      </c>
      <c r="BN311">
        <v>1.88187</v>
      </c>
      <c r="BO311">
        <v>1.88373</v>
      </c>
      <c r="BP311">
        <v>1.88309</v>
      </c>
      <c r="BQ311">
        <v>1.88477</v>
      </c>
      <c r="BR311">
        <v>1.88231</v>
      </c>
      <c r="BS311" t="s">
        <v>206</v>
      </c>
      <c r="BT311" t="s">
        <v>17</v>
      </c>
      <c r="BU311" t="s">
        <v>17</v>
      </c>
      <c r="BV311" t="s">
        <v>17</v>
      </c>
      <c r="BW311" t="s">
        <v>207</v>
      </c>
      <c r="BX311" t="s">
        <v>208</v>
      </c>
      <c r="BY311" t="s">
        <v>209</v>
      </c>
      <c r="BZ311" t="s">
        <v>209</v>
      </c>
      <c r="CA311" t="s">
        <v>209</v>
      </c>
      <c r="CB311" t="s">
        <v>209</v>
      </c>
      <c r="CC311">
        <v>5</v>
      </c>
      <c r="CD311">
        <v>0</v>
      </c>
      <c r="CE311">
        <v>0</v>
      </c>
      <c r="CF311">
        <v>0</v>
      </c>
      <c r="CG311">
        <v>0</v>
      </c>
      <c r="CH311">
        <v>2</v>
      </c>
      <c r="CI311">
        <v>1307.28</v>
      </c>
      <c r="CJ311">
        <v>-0.537892</v>
      </c>
      <c r="CK311">
        <v>6.75379</v>
      </c>
      <c r="CL311">
        <v>9.61475</v>
      </c>
      <c r="CM311">
        <v>30</v>
      </c>
      <c r="CN311">
        <v>9.47727</v>
      </c>
      <c r="CO311">
        <v>9.71323</v>
      </c>
      <c r="CP311">
        <v>-1</v>
      </c>
      <c r="CQ311">
        <v>100</v>
      </c>
      <c r="CR311">
        <v>98.4752</v>
      </c>
      <c r="CS311">
        <v>-999.9</v>
      </c>
      <c r="CT311">
        <v>400</v>
      </c>
      <c r="CU311">
        <v>0.638993</v>
      </c>
      <c r="CV311">
        <v>103.902</v>
      </c>
      <c r="CW311">
        <v>103.307</v>
      </c>
    </row>
    <row r="312" spans="1:101">
      <c r="A312">
        <v>298</v>
      </c>
      <c r="B312">
        <v>1548598517</v>
      </c>
      <c r="C312">
        <v>1054.09999990463</v>
      </c>
      <c r="D312" t="s">
        <v>808</v>
      </c>
      <c r="E312" t="s">
        <v>809</v>
      </c>
      <c r="F312">
        <f>J312+I312+M312*K312</f>
        <v>0</v>
      </c>
      <c r="G312">
        <f>(1000*AM312)/(L312*(AO312+273.15))</f>
        <v>0</v>
      </c>
      <c r="H312">
        <f>((G312*F312*(1-(AJ312/1000)))/(100*K312))*(BE312/60)</f>
        <v>0</v>
      </c>
      <c r="I312" t="s">
        <v>197</v>
      </c>
      <c r="J312" t="s">
        <v>198</v>
      </c>
      <c r="K312" t="s">
        <v>199</v>
      </c>
      <c r="L312" t="s">
        <v>200</v>
      </c>
      <c r="M312" t="s">
        <v>694</v>
      </c>
      <c r="N312" t="s">
        <v>695</v>
      </c>
      <c r="O312" t="s">
        <v>453</v>
      </c>
      <c r="Q312">
        <v>1548598517</v>
      </c>
      <c r="R312">
        <f>AL312*Y312*(AJ312-AK312)/(100*AF312*(1000-Y312*AJ312))</f>
        <v>0</v>
      </c>
      <c r="S312">
        <f>AL312*Y312*(AI312-AH312*(1000-Y312*AK312)/(1000-Y312*AJ312))/(100*AF312)</f>
        <v>0</v>
      </c>
      <c r="T312">
        <f>(U312/V312*100)</f>
        <v>0</v>
      </c>
      <c r="U312">
        <f>AJ312*(AM312+AN312)/1000</f>
        <v>0</v>
      </c>
      <c r="V312">
        <f>0.61365*exp(17.502*AO312/(240.97+AO312))</f>
        <v>0</v>
      </c>
      <c r="W312">
        <v>116</v>
      </c>
      <c r="X312">
        <v>8</v>
      </c>
      <c r="Y312">
        <f>IF(W312*$H$11&gt;=AA312,1.0,(AA312/(AA312-W312*$H$11)))</f>
        <v>0</v>
      </c>
      <c r="Z312">
        <f>(Y312-1)*100</f>
        <v>0</v>
      </c>
      <c r="AA312">
        <f>MAX(0,($B$11+$C$11*AR312)/(1+$D$11*AR312)*AM312/(AO312+273)*$E$11)</f>
        <v>0</v>
      </c>
      <c r="AB312">
        <f>$B$9*AS312+$C$9*AT312</f>
        <v>0</v>
      </c>
      <c r="AC312">
        <f>AB312*AD312</f>
        <v>0</v>
      </c>
      <c r="AD312">
        <f>($B$9*$D$7+$C$9*$D$7)/($B$9+$C$9)</f>
        <v>0</v>
      </c>
      <c r="AE312">
        <f>($B$9*$K$7+$C$9*$K$7)/($B$9+$C$9)</f>
        <v>0</v>
      </c>
      <c r="AF312">
        <v>10</v>
      </c>
      <c r="AG312">
        <v>1548598517</v>
      </c>
      <c r="AH312">
        <v>401.994</v>
      </c>
      <c r="AI312">
        <v>399.541</v>
      </c>
      <c r="AJ312">
        <v>9.16906</v>
      </c>
      <c r="AK312">
        <v>4.88083</v>
      </c>
      <c r="AL312">
        <v>1396.95</v>
      </c>
      <c r="AM312">
        <v>97.9492</v>
      </c>
      <c r="AN312">
        <v>0.0247907</v>
      </c>
      <c r="AO312">
        <v>6.41821</v>
      </c>
      <c r="AP312">
        <v>6.86105</v>
      </c>
      <c r="AQ312">
        <v>999.9</v>
      </c>
      <c r="AR312">
        <v>10016.2</v>
      </c>
      <c r="AS312">
        <v>0</v>
      </c>
      <c r="AT312">
        <v>513.499</v>
      </c>
      <c r="AU312">
        <v>0</v>
      </c>
      <c r="AV312" t="s">
        <v>204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405.639901639344</v>
      </c>
      <c r="BE312">
        <v>0.142369762838587</v>
      </c>
      <c r="BF312">
        <v>0.0491186936195009</v>
      </c>
      <c r="BG312">
        <v>-1</v>
      </c>
      <c r="BH312">
        <v>0</v>
      </c>
      <c r="BI312">
        <v>0</v>
      </c>
      <c r="BJ312" t="s">
        <v>205</v>
      </c>
      <c r="BK312">
        <v>1.88464</v>
      </c>
      <c r="BL312">
        <v>1.88157</v>
      </c>
      <c r="BM312">
        <v>1.88311</v>
      </c>
      <c r="BN312">
        <v>1.88187</v>
      </c>
      <c r="BO312">
        <v>1.88375</v>
      </c>
      <c r="BP312">
        <v>1.88308</v>
      </c>
      <c r="BQ312">
        <v>1.88477</v>
      </c>
      <c r="BR312">
        <v>1.88231</v>
      </c>
      <c r="BS312" t="s">
        <v>206</v>
      </c>
      <c r="BT312" t="s">
        <v>17</v>
      </c>
      <c r="BU312" t="s">
        <v>17</v>
      </c>
      <c r="BV312" t="s">
        <v>17</v>
      </c>
      <c r="BW312" t="s">
        <v>207</v>
      </c>
      <c r="BX312" t="s">
        <v>208</v>
      </c>
      <c r="BY312" t="s">
        <v>209</v>
      </c>
      <c r="BZ312" t="s">
        <v>209</v>
      </c>
      <c r="CA312" t="s">
        <v>209</v>
      </c>
      <c r="CB312" t="s">
        <v>209</v>
      </c>
      <c r="CC312">
        <v>5</v>
      </c>
      <c r="CD312">
        <v>0</v>
      </c>
      <c r="CE312">
        <v>0</v>
      </c>
      <c r="CF312">
        <v>0</v>
      </c>
      <c r="CG312">
        <v>0</v>
      </c>
      <c r="CH312">
        <v>2</v>
      </c>
      <c r="CI312">
        <v>1314.39</v>
      </c>
      <c r="CJ312">
        <v>-0.537892</v>
      </c>
      <c r="CK312">
        <v>6.759</v>
      </c>
      <c r="CL312">
        <v>9.61475</v>
      </c>
      <c r="CM312">
        <v>29.9999</v>
      </c>
      <c r="CN312">
        <v>9.4767</v>
      </c>
      <c r="CO312">
        <v>9.71276</v>
      </c>
      <c r="CP312">
        <v>-1</v>
      </c>
      <c r="CQ312">
        <v>100</v>
      </c>
      <c r="CR312">
        <v>98.0943</v>
      </c>
      <c r="CS312">
        <v>-999.9</v>
      </c>
      <c r="CT312">
        <v>400</v>
      </c>
      <c r="CU312">
        <v>0.500989</v>
      </c>
      <c r="CV312">
        <v>103.902</v>
      </c>
      <c r="CW312">
        <v>103.307</v>
      </c>
    </row>
    <row r="313" spans="1:101">
      <c r="A313">
        <v>299</v>
      </c>
      <c r="B313">
        <v>1548598519</v>
      </c>
      <c r="C313">
        <v>1056.09999990463</v>
      </c>
      <c r="D313" t="s">
        <v>810</v>
      </c>
      <c r="E313" t="s">
        <v>811</v>
      </c>
      <c r="F313">
        <f>J313+I313+M313*K313</f>
        <v>0</v>
      </c>
      <c r="G313">
        <f>(1000*AM313)/(L313*(AO313+273.15))</f>
        <v>0</v>
      </c>
      <c r="H313">
        <f>((G313*F313*(1-(AJ313/1000)))/(100*K313))*(BE313/60)</f>
        <v>0</v>
      </c>
      <c r="I313" t="s">
        <v>197</v>
      </c>
      <c r="J313" t="s">
        <v>198</v>
      </c>
      <c r="K313" t="s">
        <v>199</v>
      </c>
      <c r="L313" t="s">
        <v>200</v>
      </c>
      <c r="M313" t="s">
        <v>694</v>
      </c>
      <c r="N313" t="s">
        <v>695</v>
      </c>
      <c r="O313" t="s">
        <v>453</v>
      </c>
      <c r="Q313">
        <v>1548598519</v>
      </c>
      <c r="R313">
        <f>AL313*Y313*(AJ313-AK313)/(100*AF313*(1000-Y313*AJ313))</f>
        <v>0</v>
      </c>
      <c r="S313">
        <f>AL313*Y313*(AI313-AH313*(1000-Y313*AK313)/(1000-Y313*AJ313))/(100*AF313)</f>
        <v>0</v>
      </c>
      <c r="T313">
        <f>(U313/V313*100)</f>
        <v>0</v>
      </c>
      <c r="U313">
        <f>AJ313*(AM313+AN313)/1000</f>
        <v>0</v>
      </c>
      <c r="V313">
        <f>0.61365*exp(17.502*AO313/(240.97+AO313))</f>
        <v>0</v>
      </c>
      <c r="W313">
        <v>110</v>
      </c>
      <c r="X313">
        <v>8</v>
      </c>
      <c r="Y313">
        <f>IF(W313*$H$11&gt;=AA313,1.0,(AA313/(AA313-W313*$H$11)))</f>
        <v>0</v>
      </c>
      <c r="Z313">
        <f>(Y313-1)*100</f>
        <v>0</v>
      </c>
      <c r="AA313">
        <f>MAX(0,($B$11+$C$11*AR313)/(1+$D$11*AR313)*AM313/(AO313+273)*$E$11)</f>
        <v>0</v>
      </c>
      <c r="AB313">
        <f>$B$9*AS313+$C$9*AT313</f>
        <v>0</v>
      </c>
      <c r="AC313">
        <f>AB313*AD313</f>
        <v>0</v>
      </c>
      <c r="AD313">
        <f>($B$9*$D$7+$C$9*$D$7)/($B$9+$C$9)</f>
        <v>0</v>
      </c>
      <c r="AE313">
        <f>($B$9*$K$7+$C$9*$K$7)/($B$9+$C$9)</f>
        <v>0</v>
      </c>
      <c r="AF313">
        <v>10</v>
      </c>
      <c r="AG313">
        <v>1548598519</v>
      </c>
      <c r="AH313">
        <v>401.977</v>
      </c>
      <c r="AI313">
        <v>399.544</v>
      </c>
      <c r="AJ313">
        <v>9.17411</v>
      </c>
      <c r="AK313">
        <v>4.87937</v>
      </c>
      <c r="AL313">
        <v>1397.19</v>
      </c>
      <c r="AM313">
        <v>97.9483</v>
      </c>
      <c r="AN313">
        <v>0.0248082</v>
      </c>
      <c r="AO313">
        <v>6.42324</v>
      </c>
      <c r="AP313">
        <v>6.90937</v>
      </c>
      <c r="AQ313">
        <v>999.9</v>
      </c>
      <c r="AR313">
        <v>10001.2</v>
      </c>
      <c r="AS313">
        <v>0</v>
      </c>
      <c r="AT313">
        <v>513.497</v>
      </c>
      <c r="AU313">
        <v>0</v>
      </c>
      <c r="AV313" t="s">
        <v>204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405.645057377049</v>
      </c>
      <c r="BE313">
        <v>0.137138268659487</v>
      </c>
      <c r="BF313">
        <v>0.0476314917145819</v>
      </c>
      <c r="BG313">
        <v>-1</v>
      </c>
      <c r="BH313">
        <v>0</v>
      </c>
      <c r="BI313">
        <v>0</v>
      </c>
      <c r="BJ313" t="s">
        <v>205</v>
      </c>
      <c r="BK313">
        <v>1.88463</v>
      </c>
      <c r="BL313">
        <v>1.88157</v>
      </c>
      <c r="BM313">
        <v>1.88311</v>
      </c>
      <c r="BN313">
        <v>1.88187</v>
      </c>
      <c r="BO313">
        <v>1.88375</v>
      </c>
      <c r="BP313">
        <v>1.88308</v>
      </c>
      <c r="BQ313">
        <v>1.88477</v>
      </c>
      <c r="BR313">
        <v>1.8823</v>
      </c>
      <c r="BS313" t="s">
        <v>206</v>
      </c>
      <c r="BT313" t="s">
        <v>17</v>
      </c>
      <c r="BU313" t="s">
        <v>17</v>
      </c>
      <c r="BV313" t="s">
        <v>17</v>
      </c>
      <c r="BW313" t="s">
        <v>207</v>
      </c>
      <c r="BX313" t="s">
        <v>208</v>
      </c>
      <c r="BY313" t="s">
        <v>209</v>
      </c>
      <c r="BZ313" t="s">
        <v>209</v>
      </c>
      <c r="CA313" t="s">
        <v>209</v>
      </c>
      <c r="CB313" t="s">
        <v>209</v>
      </c>
      <c r="CC313">
        <v>5</v>
      </c>
      <c r="CD313">
        <v>0</v>
      </c>
      <c r="CE313">
        <v>0</v>
      </c>
      <c r="CF313">
        <v>0</v>
      </c>
      <c r="CG313">
        <v>0</v>
      </c>
      <c r="CH313">
        <v>2</v>
      </c>
      <c r="CI313">
        <v>1318.44</v>
      </c>
      <c r="CJ313">
        <v>-0.537892</v>
      </c>
      <c r="CK313">
        <v>6.76423</v>
      </c>
      <c r="CL313">
        <v>9.61475</v>
      </c>
      <c r="CM313">
        <v>29.9999</v>
      </c>
      <c r="CN313">
        <v>9.47628</v>
      </c>
      <c r="CO313">
        <v>9.71276</v>
      </c>
      <c r="CP313">
        <v>-1</v>
      </c>
      <c r="CQ313">
        <v>100</v>
      </c>
      <c r="CR313">
        <v>98.0943</v>
      </c>
      <c r="CS313">
        <v>-999.9</v>
      </c>
      <c r="CT313">
        <v>400</v>
      </c>
      <c r="CU313">
        <v>0.372165</v>
      </c>
      <c r="CV313">
        <v>103.902</v>
      </c>
      <c r="CW313">
        <v>103.307</v>
      </c>
    </row>
    <row r="314" spans="1:101">
      <c r="A314">
        <v>300</v>
      </c>
      <c r="B314">
        <v>1548598521</v>
      </c>
      <c r="C314">
        <v>1058.09999990463</v>
      </c>
      <c r="D314" t="s">
        <v>812</v>
      </c>
      <c r="E314" t="s">
        <v>813</v>
      </c>
      <c r="F314">
        <f>J314+I314+M314*K314</f>
        <v>0</v>
      </c>
      <c r="G314">
        <f>(1000*AM314)/(L314*(AO314+273.15))</f>
        <v>0</v>
      </c>
      <c r="H314">
        <f>((G314*F314*(1-(AJ314/1000)))/(100*K314))*(BE314/60)</f>
        <v>0</v>
      </c>
      <c r="I314" t="s">
        <v>197</v>
      </c>
      <c r="J314" t="s">
        <v>198</v>
      </c>
      <c r="K314" t="s">
        <v>199</v>
      </c>
      <c r="L314" t="s">
        <v>200</v>
      </c>
      <c r="M314" t="s">
        <v>694</v>
      </c>
      <c r="N314" t="s">
        <v>695</v>
      </c>
      <c r="O314" t="s">
        <v>453</v>
      </c>
      <c r="Q314">
        <v>1548598521</v>
      </c>
      <c r="R314">
        <f>AL314*Y314*(AJ314-AK314)/(100*AF314*(1000-Y314*AJ314))</f>
        <v>0</v>
      </c>
      <c r="S314">
        <f>AL314*Y314*(AI314-AH314*(1000-Y314*AK314)/(1000-Y314*AJ314))/(100*AF314)</f>
        <v>0</v>
      </c>
      <c r="T314">
        <f>(U314/V314*100)</f>
        <v>0</v>
      </c>
      <c r="U314">
        <f>AJ314*(AM314+AN314)/1000</f>
        <v>0</v>
      </c>
      <c r="V314">
        <f>0.61365*exp(17.502*AO314/(240.97+AO314))</f>
        <v>0</v>
      </c>
      <c r="W314">
        <v>108</v>
      </c>
      <c r="X314">
        <v>8</v>
      </c>
      <c r="Y314">
        <f>IF(W314*$H$11&gt;=AA314,1.0,(AA314/(AA314-W314*$H$11)))</f>
        <v>0</v>
      </c>
      <c r="Z314">
        <f>(Y314-1)*100</f>
        <v>0</v>
      </c>
      <c r="AA314">
        <f>MAX(0,($B$11+$C$11*AR314)/(1+$D$11*AR314)*AM314/(AO314+273)*$E$11)</f>
        <v>0</v>
      </c>
      <c r="AB314">
        <f>$B$9*AS314+$C$9*AT314</f>
        <v>0</v>
      </c>
      <c r="AC314">
        <f>AB314*AD314</f>
        <v>0</v>
      </c>
      <c r="AD314">
        <f>($B$9*$D$7+$C$9*$D$7)/($B$9+$C$9)</f>
        <v>0</v>
      </c>
      <c r="AE314">
        <f>($B$9*$K$7+$C$9*$K$7)/($B$9+$C$9)</f>
        <v>0</v>
      </c>
      <c r="AF314">
        <v>10</v>
      </c>
      <c r="AG314">
        <v>1548598521</v>
      </c>
      <c r="AH314">
        <v>402.018</v>
      </c>
      <c r="AI314">
        <v>399.521</v>
      </c>
      <c r="AJ314">
        <v>9.17773</v>
      </c>
      <c r="AK314">
        <v>4.87785</v>
      </c>
      <c r="AL314">
        <v>1397.27</v>
      </c>
      <c r="AM314">
        <v>97.949</v>
      </c>
      <c r="AN314">
        <v>0.0248371</v>
      </c>
      <c r="AO314">
        <v>6.4216</v>
      </c>
      <c r="AP314">
        <v>6.87749</v>
      </c>
      <c r="AQ314">
        <v>999.9</v>
      </c>
      <c r="AR314">
        <v>10016.2</v>
      </c>
      <c r="AS314">
        <v>0</v>
      </c>
      <c r="AT314">
        <v>513.484</v>
      </c>
      <c r="AU314">
        <v>0</v>
      </c>
      <c r="AV314" t="s">
        <v>204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405.648606557377</v>
      </c>
      <c r="BE314">
        <v>0.14131021971381</v>
      </c>
      <c r="BF314">
        <v>0.0484349415562592</v>
      </c>
      <c r="BG314">
        <v>-1</v>
      </c>
      <c r="BH314">
        <v>0</v>
      </c>
      <c r="BI314">
        <v>0</v>
      </c>
      <c r="BJ314" t="s">
        <v>205</v>
      </c>
      <c r="BK314">
        <v>1.88464</v>
      </c>
      <c r="BL314">
        <v>1.88157</v>
      </c>
      <c r="BM314">
        <v>1.88312</v>
      </c>
      <c r="BN314">
        <v>1.88187</v>
      </c>
      <c r="BO314">
        <v>1.88373</v>
      </c>
      <c r="BP314">
        <v>1.88308</v>
      </c>
      <c r="BQ314">
        <v>1.88477</v>
      </c>
      <c r="BR314">
        <v>1.8823</v>
      </c>
      <c r="BS314" t="s">
        <v>206</v>
      </c>
      <c r="BT314" t="s">
        <v>17</v>
      </c>
      <c r="BU314" t="s">
        <v>17</v>
      </c>
      <c r="BV314" t="s">
        <v>17</v>
      </c>
      <c r="BW314" t="s">
        <v>207</v>
      </c>
      <c r="BX314" t="s">
        <v>208</v>
      </c>
      <c r="BY314" t="s">
        <v>209</v>
      </c>
      <c r="BZ314" t="s">
        <v>209</v>
      </c>
      <c r="CA314" t="s">
        <v>209</v>
      </c>
      <c r="CB314" t="s">
        <v>209</v>
      </c>
      <c r="CC314">
        <v>5</v>
      </c>
      <c r="CD314">
        <v>0</v>
      </c>
      <c r="CE314">
        <v>0</v>
      </c>
      <c r="CF314">
        <v>0</v>
      </c>
      <c r="CG314">
        <v>0</v>
      </c>
      <c r="CH314">
        <v>2</v>
      </c>
      <c r="CI314">
        <v>1320.04</v>
      </c>
      <c r="CJ314">
        <v>-0.537892</v>
      </c>
      <c r="CK314">
        <v>6.76946</v>
      </c>
      <c r="CL314">
        <v>9.61475</v>
      </c>
      <c r="CM314">
        <v>29.9999</v>
      </c>
      <c r="CN314">
        <v>9.47585</v>
      </c>
      <c r="CO314">
        <v>9.71267</v>
      </c>
      <c r="CP314">
        <v>-1</v>
      </c>
      <c r="CQ314">
        <v>100</v>
      </c>
      <c r="CR314">
        <v>98.0943</v>
      </c>
      <c r="CS314">
        <v>-999.9</v>
      </c>
      <c r="CT314">
        <v>400</v>
      </c>
      <c r="CU314">
        <v>0.239122</v>
      </c>
      <c r="CV314">
        <v>103.901</v>
      </c>
      <c r="CW314">
        <v>103.308</v>
      </c>
    </row>
    <row r="315" spans="1:101">
      <c r="A315">
        <v>301</v>
      </c>
      <c r="B315">
        <v>1548598625.5</v>
      </c>
      <c r="C315">
        <v>1162.59999990463</v>
      </c>
      <c r="D315" t="s">
        <v>814</v>
      </c>
      <c r="E315" t="s">
        <v>815</v>
      </c>
      <c r="F315">
        <f>J315+I315+M315*K315</f>
        <v>0</v>
      </c>
      <c r="G315">
        <f>(1000*AM315)/(L315*(AO315+273.15))</f>
        <v>0</v>
      </c>
      <c r="H315">
        <f>((G315*F315*(1-(AJ315/1000)))/(100*K315))*(BE315/60)</f>
        <v>0</v>
      </c>
      <c r="I315" t="s">
        <v>197</v>
      </c>
      <c r="J315" t="s">
        <v>198</v>
      </c>
      <c r="K315" t="s">
        <v>199</v>
      </c>
      <c r="L315" t="s">
        <v>200</v>
      </c>
      <c r="M315" t="s">
        <v>694</v>
      </c>
      <c r="N315" t="s">
        <v>695</v>
      </c>
      <c r="O315" t="s">
        <v>328</v>
      </c>
      <c r="Q315">
        <v>1548598625.5</v>
      </c>
      <c r="R315">
        <f>AL315*Y315*(AJ315-AK315)/(100*AF315*(1000-Y315*AJ315))</f>
        <v>0</v>
      </c>
      <c r="S315">
        <f>AL315*Y315*(AI315-AH315*(1000-Y315*AK315)/(1000-Y315*AJ315))/(100*AF315)</f>
        <v>0</v>
      </c>
      <c r="T315">
        <f>(U315/V315*100)</f>
        <v>0</v>
      </c>
      <c r="U315">
        <f>AJ315*(AM315+AN315)/1000</f>
        <v>0</v>
      </c>
      <c r="V315">
        <f>0.61365*exp(17.502*AO315/(240.97+AO315))</f>
        <v>0</v>
      </c>
      <c r="W315">
        <v>122</v>
      </c>
      <c r="X315">
        <v>9</v>
      </c>
      <c r="Y315">
        <f>IF(W315*$H$11&gt;=AA315,1.0,(AA315/(AA315-W315*$H$11)))</f>
        <v>0</v>
      </c>
      <c r="Z315">
        <f>(Y315-1)*100</f>
        <v>0</v>
      </c>
      <c r="AA315">
        <f>MAX(0,($B$11+$C$11*AR315)/(1+$D$11*AR315)*AM315/(AO315+273)*$E$11)</f>
        <v>0</v>
      </c>
      <c r="AB315">
        <f>$B$9*AS315+$C$9*AT315</f>
        <v>0</v>
      </c>
      <c r="AC315">
        <f>AB315*AD315</f>
        <v>0</v>
      </c>
      <c r="AD315">
        <f>($B$9*$D$7+$C$9*$D$7)/($B$9+$C$9)</f>
        <v>0</v>
      </c>
      <c r="AE315">
        <f>($B$9*$K$7+$C$9*$K$7)/($B$9+$C$9)</f>
        <v>0</v>
      </c>
      <c r="AF315">
        <v>10</v>
      </c>
      <c r="AG315">
        <v>1548598625.5</v>
      </c>
      <c r="AH315">
        <v>401.917</v>
      </c>
      <c r="AI315">
        <v>399.38</v>
      </c>
      <c r="AJ315">
        <v>8.46767</v>
      </c>
      <c r="AK315">
        <v>4.79596</v>
      </c>
      <c r="AL315">
        <v>1400.19</v>
      </c>
      <c r="AM315">
        <v>97.957</v>
      </c>
      <c r="AN315">
        <v>0.0233569</v>
      </c>
      <c r="AO315">
        <v>6.3964</v>
      </c>
      <c r="AP315">
        <v>5.95129</v>
      </c>
      <c r="AQ315">
        <v>999.9</v>
      </c>
      <c r="AR315">
        <v>9975</v>
      </c>
      <c r="AS315">
        <v>0</v>
      </c>
      <c r="AT315">
        <v>1.48733</v>
      </c>
      <c r="AU315">
        <v>0</v>
      </c>
      <c r="AV315" t="s">
        <v>204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404.987729508197</v>
      </c>
      <c r="BE315">
        <v>-0.225313689945497</v>
      </c>
      <c r="BF315">
        <v>0.589685148511617</v>
      </c>
      <c r="BG315">
        <v>-1</v>
      </c>
      <c r="BH315">
        <v>0</v>
      </c>
      <c r="BI315">
        <v>0</v>
      </c>
      <c r="BJ315" t="s">
        <v>205</v>
      </c>
      <c r="BK315">
        <v>1.88464</v>
      </c>
      <c r="BL315">
        <v>1.88156</v>
      </c>
      <c r="BM315">
        <v>1.88311</v>
      </c>
      <c r="BN315">
        <v>1.88187</v>
      </c>
      <c r="BO315">
        <v>1.88373</v>
      </c>
      <c r="BP315">
        <v>1.88309</v>
      </c>
      <c r="BQ315">
        <v>1.88477</v>
      </c>
      <c r="BR315">
        <v>1.88232</v>
      </c>
      <c r="BS315" t="s">
        <v>206</v>
      </c>
      <c r="BT315" t="s">
        <v>17</v>
      </c>
      <c r="BU315" t="s">
        <v>17</v>
      </c>
      <c r="BV315" t="s">
        <v>17</v>
      </c>
      <c r="BW315" t="s">
        <v>207</v>
      </c>
      <c r="BX315" t="s">
        <v>208</v>
      </c>
      <c r="BY315" t="s">
        <v>209</v>
      </c>
      <c r="BZ315" t="s">
        <v>209</v>
      </c>
      <c r="CA315" t="s">
        <v>209</v>
      </c>
      <c r="CB315" t="s">
        <v>209</v>
      </c>
      <c r="CC315">
        <v>5</v>
      </c>
      <c r="CD315">
        <v>0</v>
      </c>
      <c r="CE315">
        <v>0</v>
      </c>
      <c r="CF315">
        <v>0</v>
      </c>
      <c r="CG315">
        <v>0</v>
      </c>
      <c r="CH315">
        <v>2</v>
      </c>
      <c r="CI315">
        <v>1311.99</v>
      </c>
      <c r="CJ315">
        <v>-0.237556</v>
      </c>
      <c r="CK315">
        <v>6.80286</v>
      </c>
      <c r="CL315">
        <v>9.5783</v>
      </c>
      <c r="CM315">
        <v>29.9996</v>
      </c>
      <c r="CN315">
        <v>9.44057</v>
      </c>
      <c r="CO315">
        <v>9.67435</v>
      </c>
      <c r="CP315">
        <v>-1</v>
      </c>
      <c r="CQ315">
        <v>100</v>
      </c>
      <c r="CR315">
        <v>96.9704</v>
      </c>
      <c r="CS315">
        <v>-999.9</v>
      </c>
      <c r="CT315">
        <v>400</v>
      </c>
      <c r="CU315">
        <v>3.49938</v>
      </c>
      <c r="CV315">
        <v>103.925</v>
      </c>
      <c r="CW315">
        <v>103.331</v>
      </c>
    </row>
    <row r="316" spans="1:101">
      <c r="A316">
        <v>302</v>
      </c>
      <c r="B316">
        <v>1548598627.5</v>
      </c>
      <c r="C316">
        <v>1164.59999990463</v>
      </c>
      <c r="D316" t="s">
        <v>816</v>
      </c>
      <c r="E316" t="s">
        <v>817</v>
      </c>
      <c r="F316">
        <f>J316+I316+M316*K316</f>
        <v>0</v>
      </c>
      <c r="G316">
        <f>(1000*AM316)/(L316*(AO316+273.15))</f>
        <v>0</v>
      </c>
      <c r="H316">
        <f>((G316*F316*(1-(AJ316/1000)))/(100*K316))*(BE316/60)</f>
        <v>0</v>
      </c>
      <c r="I316" t="s">
        <v>197</v>
      </c>
      <c r="J316" t="s">
        <v>198</v>
      </c>
      <c r="K316" t="s">
        <v>199</v>
      </c>
      <c r="L316" t="s">
        <v>200</v>
      </c>
      <c r="M316" t="s">
        <v>694</v>
      </c>
      <c r="N316" t="s">
        <v>695</v>
      </c>
      <c r="O316" t="s">
        <v>328</v>
      </c>
      <c r="Q316">
        <v>1548598627.5</v>
      </c>
      <c r="R316">
        <f>AL316*Y316*(AJ316-AK316)/(100*AF316*(1000-Y316*AJ316))</f>
        <v>0</v>
      </c>
      <c r="S316">
        <f>AL316*Y316*(AI316-AH316*(1000-Y316*AK316)/(1000-Y316*AJ316))/(100*AF316)</f>
        <v>0</v>
      </c>
      <c r="T316">
        <f>(U316/V316*100)</f>
        <v>0</v>
      </c>
      <c r="U316">
        <f>AJ316*(AM316+AN316)/1000</f>
        <v>0</v>
      </c>
      <c r="V316">
        <f>0.61365*exp(17.502*AO316/(240.97+AO316))</f>
        <v>0</v>
      </c>
      <c r="W316">
        <v>119</v>
      </c>
      <c r="X316">
        <v>8</v>
      </c>
      <c r="Y316">
        <f>IF(W316*$H$11&gt;=AA316,1.0,(AA316/(AA316-W316*$H$11)))</f>
        <v>0</v>
      </c>
      <c r="Z316">
        <f>(Y316-1)*100</f>
        <v>0</v>
      </c>
      <c r="AA316">
        <f>MAX(0,($B$11+$C$11*AR316)/(1+$D$11*AR316)*AM316/(AO316+273)*$E$11)</f>
        <v>0</v>
      </c>
      <c r="AB316">
        <f>$B$9*AS316+$C$9*AT316</f>
        <v>0</v>
      </c>
      <c r="AC316">
        <f>AB316*AD316</f>
        <v>0</v>
      </c>
      <c r="AD316">
        <f>($B$9*$D$7+$C$9*$D$7)/($B$9+$C$9)</f>
        <v>0</v>
      </c>
      <c r="AE316">
        <f>($B$9*$K$7+$C$9*$K$7)/($B$9+$C$9)</f>
        <v>0</v>
      </c>
      <c r="AF316">
        <v>10</v>
      </c>
      <c r="AG316">
        <v>1548598627.5</v>
      </c>
      <c r="AH316">
        <v>402.026</v>
      </c>
      <c r="AI316">
        <v>399.403</v>
      </c>
      <c r="AJ316">
        <v>8.50273</v>
      </c>
      <c r="AK316">
        <v>4.79502</v>
      </c>
      <c r="AL316">
        <v>1400.12</v>
      </c>
      <c r="AM316">
        <v>97.9562</v>
      </c>
      <c r="AN316">
        <v>0.0234173</v>
      </c>
      <c r="AO316">
        <v>6.38361</v>
      </c>
      <c r="AP316">
        <v>5.98973</v>
      </c>
      <c r="AQ316">
        <v>999.9</v>
      </c>
      <c r="AR316">
        <v>10008.8</v>
      </c>
      <c r="AS316">
        <v>0</v>
      </c>
      <c r="AT316">
        <v>1.24629</v>
      </c>
      <c r="AU316">
        <v>0</v>
      </c>
      <c r="AV316" t="s">
        <v>204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404.925696721312</v>
      </c>
      <c r="BE316">
        <v>0.300492546195876</v>
      </c>
      <c r="BF316">
        <v>0.422635134841349</v>
      </c>
      <c r="BG316">
        <v>-1</v>
      </c>
      <c r="BH316">
        <v>0</v>
      </c>
      <c r="BI316">
        <v>0</v>
      </c>
      <c r="BJ316" t="s">
        <v>205</v>
      </c>
      <c r="BK316">
        <v>1.88467</v>
      </c>
      <c r="BL316">
        <v>1.88157</v>
      </c>
      <c r="BM316">
        <v>1.88312</v>
      </c>
      <c r="BN316">
        <v>1.88187</v>
      </c>
      <c r="BO316">
        <v>1.88373</v>
      </c>
      <c r="BP316">
        <v>1.88309</v>
      </c>
      <c r="BQ316">
        <v>1.88478</v>
      </c>
      <c r="BR316">
        <v>1.88232</v>
      </c>
      <c r="BS316" t="s">
        <v>206</v>
      </c>
      <c r="BT316" t="s">
        <v>17</v>
      </c>
      <c r="BU316" t="s">
        <v>17</v>
      </c>
      <c r="BV316" t="s">
        <v>17</v>
      </c>
      <c r="BW316" t="s">
        <v>207</v>
      </c>
      <c r="BX316" t="s">
        <v>208</v>
      </c>
      <c r="BY316" t="s">
        <v>209</v>
      </c>
      <c r="BZ316" t="s">
        <v>209</v>
      </c>
      <c r="CA316" t="s">
        <v>209</v>
      </c>
      <c r="CB316" t="s">
        <v>209</v>
      </c>
      <c r="CC316">
        <v>5</v>
      </c>
      <c r="CD316">
        <v>0</v>
      </c>
      <c r="CE316">
        <v>0</v>
      </c>
      <c r="CF316">
        <v>0</v>
      </c>
      <c r="CG316">
        <v>0</v>
      </c>
      <c r="CH316">
        <v>2</v>
      </c>
      <c r="CI316">
        <v>1314.3</v>
      </c>
      <c r="CJ316">
        <v>-0.224768</v>
      </c>
      <c r="CK316">
        <v>6.80765</v>
      </c>
      <c r="CL316">
        <v>9.57746</v>
      </c>
      <c r="CM316">
        <v>29.9998</v>
      </c>
      <c r="CN316">
        <v>9.43945</v>
      </c>
      <c r="CO316">
        <v>9.67346</v>
      </c>
      <c r="CP316">
        <v>-1</v>
      </c>
      <c r="CQ316">
        <v>100</v>
      </c>
      <c r="CR316">
        <v>96.9704</v>
      </c>
      <c r="CS316">
        <v>-999.9</v>
      </c>
      <c r="CT316">
        <v>400</v>
      </c>
      <c r="CU316">
        <v>3.40657</v>
      </c>
      <c r="CV316">
        <v>103.924</v>
      </c>
      <c r="CW316">
        <v>103.33</v>
      </c>
    </row>
    <row r="317" spans="1:101">
      <c r="A317">
        <v>303</v>
      </c>
      <c r="B317">
        <v>1548598629.5</v>
      </c>
      <c r="C317">
        <v>1166.59999990463</v>
      </c>
      <c r="D317" t="s">
        <v>818</v>
      </c>
      <c r="E317" t="s">
        <v>819</v>
      </c>
      <c r="F317">
        <f>J317+I317+M317*K317</f>
        <v>0</v>
      </c>
      <c r="G317">
        <f>(1000*AM317)/(L317*(AO317+273.15))</f>
        <v>0</v>
      </c>
      <c r="H317">
        <f>((G317*F317*(1-(AJ317/1000)))/(100*K317))*(BE317/60)</f>
        <v>0</v>
      </c>
      <c r="I317" t="s">
        <v>197</v>
      </c>
      <c r="J317" t="s">
        <v>198</v>
      </c>
      <c r="K317" t="s">
        <v>199</v>
      </c>
      <c r="L317" t="s">
        <v>200</v>
      </c>
      <c r="M317" t="s">
        <v>694</v>
      </c>
      <c r="N317" t="s">
        <v>695</v>
      </c>
      <c r="O317" t="s">
        <v>328</v>
      </c>
      <c r="Q317">
        <v>1548598629.5</v>
      </c>
      <c r="R317">
        <f>AL317*Y317*(AJ317-AK317)/(100*AF317*(1000-Y317*AJ317))</f>
        <v>0</v>
      </c>
      <c r="S317">
        <f>AL317*Y317*(AI317-AH317*(1000-Y317*AK317)/(1000-Y317*AJ317))/(100*AF317)</f>
        <v>0</v>
      </c>
      <c r="T317">
        <f>(U317/V317*100)</f>
        <v>0</v>
      </c>
      <c r="U317">
        <f>AJ317*(AM317+AN317)/1000</f>
        <v>0</v>
      </c>
      <c r="V317">
        <f>0.61365*exp(17.502*AO317/(240.97+AO317))</f>
        <v>0</v>
      </c>
      <c r="W317">
        <v>109</v>
      </c>
      <c r="X317">
        <v>8</v>
      </c>
      <c r="Y317">
        <f>IF(W317*$H$11&gt;=AA317,1.0,(AA317/(AA317-W317*$H$11)))</f>
        <v>0</v>
      </c>
      <c r="Z317">
        <f>(Y317-1)*100</f>
        <v>0</v>
      </c>
      <c r="AA317">
        <f>MAX(0,($B$11+$C$11*AR317)/(1+$D$11*AR317)*AM317/(AO317+273)*$E$11)</f>
        <v>0</v>
      </c>
      <c r="AB317">
        <f>$B$9*AS317+$C$9*AT317</f>
        <v>0</v>
      </c>
      <c r="AC317">
        <f>AB317*AD317</f>
        <v>0</v>
      </c>
      <c r="AD317">
        <f>($B$9*$D$7+$C$9*$D$7)/($B$9+$C$9)</f>
        <v>0</v>
      </c>
      <c r="AE317">
        <f>($B$9*$K$7+$C$9*$K$7)/($B$9+$C$9)</f>
        <v>0</v>
      </c>
      <c r="AF317">
        <v>10</v>
      </c>
      <c r="AG317">
        <v>1548598629.5</v>
      </c>
      <c r="AH317">
        <v>402.119</v>
      </c>
      <c r="AI317">
        <v>399.422</v>
      </c>
      <c r="AJ317">
        <v>8.54201</v>
      </c>
      <c r="AK317">
        <v>4.79291</v>
      </c>
      <c r="AL317">
        <v>1400.6</v>
      </c>
      <c r="AM317">
        <v>97.9539</v>
      </c>
      <c r="AN317">
        <v>0.0233871</v>
      </c>
      <c r="AO317">
        <v>6.38486</v>
      </c>
      <c r="AP317">
        <v>6.02573</v>
      </c>
      <c r="AQ317">
        <v>999.9</v>
      </c>
      <c r="AR317">
        <v>10008.8</v>
      </c>
      <c r="AS317">
        <v>0</v>
      </c>
      <c r="AT317">
        <v>0.925813</v>
      </c>
      <c r="AU317">
        <v>0</v>
      </c>
      <c r="AV317" t="s">
        <v>204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404.9015</v>
      </c>
      <c r="BE317">
        <v>0.663376248570521</v>
      </c>
      <c r="BF317">
        <v>0.362082257885429</v>
      </c>
      <c r="BG317">
        <v>-1</v>
      </c>
      <c r="BH317">
        <v>0</v>
      </c>
      <c r="BI317">
        <v>0</v>
      </c>
      <c r="BJ317" t="s">
        <v>205</v>
      </c>
      <c r="BK317">
        <v>1.88468</v>
      </c>
      <c r="BL317">
        <v>1.88158</v>
      </c>
      <c r="BM317">
        <v>1.88312</v>
      </c>
      <c r="BN317">
        <v>1.88187</v>
      </c>
      <c r="BO317">
        <v>1.88373</v>
      </c>
      <c r="BP317">
        <v>1.88309</v>
      </c>
      <c r="BQ317">
        <v>1.88478</v>
      </c>
      <c r="BR317">
        <v>1.8823</v>
      </c>
      <c r="BS317" t="s">
        <v>206</v>
      </c>
      <c r="BT317" t="s">
        <v>17</v>
      </c>
      <c r="BU317" t="s">
        <v>17</v>
      </c>
      <c r="BV317" t="s">
        <v>17</v>
      </c>
      <c r="BW317" t="s">
        <v>207</v>
      </c>
      <c r="BX317" t="s">
        <v>208</v>
      </c>
      <c r="BY317" t="s">
        <v>209</v>
      </c>
      <c r="BZ317" t="s">
        <v>209</v>
      </c>
      <c r="CA317" t="s">
        <v>209</v>
      </c>
      <c r="CB317" t="s">
        <v>209</v>
      </c>
      <c r="CC317">
        <v>5</v>
      </c>
      <c r="CD317">
        <v>0</v>
      </c>
      <c r="CE317">
        <v>0</v>
      </c>
      <c r="CF317">
        <v>0</v>
      </c>
      <c r="CG317">
        <v>0</v>
      </c>
      <c r="CH317">
        <v>2</v>
      </c>
      <c r="CI317">
        <v>1321.83</v>
      </c>
      <c r="CJ317">
        <v>-0.214111</v>
      </c>
      <c r="CK317">
        <v>6.81244</v>
      </c>
      <c r="CL317">
        <v>9.57663</v>
      </c>
      <c r="CM317">
        <v>29.9999</v>
      </c>
      <c r="CN317">
        <v>9.43861</v>
      </c>
      <c r="CO317">
        <v>9.6726</v>
      </c>
      <c r="CP317">
        <v>-1</v>
      </c>
      <c r="CQ317">
        <v>100</v>
      </c>
      <c r="CR317">
        <v>96.9704</v>
      </c>
      <c r="CS317">
        <v>-999.9</v>
      </c>
      <c r="CT317">
        <v>400</v>
      </c>
      <c r="CU317">
        <v>3.30634</v>
      </c>
      <c r="CV317">
        <v>103.924</v>
      </c>
      <c r="CW317">
        <v>103.33</v>
      </c>
    </row>
    <row r="318" spans="1:101">
      <c r="A318">
        <v>304</v>
      </c>
      <c r="B318">
        <v>1548598631.6</v>
      </c>
      <c r="C318">
        <v>1168.69999980927</v>
      </c>
      <c r="D318" t="s">
        <v>820</v>
      </c>
      <c r="E318" t="s">
        <v>821</v>
      </c>
      <c r="F318">
        <f>J318+I318+M318*K318</f>
        <v>0</v>
      </c>
      <c r="G318">
        <f>(1000*AM318)/(L318*(AO318+273.15))</f>
        <v>0</v>
      </c>
      <c r="H318">
        <f>((G318*F318*(1-(AJ318/1000)))/(100*K318))*(BE318/60)</f>
        <v>0</v>
      </c>
      <c r="I318" t="s">
        <v>197</v>
      </c>
      <c r="J318" t="s">
        <v>198</v>
      </c>
      <c r="K318" t="s">
        <v>199</v>
      </c>
      <c r="L318" t="s">
        <v>200</v>
      </c>
      <c r="M318" t="s">
        <v>694</v>
      </c>
      <c r="N318" t="s">
        <v>695</v>
      </c>
      <c r="O318" t="s">
        <v>328</v>
      </c>
      <c r="Q318">
        <v>1548598631.6</v>
      </c>
      <c r="R318">
        <f>AL318*Y318*(AJ318-AK318)/(100*AF318*(1000-Y318*AJ318))</f>
        <v>0</v>
      </c>
      <c r="S318">
        <f>AL318*Y318*(AI318-AH318*(1000-Y318*AK318)/(1000-Y318*AJ318))/(100*AF318)</f>
        <v>0</v>
      </c>
      <c r="T318">
        <f>(U318/V318*100)</f>
        <v>0</v>
      </c>
      <c r="U318">
        <f>AJ318*(AM318+AN318)/1000</f>
        <v>0</v>
      </c>
      <c r="V318">
        <f>0.61365*exp(17.502*AO318/(240.97+AO318))</f>
        <v>0</v>
      </c>
      <c r="W318">
        <v>111</v>
      </c>
      <c r="X318">
        <v>8</v>
      </c>
      <c r="Y318">
        <f>IF(W318*$H$11&gt;=AA318,1.0,(AA318/(AA318-W318*$H$11)))</f>
        <v>0</v>
      </c>
      <c r="Z318">
        <f>(Y318-1)*100</f>
        <v>0</v>
      </c>
      <c r="AA318">
        <f>MAX(0,($B$11+$C$11*AR318)/(1+$D$11*AR318)*AM318/(AO318+273)*$E$11)</f>
        <v>0</v>
      </c>
      <c r="AB318">
        <f>$B$9*AS318+$C$9*AT318</f>
        <v>0</v>
      </c>
      <c r="AC318">
        <f>AB318*AD318</f>
        <v>0</v>
      </c>
      <c r="AD318">
        <f>($B$9*$D$7+$C$9*$D$7)/($B$9+$C$9)</f>
        <v>0</v>
      </c>
      <c r="AE318">
        <f>($B$9*$K$7+$C$9*$K$7)/($B$9+$C$9)</f>
        <v>0</v>
      </c>
      <c r="AF318">
        <v>10</v>
      </c>
      <c r="AG318">
        <v>1548598631.6</v>
      </c>
      <c r="AH318">
        <v>402.213</v>
      </c>
      <c r="AI318">
        <v>399.444</v>
      </c>
      <c r="AJ318">
        <v>8.57744</v>
      </c>
      <c r="AK318">
        <v>4.79079</v>
      </c>
      <c r="AL318">
        <v>1400.41</v>
      </c>
      <c r="AM318">
        <v>97.9537</v>
      </c>
      <c r="AN318">
        <v>0.0233011</v>
      </c>
      <c r="AO318">
        <v>6.38837</v>
      </c>
      <c r="AP318">
        <v>6.06096</v>
      </c>
      <c r="AQ318">
        <v>999.9</v>
      </c>
      <c r="AR318">
        <v>10020</v>
      </c>
      <c r="AS318">
        <v>0</v>
      </c>
      <c r="AT318">
        <v>0.914856</v>
      </c>
      <c r="AU318">
        <v>0</v>
      </c>
      <c r="AV318" t="s">
        <v>204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404.912204918033</v>
      </c>
      <c r="BE318">
        <v>0.864987421686156</v>
      </c>
      <c r="BF318">
        <v>0.37531136665844</v>
      </c>
      <c r="BG318">
        <v>-1</v>
      </c>
      <c r="BH318">
        <v>0</v>
      </c>
      <c r="BI318">
        <v>0</v>
      </c>
      <c r="BJ318" t="s">
        <v>205</v>
      </c>
      <c r="BK318">
        <v>1.88467</v>
      </c>
      <c r="BL318">
        <v>1.88157</v>
      </c>
      <c r="BM318">
        <v>1.88312</v>
      </c>
      <c r="BN318">
        <v>1.88187</v>
      </c>
      <c r="BO318">
        <v>1.88373</v>
      </c>
      <c r="BP318">
        <v>1.88309</v>
      </c>
      <c r="BQ318">
        <v>1.88478</v>
      </c>
      <c r="BR318">
        <v>1.8823</v>
      </c>
      <c r="BS318" t="s">
        <v>206</v>
      </c>
      <c r="BT318" t="s">
        <v>17</v>
      </c>
      <c r="BU318" t="s">
        <v>17</v>
      </c>
      <c r="BV318" t="s">
        <v>17</v>
      </c>
      <c r="BW318" t="s">
        <v>207</v>
      </c>
      <c r="BX318" t="s">
        <v>208</v>
      </c>
      <c r="BY318" t="s">
        <v>209</v>
      </c>
      <c r="BZ318" t="s">
        <v>209</v>
      </c>
      <c r="CA318" t="s">
        <v>209</v>
      </c>
      <c r="CB318" t="s">
        <v>209</v>
      </c>
      <c r="CC318">
        <v>5</v>
      </c>
      <c r="CD318">
        <v>0</v>
      </c>
      <c r="CE318">
        <v>0</v>
      </c>
      <c r="CF318">
        <v>0</v>
      </c>
      <c r="CG318">
        <v>0</v>
      </c>
      <c r="CH318">
        <v>2</v>
      </c>
      <c r="CI318">
        <v>1320.49</v>
      </c>
      <c r="CJ318">
        <v>-0.205585</v>
      </c>
      <c r="CK318">
        <v>6.81719</v>
      </c>
      <c r="CL318">
        <v>9.57579</v>
      </c>
      <c r="CM318">
        <v>29.9999</v>
      </c>
      <c r="CN318">
        <v>9.43749</v>
      </c>
      <c r="CO318">
        <v>9.67178</v>
      </c>
      <c r="CP318">
        <v>-1</v>
      </c>
      <c r="CQ318">
        <v>100</v>
      </c>
      <c r="CR318">
        <v>96.9704</v>
      </c>
      <c r="CS318">
        <v>-999.9</v>
      </c>
      <c r="CT318">
        <v>400</v>
      </c>
      <c r="CU318">
        <v>3.20849</v>
      </c>
      <c r="CV318">
        <v>103.924</v>
      </c>
      <c r="CW318">
        <v>103.33</v>
      </c>
    </row>
    <row r="319" spans="1:101">
      <c r="A319">
        <v>305</v>
      </c>
      <c r="B319">
        <v>1548598634</v>
      </c>
      <c r="C319">
        <v>1171.09999990463</v>
      </c>
      <c r="D319" t="s">
        <v>822</v>
      </c>
      <c r="E319" t="s">
        <v>823</v>
      </c>
      <c r="F319">
        <f>J319+I319+M319*K319</f>
        <v>0</v>
      </c>
      <c r="G319">
        <f>(1000*AM319)/(L319*(AO319+273.15))</f>
        <v>0</v>
      </c>
      <c r="H319">
        <f>((G319*F319*(1-(AJ319/1000)))/(100*K319))*(BE319/60)</f>
        <v>0</v>
      </c>
      <c r="I319" t="s">
        <v>197</v>
      </c>
      <c r="J319" t="s">
        <v>198</v>
      </c>
      <c r="K319" t="s">
        <v>199</v>
      </c>
      <c r="L319" t="s">
        <v>200</v>
      </c>
      <c r="M319" t="s">
        <v>694</v>
      </c>
      <c r="N319" t="s">
        <v>695</v>
      </c>
      <c r="O319" t="s">
        <v>328</v>
      </c>
      <c r="Q319">
        <v>1548598634</v>
      </c>
      <c r="R319">
        <f>AL319*Y319*(AJ319-AK319)/(100*AF319*(1000-Y319*AJ319))</f>
        <v>0</v>
      </c>
      <c r="S319">
        <f>AL319*Y319*(AI319-AH319*(1000-Y319*AK319)/(1000-Y319*AJ319))/(100*AF319)</f>
        <v>0</v>
      </c>
      <c r="T319">
        <f>(U319/V319*100)</f>
        <v>0</v>
      </c>
      <c r="U319">
        <f>AJ319*(AM319+AN319)/1000</f>
        <v>0</v>
      </c>
      <c r="V319">
        <f>0.61365*exp(17.502*AO319/(240.97+AO319))</f>
        <v>0</v>
      </c>
      <c r="W319">
        <v>116</v>
      </c>
      <c r="X319">
        <v>8</v>
      </c>
      <c r="Y319">
        <f>IF(W319*$H$11&gt;=AA319,1.0,(AA319/(AA319-W319*$H$11)))</f>
        <v>0</v>
      </c>
      <c r="Z319">
        <f>(Y319-1)*100</f>
        <v>0</v>
      </c>
      <c r="AA319">
        <f>MAX(0,($B$11+$C$11*AR319)/(1+$D$11*AR319)*AM319/(AO319+273)*$E$11)</f>
        <v>0</v>
      </c>
      <c r="AB319">
        <f>$B$9*AS319+$C$9*AT319</f>
        <v>0</v>
      </c>
      <c r="AC319">
        <f>AB319*AD319</f>
        <v>0</v>
      </c>
      <c r="AD319">
        <f>($B$9*$D$7+$C$9*$D$7)/($B$9+$C$9)</f>
        <v>0</v>
      </c>
      <c r="AE319">
        <f>($B$9*$K$7+$C$9*$K$7)/($B$9+$C$9)</f>
        <v>0</v>
      </c>
      <c r="AF319">
        <v>10</v>
      </c>
      <c r="AG319">
        <v>1548598634</v>
      </c>
      <c r="AH319">
        <v>402.348</v>
      </c>
      <c r="AI319">
        <v>399.435</v>
      </c>
      <c r="AJ319">
        <v>8.61177</v>
      </c>
      <c r="AK319">
        <v>4.78933</v>
      </c>
      <c r="AL319">
        <v>1399.84</v>
      </c>
      <c r="AM319">
        <v>97.9541</v>
      </c>
      <c r="AN319">
        <v>0.0233506</v>
      </c>
      <c r="AO319">
        <v>6.38434</v>
      </c>
      <c r="AP319">
        <v>6.08274</v>
      </c>
      <c r="AQ319">
        <v>999.9</v>
      </c>
      <c r="AR319">
        <v>10042.5</v>
      </c>
      <c r="AS319">
        <v>0</v>
      </c>
      <c r="AT319">
        <v>0.936769</v>
      </c>
      <c r="AU319">
        <v>0</v>
      </c>
      <c r="AV319" t="s">
        <v>204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404.94493442623</v>
      </c>
      <c r="BE319">
        <v>1.06160398540997</v>
      </c>
      <c r="BF319">
        <v>0.409120001989574</v>
      </c>
      <c r="BG319">
        <v>-1</v>
      </c>
      <c r="BH319">
        <v>0</v>
      </c>
      <c r="BI319">
        <v>0</v>
      </c>
      <c r="BJ319" t="s">
        <v>205</v>
      </c>
      <c r="BK319">
        <v>1.88468</v>
      </c>
      <c r="BL319">
        <v>1.88157</v>
      </c>
      <c r="BM319">
        <v>1.8831</v>
      </c>
      <c r="BN319">
        <v>1.88187</v>
      </c>
      <c r="BO319">
        <v>1.88373</v>
      </c>
      <c r="BP319">
        <v>1.88309</v>
      </c>
      <c r="BQ319">
        <v>1.88477</v>
      </c>
      <c r="BR319">
        <v>1.8823</v>
      </c>
      <c r="BS319" t="s">
        <v>206</v>
      </c>
      <c r="BT319" t="s">
        <v>17</v>
      </c>
      <c r="BU319" t="s">
        <v>17</v>
      </c>
      <c r="BV319" t="s">
        <v>17</v>
      </c>
      <c r="BW319" t="s">
        <v>207</v>
      </c>
      <c r="BX319" t="s">
        <v>208</v>
      </c>
      <c r="BY319" t="s">
        <v>209</v>
      </c>
      <c r="BZ319" t="s">
        <v>209</v>
      </c>
      <c r="CA319" t="s">
        <v>209</v>
      </c>
      <c r="CB319" t="s">
        <v>209</v>
      </c>
      <c r="CC319">
        <v>5</v>
      </c>
      <c r="CD319">
        <v>0</v>
      </c>
      <c r="CE319">
        <v>0</v>
      </c>
      <c r="CF319">
        <v>0</v>
      </c>
      <c r="CG319">
        <v>0</v>
      </c>
      <c r="CH319">
        <v>2</v>
      </c>
      <c r="CI319">
        <v>1316.6</v>
      </c>
      <c r="CJ319">
        <v>-0.201322</v>
      </c>
      <c r="CK319">
        <v>6.82312</v>
      </c>
      <c r="CL319">
        <v>9.57479</v>
      </c>
      <c r="CM319">
        <v>29.9999</v>
      </c>
      <c r="CN319">
        <v>9.43651</v>
      </c>
      <c r="CO319">
        <v>9.67064</v>
      </c>
      <c r="CP319">
        <v>-1</v>
      </c>
      <c r="CQ319">
        <v>100</v>
      </c>
      <c r="CR319">
        <v>96.9704</v>
      </c>
      <c r="CS319">
        <v>-999.9</v>
      </c>
      <c r="CT319">
        <v>400</v>
      </c>
      <c r="CU319">
        <v>3.10412</v>
      </c>
      <c r="CV319">
        <v>103.924</v>
      </c>
      <c r="CW319">
        <v>103.33</v>
      </c>
    </row>
    <row r="320" spans="1:101">
      <c r="A320">
        <v>306</v>
      </c>
      <c r="B320">
        <v>1548598636</v>
      </c>
      <c r="C320">
        <v>1173.09999990463</v>
      </c>
      <c r="D320" t="s">
        <v>824</v>
      </c>
      <c r="E320" t="s">
        <v>825</v>
      </c>
      <c r="F320">
        <f>J320+I320+M320*K320</f>
        <v>0</v>
      </c>
      <c r="G320">
        <f>(1000*AM320)/(L320*(AO320+273.15))</f>
        <v>0</v>
      </c>
      <c r="H320">
        <f>((G320*F320*(1-(AJ320/1000)))/(100*K320))*(BE320/60)</f>
        <v>0</v>
      </c>
      <c r="I320" t="s">
        <v>197</v>
      </c>
      <c r="J320" t="s">
        <v>198</v>
      </c>
      <c r="K320" t="s">
        <v>199</v>
      </c>
      <c r="L320" t="s">
        <v>200</v>
      </c>
      <c r="M320" t="s">
        <v>694</v>
      </c>
      <c r="N320" t="s">
        <v>695</v>
      </c>
      <c r="O320" t="s">
        <v>328</v>
      </c>
      <c r="Q320">
        <v>1548598636</v>
      </c>
      <c r="R320">
        <f>AL320*Y320*(AJ320-AK320)/(100*AF320*(1000-Y320*AJ320))</f>
        <v>0</v>
      </c>
      <c r="S320">
        <f>AL320*Y320*(AI320-AH320*(1000-Y320*AK320)/(1000-Y320*AJ320))/(100*AF320)</f>
        <v>0</v>
      </c>
      <c r="T320">
        <f>(U320/V320*100)</f>
        <v>0</v>
      </c>
      <c r="U320">
        <f>AJ320*(AM320+AN320)/1000</f>
        <v>0</v>
      </c>
      <c r="V320">
        <f>0.61365*exp(17.502*AO320/(240.97+AO320))</f>
        <v>0</v>
      </c>
      <c r="W320">
        <v>107</v>
      </c>
      <c r="X320">
        <v>8</v>
      </c>
      <c r="Y320">
        <f>IF(W320*$H$11&gt;=AA320,1.0,(AA320/(AA320-W320*$H$11)))</f>
        <v>0</v>
      </c>
      <c r="Z320">
        <f>(Y320-1)*100</f>
        <v>0</v>
      </c>
      <c r="AA320">
        <f>MAX(0,($B$11+$C$11*AR320)/(1+$D$11*AR320)*AM320/(AO320+273)*$E$11)</f>
        <v>0</v>
      </c>
      <c r="AB320">
        <f>$B$9*AS320+$C$9*AT320</f>
        <v>0</v>
      </c>
      <c r="AC320">
        <f>AB320*AD320</f>
        <v>0</v>
      </c>
      <c r="AD320">
        <f>($B$9*$D$7+$C$9*$D$7)/($B$9+$C$9)</f>
        <v>0</v>
      </c>
      <c r="AE320">
        <f>($B$9*$K$7+$C$9*$K$7)/($B$9+$C$9)</f>
        <v>0</v>
      </c>
      <c r="AF320">
        <v>10</v>
      </c>
      <c r="AG320">
        <v>1548598636</v>
      </c>
      <c r="AH320">
        <v>402.479</v>
      </c>
      <c r="AI320">
        <v>399.4</v>
      </c>
      <c r="AJ320">
        <v>8.63122</v>
      </c>
      <c r="AK320">
        <v>4.78822</v>
      </c>
      <c r="AL320">
        <v>1399.76</v>
      </c>
      <c r="AM320">
        <v>97.9535</v>
      </c>
      <c r="AN320">
        <v>0.0234186</v>
      </c>
      <c r="AO320">
        <v>6.3713</v>
      </c>
      <c r="AP320">
        <v>6.1156</v>
      </c>
      <c r="AQ320">
        <v>999.9</v>
      </c>
      <c r="AR320">
        <v>10016.2</v>
      </c>
      <c r="AS320">
        <v>0</v>
      </c>
      <c r="AT320">
        <v>0.917595</v>
      </c>
      <c r="AU320">
        <v>0</v>
      </c>
      <c r="AV320" t="s">
        <v>204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404.970770491803</v>
      </c>
      <c r="BE320">
        <v>1.2594718578744</v>
      </c>
      <c r="BF320">
        <v>0.440220060224824</v>
      </c>
      <c r="BG320">
        <v>-1</v>
      </c>
      <c r="BH320">
        <v>0</v>
      </c>
      <c r="BI320">
        <v>0</v>
      </c>
      <c r="BJ320" t="s">
        <v>205</v>
      </c>
      <c r="BK320">
        <v>1.88468</v>
      </c>
      <c r="BL320">
        <v>1.88156</v>
      </c>
      <c r="BM320">
        <v>1.88311</v>
      </c>
      <c r="BN320">
        <v>1.88187</v>
      </c>
      <c r="BO320">
        <v>1.88372</v>
      </c>
      <c r="BP320">
        <v>1.88309</v>
      </c>
      <c r="BQ320">
        <v>1.88477</v>
      </c>
      <c r="BR320">
        <v>1.88231</v>
      </c>
      <c r="BS320" t="s">
        <v>206</v>
      </c>
      <c r="BT320" t="s">
        <v>17</v>
      </c>
      <c r="BU320" t="s">
        <v>17</v>
      </c>
      <c r="BV320" t="s">
        <v>17</v>
      </c>
      <c r="BW320" t="s">
        <v>207</v>
      </c>
      <c r="BX320" t="s">
        <v>208</v>
      </c>
      <c r="BY320" t="s">
        <v>209</v>
      </c>
      <c r="BZ320" t="s">
        <v>209</v>
      </c>
      <c r="CA320" t="s">
        <v>209</v>
      </c>
      <c r="CB320" t="s">
        <v>209</v>
      </c>
      <c r="CC320">
        <v>5</v>
      </c>
      <c r="CD320">
        <v>0</v>
      </c>
      <c r="CE320">
        <v>0</v>
      </c>
      <c r="CF320">
        <v>0</v>
      </c>
      <c r="CG320">
        <v>0</v>
      </c>
      <c r="CH320">
        <v>2</v>
      </c>
      <c r="CI320">
        <v>1322.83</v>
      </c>
      <c r="CJ320">
        <v>-0.201322</v>
      </c>
      <c r="CK320">
        <v>6.82797</v>
      </c>
      <c r="CL320">
        <v>9.57407</v>
      </c>
      <c r="CM320">
        <v>29.9998</v>
      </c>
      <c r="CN320">
        <v>9.43579</v>
      </c>
      <c r="CO320">
        <v>9.66989</v>
      </c>
      <c r="CP320">
        <v>-1</v>
      </c>
      <c r="CQ320">
        <v>100</v>
      </c>
      <c r="CR320">
        <v>96.5977</v>
      </c>
      <c r="CS320">
        <v>-999.9</v>
      </c>
      <c r="CT320">
        <v>400</v>
      </c>
      <c r="CU320">
        <v>3.0129</v>
      </c>
      <c r="CV320">
        <v>103.925</v>
      </c>
      <c r="CW320">
        <v>103.33</v>
      </c>
    </row>
    <row r="321" spans="1:101">
      <c r="A321">
        <v>307</v>
      </c>
      <c r="B321">
        <v>1548598638</v>
      </c>
      <c r="C321">
        <v>1175.09999990463</v>
      </c>
      <c r="D321" t="s">
        <v>826</v>
      </c>
      <c r="E321" t="s">
        <v>827</v>
      </c>
      <c r="F321">
        <f>J321+I321+M321*K321</f>
        <v>0</v>
      </c>
      <c r="G321">
        <f>(1000*AM321)/(L321*(AO321+273.15))</f>
        <v>0</v>
      </c>
      <c r="H321">
        <f>((G321*F321*(1-(AJ321/1000)))/(100*K321))*(BE321/60)</f>
        <v>0</v>
      </c>
      <c r="I321" t="s">
        <v>197</v>
      </c>
      <c r="J321" t="s">
        <v>198</v>
      </c>
      <c r="K321" t="s">
        <v>199</v>
      </c>
      <c r="L321" t="s">
        <v>200</v>
      </c>
      <c r="M321" t="s">
        <v>694</v>
      </c>
      <c r="N321" t="s">
        <v>695</v>
      </c>
      <c r="O321" t="s">
        <v>328</v>
      </c>
      <c r="Q321">
        <v>1548598638</v>
      </c>
      <c r="R321">
        <f>AL321*Y321*(AJ321-AK321)/(100*AF321*(1000-Y321*AJ321))</f>
        <v>0</v>
      </c>
      <c r="S321">
        <f>AL321*Y321*(AI321-AH321*(1000-Y321*AK321)/(1000-Y321*AJ321))/(100*AF321)</f>
        <v>0</v>
      </c>
      <c r="T321">
        <f>(U321/V321*100)</f>
        <v>0</v>
      </c>
      <c r="U321">
        <f>AJ321*(AM321+AN321)/1000</f>
        <v>0</v>
      </c>
      <c r="V321">
        <f>0.61365*exp(17.502*AO321/(240.97+AO321))</f>
        <v>0</v>
      </c>
      <c r="W321">
        <v>111</v>
      </c>
      <c r="X321">
        <v>8</v>
      </c>
      <c r="Y321">
        <f>IF(W321*$H$11&gt;=AA321,1.0,(AA321/(AA321-W321*$H$11)))</f>
        <v>0</v>
      </c>
      <c r="Z321">
        <f>(Y321-1)*100</f>
        <v>0</v>
      </c>
      <c r="AA321">
        <f>MAX(0,($B$11+$C$11*AR321)/(1+$D$11*AR321)*AM321/(AO321+273)*$E$11)</f>
        <v>0</v>
      </c>
      <c r="AB321">
        <f>$B$9*AS321+$C$9*AT321</f>
        <v>0</v>
      </c>
      <c r="AC321">
        <f>AB321*AD321</f>
        <v>0</v>
      </c>
      <c r="AD321">
        <f>($B$9*$D$7+$C$9*$D$7)/($B$9+$C$9)</f>
        <v>0</v>
      </c>
      <c r="AE321">
        <f>($B$9*$K$7+$C$9*$K$7)/($B$9+$C$9)</f>
        <v>0</v>
      </c>
      <c r="AF321">
        <v>10</v>
      </c>
      <c r="AG321">
        <v>1548598638</v>
      </c>
      <c r="AH321">
        <v>402.553</v>
      </c>
      <c r="AI321">
        <v>399.404</v>
      </c>
      <c r="AJ321">
        <v>8.65144</v>
      </c>
      <c r="AK321">
        <v>4.78691</v>
      </c>
      <c r="AL321">
        <v>1399.58</v>
      </c>
      <c r="AM321">
        <v>97.9542</v>
      </c>
      <c r="AN321">
        <v>0.0234511</v>
      </c>
      <c r="AO321">
        <v>6.36543</v>
      </c>
      <c r="AP321">
        <v>6.16098</v>
      </c>
      <c r="AQ321">
        <v>999.9</v>
      </c>
      <c r="AR321">
        <v>10001.2</v>
      </c>
      <c r="AS321">
        <v>0</v>
      </c>
      <c r="AT321">
        <v>0.921704</v>
      </c>
      <c r="AU321">
        <v>0</v>
      </c>
      <c r="AV321" t="s">
        <v>204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405.006885245902</v>
      </c>
      <c r="BE321">
        <v>1.4293472087909</v>
      </c>
      <c r="BF321">
        <v>0.474398259000781</v>
      </c>
      <c r="BG321">
        <v>-1</v>
      </c>
      <c r="BH321">
        <v>0</v>
      </c>
      <c r="BI321">
        <v>0</v>
      </c>
      <c r="BJ321" t="s">
        <v>205</v>
      </c>
      <c r="BK321">
        <v>1.88467</v>
      </c>
      <c r="BL321">
        <v>1.88156</v>
      </c>
      <c r="BM321">
        <v>1.88311</v>
      </c>
      <c r="BN321">
        <v>1.88187</v>
      </c>
      <c r="BO321">
        <v>1.88372</v>
      </c>
      <c r="BP321">
        <v>1.88309</v>
      </c>
      <c r="BQ321">
        <v>1.88477</v>
      </c>
      <c r="BR321">
        <v>1.88232</v>
      </c>
      <c r="BS321" t="s">
        <v>206</v>
      </c>
      <c r="BT321" t="s">
        <v>17</v>
      </c>
      <c r="BU321" t="s">
        <v>17</v>
      </c>
      <c r="BV321" t="s">
        <v>17</v>
      </c>
      <c r="BW321" t="s">
        <v>207</v>
      </c>
      <c r="BX321" t="s">
        <v>208</v>
      </c>
      <c r="BY321" t="s">
        <v>209</v>
      </c>
      <c r="BZ321" t="s">
        <v>209</v>
      </c>
      <c r="CA321" t="s">
        <v>209</v>
      </c>
      <c r="CB321" t="s">
        <v>209</v>
      </c>
      <c r="CC321">
        <v>5</v>
      </c>
      <c r="CD321">
        <v>0</v>
      </c>
      <c r="CE321">
        <v>0</v>
      </c>
      <c r="CF321">
        <v>0</v>
      </c>
      <c r="CG321">
        <v>0</v>
      </c>
      <c r="CH321">
        <v>2</v>
      </c>
      <c r="CI321">
        <v>1319.59</v>
      </c>
      <c r="CJ321">
        <v>-0.201322</v>
      </c>
      <c r="CK321">
        <v>6.83259</v>
      </c>
      <c r="CL321">
        <v>9.57338</v>
      </c>
      <c r="CM321">
        <v>29.9999</v>
      </c>
      <c r="CN321">
        <v>9.43495</v>
      </c>
      <c r="CO321">
        <v>9.66933</v>
      </c>
      <c r="CP321">
        <v>-1</v>
      </c>
      <c r="CQ321">
        <v>100</v>
      </c>
      <c r="CR321">
        <v>96.5977</v>
      </c>
      <c r="CS321">
        <v>-999.9</v>
      </c>
      <c r="CT321">
        <v>400</v>
      </c>
      <c r="CU321">
        <v>2.91217</v>
      </c>
      <c r="CV321">
        <v>103.925</v>
      </c>
      <c r="CW321">
        <v>103.33</v>
      </c>
    </row>
    <row r="322" spans="1:101">
      <c r="A322">
        <v>308</v>
      </c>
      <c r="B322">
        <v>1548598640</v>
      </c>
      <c r="C322">
        <v>1177.09999990463</v>
      </c>
      <c r="D322" t="s">
        <v>828</v>
      </c>
      <c r="E322" t="s">
        <v>829</v>
      </c>
      <c r="F322">
        <f>J322+I322+M322*K322</f>
        <v>0</v>
      </c>
      <c r="G322">
        <f>(1000*AM322)/(L322*(AO322+273.15))</f>
        <v>0</v>
      </c>
      <c r="H322">
        <f>((G322*F322*(1-(AJ322/1000)))/(100*K322))*(BE322/60)</f>
        <v>0</v>
      </c>
      <c r="I322" t="s">
        <v>197</v>
      </c>
      <c r="J322" t="s">
        <v>198</v>
      </c>
      <c r="K322" t="s">
        <v>199</v>
      </c>
      <c r="L322" t="s">
        <v>200</v>
      </c>
      <c r="M322" t="s">
        <v>694</v>
      </c>
      <c r="N322" t="s">
        <v>695</v>
      </c>
      <c r="O322" t="s">
        <v>328</v>
      </c>
      <c r="Q322">
        <v>1548598640</v>
      </c>
      <c r="R322">
        <f>AL322*Y322*(AJ322-AK322)/(100*AF322*(1000-Y322*AJ322))</f>
        <v>0</v>
      </c>
      <c r="S322">
        <f>AL322*Y322*(AI322-AH322*(1000-Y322*AK322)/(1000-Y322*AJ322))/(100*AF322)</f>
        <v>0</v>
      </c>
      <c r="T322">
        <f>(U322/V322*100)</f>
        <v>0</v>
      </c>
      <c r="U322">
        <f>AJ322*(AM322+AN322)/1000</f>
        <v>0</v>
      </c>
      <c r="V322">
        <f>0.61365*exp(17.502*AO322/(240.97+AO322))</f>
        <v>0</v>
      </c>
      <c r="W322">
        <v>121</v>
      </c>
      <c r="X322">
        <v>9</v>
      </c>
      <c r="Y322">
        <f>IF(W322*$H$11&gt;=AA322,1.0,(AA322/(AA322-W322*$H$11)))</f>
        <v>0</v>
      </c>
      <c r="Z322">
        <f>(Y322-1)*100</f>
        <v>0</v>
      </c>
      <c r="AA322">
        <f>MAX(0,($B$11+$C$11*AR322)/(1+$D$11*AR322)*AM322/(AO322+273)*$E$11)</f>
        <v>0</v>
      </c>
      <c r="AB322">
        <f>$B$9*AS322+$C$9*AT322</f>
        <v>0</v>
      </c>
      <c r="AC322">
        <f>AB322*AD322</f>
        <v>0</v>
      </c>
      <c r="AD322">
        <f>($B$9*$D$7+$C$9*$D$7)/($B$9+$C$9)</f>
        <v>0</v>
      </c>
      <c r="AE322">
        <f>($B$9*$K$7+$C$9*$K$7)/($B$9+$C$9)</f>
        <v>0</v>
      </c>
      <c r="AF322">
        <v>10</v>
      </c>
      <c r="AG322">
        <v>1548598640</v>
      </c>
      <c r="AH322">
        <v>402.665</v>
      </c>
      <c r="AI322">
        <v>399.412</v>
      </c>
      <c r="AJ322">
        <v>8.67857</v>
      </c>
      <c r="AK322">
        <v>4.78565</v>
      </c>
      <c r="AL322">
        <v>1399.77</v>
      </c>
      <c r="AM322">
        <v>97.9548</v>
      </c>
      <c r="AN322">
        <v>0.0234897</v>
      </c>
      <c r="AO322">
        <v>6.37271</v>
      </c>
      <c r="AP322">
        <v>6.16027</v>
      </c>
      <c r="AQ322">
        <v>999.9</v>
      </c>
      <c r="AR322">
        <v>9997.5</v>
      </c>
      <c r="AS322">
        <v>0</v>
      </c>
      <c r="AT322">
        <v>0.881987</v>
      </c>
      <c r="AU322">
        <v>0</v>
      </c>
      <c r="AV322" t="s">
        <v>204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405.05831147541</v>
      </c>
      <c r="BE322">
        <v>1.53137492145308</v>
      </c>
      <c r="BF322">
        <v>0.502102874345179</v>
      </c>
      <c r="BG322">
        <v>-1</v>
      </c>
      <c r="BH322">
        <v>0</v>
      </c>
      <c r="BI322">
        <v>0</v>
      </c>
      <c r="BJ322" t="s">
        <v>205</v>
      </c>
      <c r="BK322">
        <v>1.88465</v>
      </c>
      <c r="BL322">
        <v>1.88156</v>
      </c>
      <c r="BM322">
        <v>1.88311</v>
      </c>
      <c r="BN322">
        <v>1.88187</v>
      </c>
      <c r="BO322">
        <v>1.88373</v>
      </c>
      <c r="BP322">
        <v>1.88309</v>
      </c>
      <c r="BQ322">
        <v>1.88477</v>
      </c>
      <c r="BR322">
        <v>1.8823</v>
      </c>
      <c r="BS322" t="s">
        <v>206</v>
      </c>
      <c r="BT322" t="s">
        <v>17</v>
      </c>
      <c r="BU322" t="s">
        <v>17</v>
      </c>
      <c r="BV322" t="s">
        <v>17</v>
      </c>
      <c r="BW322" t="s">
        <v>207</v>
      </c>
      <c r="BX322" t="s">
        <v>208</v>
      </c>
      <c r="BY322" t="s">
        <v>209</v>
      </c>
      <c r="BZ322" t="s">
        <v>209</v>
      </c>
      <c r="CA322" t="s">
        <v>209</v>
      </c>
      <c r="CB322" t="s">
        <v>209</v>
      </c>
      <c r="CC322">
        <v>5</v>
      </c>
      <c r="CD322">
        <v>0</v>
      </c>
      <c r="CE322">
        <v>0</v>
      </c>
      <c r="CF322">
        <v>0</v>
      </c>
      <c r="CG322">
        <v>0</v>
      </c>
      <c r="CH322">
        <v>2</v>
      </c>
      <c r="CI322">
        <v>1312.44</v>
      </c>
      <c r="CJ322">
        <v>-0.199191</v>
      </c>
      <c r="CK322">
        <v>6.8365</v>
      </c>
      <c r="CL322">
        <v>9.57254</v>
      </c>
      <c r="CM322">
        <v>29.9999</v>
      </c>
      <c r="CN322">
        <v>9.43396</v>
      </c>
      <c r="CO322">
        <v>9.66868</v>
      </c>
      <c r="CP322">
        <v>-1</v>
      </c>
      <c r="CQ322">
        <v>100</v>
      </c>
      <c r="CR322">
        <v>96.5977</v>
      </c>
      <c r="CS322">
        <v>-999.9</v>
      </c>
      <c r="CT322">
        <v>400</v>
      </c>
      <c r="CU322">
        <v>2.80843</v>
      </c>
      <c r="CV322">
        <v>103.924</v>
      </c>
      <c r="CW322">
        <v>103.33</v>
      </c>
    </row>
    <row r="323" spans="1:101">
      <c r="A323">
        <v>309</v>
      </c>
      <c r="B323">
        <v>1548598642</v>
      </c>
      <c r="C323">
        <v>1179.09999990463</v>
      </c>
      <c r="D323" t="s">
        <v>830</v>
      </c>
      <c r="E323" t="s">
        <v>831</v>
      </c>
      <c r="F323">
        <f>J323+I323+M323*K323</f>
        <v>0</v>
      </c>
      <c r="G323">
        <f>(1000*AM323)/(L323*(AO323+273.15))</f>
        <v>0</v>
      </c>
      <c r="H323">
        <f>((G323*F323*(1-(AJ323/1000)))/(100*K323))*(BE323/60)</f>
        <v>0</v>
      </c>
      <c r="I323" t="s">
        <v>197</v>
      </c>
      <c r="J323" t="s">
        <v>198</v>
      </c>
      <c r="K323" t="s">
        <v>199</v>
      </c>
      <c r="L323" t="s">
        <v>200</v>
      </c>
      <c r="M323" t="s">
        <v>694</v>
      </c>
      <c r="N323" t="s">
        <v>695</v>
      </c>
      <c r="O323" t="s">
        <v>328</v>
      </c>
      <c r="Q323">
        <v>1548598642</v>
      </c>
      <c r="R323">
        <f>AL323*Y323*(AJ323-AK323)/(100*AF323*(1000-Y323*AJ323))</f>
        <v>0</v>
      </c>
      <c r="S323">
        <f>AL323*Y323*(AI323-AH323*(1000-Y323*AK323)/(1000-Y323*AJ323))/(100*AF323)</f>
        <v>0</v>
      </c>
      <c r="T323">
        <f>(U323/V323*100)</f>
        <v>0</v>
      </c>
      <c r="U323">
        <f>AJ323*(AM323+AN323)/1000</f>
        <v>0</v>
      </c>
      <c r="V323">
        <f>0.61365*exp(17.502*AO323/(240.97+AO323))</f>
        <v>0</v>
      </c>
      <c r="W323">
        <v>109</v>
      </c>
      <c r="X323">
        <v>8</v>
      </c>
      <c r="Y323">
        <f>IF(W323*$H$11&gt;=AA323,1.0,(AA323/(AA323-W323*$H$11)))</f>
        <v>0</v>
      </c>
      <c r="Z323">
        <f>(Y323-1)*100</f>
        <v>0</v>
      </c>
      <c r="AA323">
        <f>MAX(0,($B$11+$C$11*AR323)/(1+$D$11*AR323)*AM323/(AO323+273)*$E$11)</f>
        <v>0</v>
      </c>
      <c r="AB323">
        <f>$B$9*AS323+$C$9*AT323</f>
        <v>0</v>
      </c>
      <c r="AC323">
        <f>AB323*AD323</f>
        <v>0</v>
      </c>
      <c r="AD323">
        <f>($B$9*$D$7+$C$9*$D$7)/($B$9+$C$9)</f>
        <v>0</v>
      </c>
      <c r="AE323">
        <f>($B$9*$K$7+$C$9*$K$7)/($B$9+$C$9)</f>
        <v>0</v>
      </c>
      <c r="AF323">
        <v>10</v>
      </c>
      <c r="AG323">
        <v>1548598642</v>
      </c>
      <c r="AH323">
        <v>402.775</v>
      </c>
      <c r="AI323">
        <v>399.425</v>
      </c>
      <c r="AJ323">
        <v>8.70771</v>
      </c>
      <c r="AK323">
        <v>4.78394</v>
      </c>
      <c r="AL323">
        <v>1399.68</v>
      </c>
      <c r="AM323">
        <v>97.9542</v>
      </c>
      <c r="AN323">
        <v>0.0234301</v>
      </c>
      <c r="AO323">
        <v>6.38323</v>
      </c>
      <c r="AP323">
        <v>6.12945</v>
      </c>
      <c r="AQ323">
        <v>999.9</v>
      </c>
      <c r="AR323">
        <v>9978.75</v>
      </c>
      <c r="AS323">
        <v>0</v>
      </c>
      <c r="AT323">
        <v>0.827205</v>
      </c>
      <c r="AU323">
        <v>0</v>
      </c>
      <c r="AV323" t="s">
        <v>204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405.11612295082</v>
      </c>
      <c r="BE323">
        <v>1.62545739108884</v>
      </c>
      <c r="BF323">
        <v>0.529347411068011</v>
      </c>
      <c r="BG323">
        <v>-1</v>
      </c>
      <c r="BH323">
        <v>0</v>
      </c>
      <c r="BI323">
        <v>0</v>
      </c>
      <c r="BJ323" t="s">
        <v>205</v>
      </c>
      <c r="BK323">
        <v>1.88464</v>
      </c>
      <c r="BL323">
        <v>1.88156</v>
      </c>
      <c r="BM323">
        <v>1.88311</v>
      </c>
      <c r="BN323">
        <v>1.88187</v>
      </c>
      <c r="BO323">
        <v>1.88374</v>
      </c>
      <c r="BP323">
        <v>1.88309</v>
      </c>
      <c r="BQ323">
        <v>1.88477</v>
      </c>
      <c r="BR323">
        <v>1.8823</v>
      </c>
      <c r="BS323" t="s">
        <v>206</v>
      </c>
      <c r="BT323" t="s">
        <v>17</v>
      </c>
      <c r="BU323" t="s">
        <v>17</v>
      </c>
      <c r="BV323" t="s">
        <v>17</v>
      </c>
      <c r="BW323" t="s">
        <v>207</v>
      </c>
      <c r="BX323" t="s">
        <v>208</v>
      </c>
      <c r="BY323" t="s">
        <v>209</v>
      </c>
      <c r="BZ323" t="s">
        <v>209</v>
      </c>
      <c r="CA323" t="s">
        <v>209</v>
      </c>
      <c r="CB323" t="s">
        <v>209</v>
      </c>
      <c r="CC323">
        <v>5</v>
      </c>
      <c r="CD323">
        <v>0</v>
      </c>
      <c r="CE323">
        <v>0</v>
      </c>
      <c r="CF323">
        <v>0</v>
      </c>
      <c r="CG323">
        <v>0</v>
      </c>
      <c r="CH323">
        <v>2</v>
      </c>
      <c r="CI323">
        <v>1321.57</v>
      </c>
      <c r="CJ323">
        <v>-0.201322</v>
      </c>
      <c r="CK323">
        <v>6.84027</v>
      </c>
      <c r="CL323">
        <v>9.57198</v>
      </c>
      <c r="CM323">
        <v>30</v>
      </c>
      <c r="CN323">
        <v>9.43353</v>
      </c>
      <c r="CO323">
        <v>9.6679</v>
      </c>
      <c r="CP323">
        <v>-1</v>
      </c>
      <c r="CQ323">
        <v>100</v>
      </c>
      <c r="CR323">
        <v>96.5977</v>
      </c>
      <c r="CS323">
        <v>-999.9</v>
      </c>
      <c r="CT323">
        <v>400</v>
      </c>
      <c r="CU323">
        <v>2.70563</v>
      </c>
      <c r="CV323">
        <v>103.923</v>
      </c>
      <c r="CW323">
        <v>103.33</v>
      </c>
    </row>
    <row r="324" spans="1:101">
      <c r="A324">
        <v>310</v>
      </c>
      <c r="B324">
        <v>1548598644</v>
      </c>
      <c r="C324">
        <v>1181.09999990463</v>
      </c>
      <c r="D324" t="s">
        <v>832</v>
      </c>
      <c r="E324" t="s">
        <v>833</v>
      </c>
      <c r="F324">
        <f>J324+I324+M324*K324</f>
        <v>0</v>
      </c>
      <c r="G324">
        <f>(1000*AM324)/(L324*(AO324+273.15))</f>
        <v>0</v>
      </c>
      <c r="H324">
        <f>((G324*F324*(1-(AJ324/1000)))/(100*K324))*(BE324/60)</f>
        <v>0</v>
      </c>
      <c r="I324" t="s">
        <v>197</v>
      </c>
      <c r="J324" t="s">
        <v>198</v>
      </c>
      <c r="K324" t="s">
        <v>199</v>
      </c>
      <c r="L324" t="s">
        <v>200</v>
      </c>
      <c r="M324" t="s">
        <v>694</v>
      </c>
      <c r="N324" t="s">
        <v>695</v>
      </c>
      <c r="O324" t="s">
        <v>328</v>
      </c>
      <c r="Q324">
        <v>1548598644</v>
      </c>
      <c r="R324">
        <f>AL324*Y324*(AJ324-AK324)/(100*AF324*(1000-Y324*AJ324))</f>
        <v>0</v>
      </c>
      <c r="S324">
        <f>AL324*Y324*(AI324-AH324*(1000-Y324*AK324)/(1000-Y324*AJ324))/(100*AF324)</f>
        <v>0</v>
      </c>
      <c r="T324">
        <f>(U324/V324*100)</f>
        <v>0</v>
      </c>
      <c r="U324">
        <f>AJ324*(AM324+AN324)/1000</f>
        <v>0</v>
      </c>
      <c r="V324">
        <f>0.61365*exp(17.502*AO324/(240.97+AO324))</f>
        <v>0</v>
      </c>
      <c r="W324">
        <v>109</v>
      </c>
      <c r="X324">
        <v>8</v>
      </c>
      <c r="Y324">
        <f>IF(W324*$H$11&gt;=AA324,1.0,(AA324/(AA324-W324*$H$11)))</f>
        <v>0</v>
      </c>
      <c r="Z324">
        <f>(Y324-1)*100</f>
        <v>0</v>
      </c>
      <c r="AA324">
        <f>MAX(0,($B$11+$C$11*AR324)/(1+$D$11*AR324)*AM324/(AO324+273)*$E$11)</f>
        <v>0</v>
      </c>
      <c r="AB324">
        <f>$B$9*AS324+$C$9*AT324</f>
        <v>0</v>
      </c>
      <c r="AC324">
        <f>AB324*AD324</f>
        <v>0</v>
      </c>
      <c r="AD324">
        <f>($B$9*$D$7+$C$9*$D$7)/($B$9+$C$9)</f>
        <v>0</v>
      </c>
      <c r="AE324">
        <f>($B$9*$K$7+$C$9*$K$7)/($B$9+$C$9)</f>
        <v>0</v>
      </c>
      <c r="AF324">
        <v>10</v>
      </c>
      <c r="AG324">
        <v>1548598644</v>
      </c>
      <c r="AH324">
        <v>402.856</v>
      </c>
      <c r="AI324">
        <v>399.418</v>
      </c>
      <c r="AJ324">
        <v>8.72957</v>
      </c>
      <c r="AK324">
        <v>4.78175</v>
      </c>
      <c r="AL324">
        <v>1399.89</v>
      </c>
      <c r="AM324">
        <v>97.9554</v>
      </c>
      <c r="AN324">
        <v>0.0234264</v>
      </c>
      <c r="AO324">
        <v>6.39075</v>
      </c>
      <c r="AP324">
        <v>6.11391</v>
      </c>
      <c r="AQ324">
        <v>999.9</v>
      </c>
      <c r="AR324">
        <v>9960</v>
      </c>
      <c r="AS324">
        <v>0</v>
      </c>
      <c r="AT324">
        <v>0.821727</v>
      </c>
      <c r="AU324">
        <v>0</v>
      </c>
      <c r="AV324" t="s">
        <v>204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405.178729508197</v>
      </c>
      <c r="BE324">
        <v>1.71381675913685</v>
      </c>
      <c r="BF324">
        <v>0.555681829545147</v>
      </c>
      <c r="BG324">
        <v>-1</v>
      </c>
      <c r="BH324">
        <v>0</v>
      </c>
      <c r="BI324">
        <v>0</v>
      </c>
      <c r="BJ324" t="s">
        <v>205</v>
      </c>
      <c r="BK324">
        <v>1.88464</v>
      </c>
      <c r="BL324">
        <v>1.88156</v>
      </c>
      <c r="BM324">
        <v>1.88311</v>
      </c>
      <c r="BN324">
        <v>1.88187</v>
      </c>
      <c r="BO324">
        <v>1.88374</v>
      </c>
      <c r="BP324">
        <v>1.88309</v>
      </c>
      <c r="BQ324">
        <v>1.88477</v>
      </c>
      <c r="BR324">
        <v>1.88232</v>
      </c>
      <c r="BS324" t="s">
        <v>206</v>
      </c>
      <c r="BT324" t="s">
        <v>17</v>
      </c>
      <c r="BU324" t="s">
        <v>17</v>
      </c>
      <c r="BV324" t="s">
        <v>17</v>
      </c>
      <c r="BW324" t="s">
        <v>207</v>
      </c>
      <c r="BX324" t="s">
        <v>208</v>
      </c>
      <c r="BY324" t="s">
        <v>209</v>
      </c>
      <c r="BZ324" t="s">
        <v>209</v>
      </c>
      <c r="CA324" t="s">
        <v>209</v>
      </c>
      <c r="CB324" t="s">
        <v>209</v>
      </c>
      <c r="CC324">
        <v>5</v>
      </c>
      <c r="CD324">
        <v>0</v>
      </c>
      <c r="CE324">
        <v>0</v>
      </c>
      <c r="CF324">
        <v>0</v>
      </c>
      <c r="CG324">
        <v>0</v>
      </c>
      <c r="CH324">
        <v>2</v>
      </c>
      <c r="CI324">
        <v>1321.54</v>
      </c>
      <c r="CJ324">
        <v>-0.201322</v>
      </c>
      <c r="CK324">
        <v>6.84468</v>
      </c>
      <c r="CL324">
        <v>9.5714</v>
      </c>
      <c r="CM324">
        <v>30</v>
      </c>
      <c r="CN324">
        <v>9.43353</v>
      </c>
      <c r="CO324">
        <v>9.66733</v>
      </c>
      <c r="CP324">
        <v>-1</v>
      </c>
      <c r="CQ324">
        <v>100</v>
      </c>
      <c r="CR324">
        <v>96.5977</v>
      </c>
      <c r="CS324">
        <v>-999.9</v>
      </c>
      <c r="CT324">
        <v>400</v>
      </c>
      <c r="CU324">
        <v>2.60919</v>
      </c>
      <c r="CV324">
        <v>103.922</v>
      </c>
      <c r="CW324">
        <v>103.33</v>
      </c>
    </row>
    <row r="325" spans="1:101">
      <c r="A325">
        <v>311</v>
      </c>
      <c r="B325">
        <v>1548598646</v>
      </c>
      <c r="C325">
        <v>1183.09999990463</v>
      </c>
      <c r="D325" t="s">
        <v>834</v>
      </c>
      <c r="E325" t="s">
        <v>835</v>
      </c>
      <c r="F325">
        <f>J325+I325+M325*K325</f>
        <v>0</v>
      </c>
      <c r="G325">
        <f>(1000*AM325)/(L325*(AO325+273.15))</f>
        <v>0</v>
      </c>
      <c r="H325">
        <f>((G325*F325*(1-(AJ325/1000)))/(100*K325))*(BE325/60)</f>
        <v>0</v>
      </c>
      <c r="I325" t="s">
        <v>197</v>
      </c>
      <c r="J325" t="s">
        <v>198</v>
      </c>
      <c r="K325" t="s">
        <v>199</v>
      </c>
      <c r="L325" t="s">
        <v>200</v>
      </c>
      <c r="M325" t="s">
        <v>694</v>
      </c>
      <c r="N325" t="s">
        <v>695</v>
      </c>
      <c r="O325" t="s">
        <v>328</v>
      </c>
      <c r="Q325">
        <v>1548598646</v>
      </c>
      <c r="R325">
        <f>AL325*Y325*(AJ325-AK325)/(100*AF325*(1000-Y325*AJ325))</f>
        <v>0</v>
      </c>
      <c r="S325">
        <f>AL325*Y325*(AI325-AH325*(1000-Y325*AK325)/(1000-Y325*AJ325))/(100*AF325)</f>
        <v>0</v>
      </c>
      <c r="T325">
        <f>(U325/V325*100)</f>
        <v>0</v>
      </c>
      <c r="U325">
        <f>AJ325*(AM325+AN325)/1000</f>
        <v>0</v>
      </c>
      <c r="V325">
        <f>0.61365*exp(17.502*AO325/(240.97+AO325))</f>
        <v>0</v>
      </c>
      <c r="W325">
        <v>111</v>
      </c>
      <c r="X325">
        <v>8</v>
      </c>
      <c r="Y325">
        <f>IF(W325*$H$11&gt;=AA325,1.0,(AA325/(AA325-W325*$H$11)))</f>
        <v>0</v>
      </c>
      <c r="Z325">
        <f>(Y325-1)*100</f>
        <v>0</v>
      </c>
      <c r="AA325">
        <f>MAX(0,($B$11+$C$11*AR325)/(1+$D$11*AR325)*AM325/(AO325+273)*$E$11)</f>
        <v>0</v>
      </c>
      <c r="AB325">
        <f>$B$9*AS325+$C$9*AT325</f>
        <v>0</v>
      </c>
      <c r="AC325">
        <f>AB325*AD325</f>
        <v>0</v>
      </c>
      <c r="AD325">
        <f>($B$9*$D$7+$C$9*$D$7)/($B$9+$C$9)</f>
        <v>0</v>
      </c>
      <c r="AE325">
        <f>($B$9*$K$7+$C$9*$K$7)/($B$9+$C$9)</f>
        <v>0</v>
      </c>
      <c r="AF325">
        <v>10</v>
      </c>
      <c r="AG325">
        <v>1548598646</v>
      </c>
      <c r="AH325">
        <v>403.032</v>
      </c>
      <c r="AI325">
        <v>399.405</v>
      </c>
      <c r="AJ325">
        <v>8.74805</v>
      </c>
      <c r="AK325">
        <v>4.78096</v>
      </c>
      <c r="AL325">
        <v>1399.93</v>
      </c>
      <c r="AM325">
        <v>97.9564</v>
      </c>
      <c r="AN325">
        <v>0.0233358</v>
      </c>
      <c r="AO325">
        <v>6.39526</v>
      </c>
      <c r="AP325">
        <v>6.12689</v>
      </c>
      <c r="AQ325">
        <v>999.9</v>
      </c>
      <c r="AR325">
        <v>10005</v>
      </c>
      <c r="AS325">
        <v>0</v>
      </c>
      <c r="AT325">
        <v>0.821727</v>
      </c>
      <c r="AU325">
        <v>0</v>
      </c>
      <c r="AV325" t="s">
        <v>204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405.245409836066</v>
      </c>
      <c r="BE325">
        <v>1.79461125625972</v>
      </c>
      <c r="BF325">
        <v>0.580215473741285</v>
      </c>
      <c r="BG325">
        <v>-1</v>
      </c>
      <c r="BH325">
        <v>0</v>
      </c>
      <c r="BI325">
        <v>0</v>
      </c>
      <c r="BJ325" t="s">
        <v>205</v>
      </c>
      <c r="BK325">
        <v>1.88463</v>
      </c>
      <c r="BL325">
        <v>1.88156</v>
      </c>
      <c r="BM325">
        <v>1.88311</v>
      </c>
      <c r="BN325">
        <v>1.88187</v>
      </c>
      <c r="BO325">
        <v>1.88372</v>
      </c>
      <c r="BP325">
        <v>1.88309</v>
      </c>
      <c r="BQ325">
        <v>1.88477</v>
      </c>
      <c r="BR325">
        <v>1.88231</v>
      </c>
      <c r="BS325" t="s">
        <v>206</v>
      </c>
      <c r="BT325" t="s">
        <v>17</v>
      </c>
      <c r="BU325" t="s">
        <v>17</v>
      </c>
      <c r="BV325" t="s">
        <v>17</v>
      </c>
      <c r="BW325" t="s">
        <v>207</v>
      </c>
      <c r="BX325" t="s">
        <v>208</v>
      </c>
      <c r="BY325" t="s">
        <v>209</v>
      </c>
      <c r="BZ325" t="s">
        <v>209</v>
      </c>
      <c r="CA325" t="s">
        <v>209</v>
      </c>
      <c r="CB325" t="s">
        <v>209</v>
      </c>
      <c r="CC325">
        <v>5</v>
      </c>
      <c r="CD325">
        <v>0</v>
      </c>
      <c r="CE325">
        <v>0</v>
      </c>
      <c r="CF325">
        <v>0</v>
      </c>
      <c r="CG325">
        <v>0</v>
      </c>
      <c r="CH325">
        <v>2</v>
      </c>
      <c r="CI325">
        <v>1320.18</v>
      </c>
      <c r="CJ325">
        <v>-0.203454</v>
      </c>
      <c r="CK325">
        <v>6.84919</v>
      </c>
      <c r="CL325">
        <v>9.57082</v>
      </c>
      <c r="CM325">
        <v>30</v>
      </c>
      <c r="CN325">
        <v>9.43311</v>
      </c>
      <c r="CO325">
        <v>9.66678</v>
      </c>
      <c r="CP325">
        <v>-1</v>
      </c>
      <c r="CQ325">
        <v>100</v>
      </c>
      <c r="CR325">
        <v>96.5977</v>
      </c>
      <c r="CS325">
        <v>-999.9</v>
      </c>
      <c r="CT325">
        <v>400</v>
      </c>
      <c r="CU325">
        <v>2.49841</v>
      </c>
      <c r="CV325">
        <v>103.922</v>
      </c>
      <c r="CW325">
        <v>103.329</v>
      </c>
    </row>
    <row r="326" spans="1:101">
      <c r="A326">
        <v>312</v>
      </c>
      <c r="B326">
        <v>1548598648</v>
      </c>
      <c r="C326">
        <v>1185.09999990463</v>
      </c>
      <c r="D326" t="s">
        <v>836</v>
      </c>
      <c r="E326" t="s">
        <v>837</v>
      </c>
      <c r="F326">
        <f>J326+I326+M326*K326</f>
        <v>0</v>
      </c>
      <c r="G326">
        <f>(1000*AM326)/(L326*(AO326+273.15))</f>
        <v>0</v>
      </c>
      <c r="H326">
        <f>((G326*F326*(1-(AJ326/1000)))/(100*K326))*(BE326/60)</f>
        <v>0</v>
      </c>
      <c r="I326" t="s">
        <v>197</v>
      </c>
      <c r="J326" t="s">
        <v>198</v>
      </c>
      <c r="K326" t="s">
        <v>199</v>
      </c>
      <c r="L326" t="s">
        <v>200</v>
      </c>
      <c r="M326" t="s">
        <v>694</v>
      </c>
      <c r="N326" t="s">
        <v>695</v>
      </c>
      <c r="O326" t="s">
        <v>328</v>
      </c>
      <c r="Q326">
        <v>1548598648</v>
      </c>
      <c r="R326">
        <f>AL326*Y326*(AJ326-AK326)/(100*AF326*(1000-Y326*AJ326))</f>
        <v>0</v>
      </c>
      <c r="S326">
        <f>AL326*Y326*(AI326-AH326*(1000-Y326*AK326)/(1000-Y326*AJ326))/(100*AF326)</f>
        <v>0</v>
      </c>
      <c r="T326">
        <f>(U326/V326*100)</f>
        <v>0</v>
      </c>
      <c r="U326">
        <f>AJ326*(AM326+AN326)/1000</f>
        <v>0</v>
      </c>
      <c r="V326">
        <f>0.61365*exp(17.502*AO326/(240.97+AO326))</f>
        <v>0</v>
      </c>
      <c r="W326">
        <v>113</v>
      </c>
      <c r="X326">
        <v>8</v>
      </c>
      <c r="Y326">
        <f>IF(W326*$H$11&gt;=AA326,1.0,(AA326/(AA326-W326*$H$11)))</f>
        <v>0</v>
      </c>
      <c r="Z326">
        <f>(Y326-1)*100</f>
        <v>0</v>
      </c>
      <c r="AA326">
        <f>MAX(0,($B$11+$C$11*AR326)/(1+$D$11*AR326)*AM326/(AO326+273)*$E$11)</f>
        <v>0</v>
      </c>
      <c r="AB326">
        <f>$B$9*AS326+$C$9*AT326</f>
        <v>0</v>
      </c>
      <c r="AC326">
        <f>AB326*AD326</f>
        <v>0</v>
      </c>
      <c r="AD326">
        <f>($B$9*$D$7+$C$9*$D$7)/($B$9+$C$9)</f>
        <v>0</v>
      </c>
      <c r="AE326">
        <f>($B$9*$K$7+$C$9*$K$7)/($B$9+$C$9)</f>
        <v>0</v>
      </c>
      <c r="AF326">
        <v>10</v>
      </c>
      <c r="AG326">
        <v>1548598648</v>
      </c>
      <c r="AH326">
        <v>403.142</v>
      </c>
      <c r="AI326">
        <v>399.43</v>
      </c>
      <c r="AJ326">
        <v>8.76308</v>
      </c>
      <c r="AK326">
        <v>4.77922</v>
      </c>
      <c r="AL326">
        <v>1399.84</v>
      </c>
      <c r="AM326">
        <v>97.9545</v>
      </c>
      <c r="AN326">
        <v>0.0234087</v>
      </c>
      <c r="AO326">
        <v>6.39602</v>
      </c>
      <c r="AP326">
        <v>6.15455</v>
      </c>
      <c r="AQ326">
        <v>999.9</v>
      </c>
      <c r="AR326">
        <v>10016.2</v>
      </c>
      <c r="AS326">
        <v>0</v>
      </c>
      <c r="AT326">
        <v>0.821727</v>
      </c>
      <c r="AU326">
        <v>0</v>
      </c>
      <c r="AV326" t="s">
        <v>204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405.317147540984</v>
      </c>
      <c r="BE326">
        <v>1.88182543329621</v>
      </c>
      <c r="BF326">
        <v>0.60742160894929</v>
      </c>
      <c r="BG326">
        <v>-1</v>
      </c>
      <c r="BH326">
        <v>0</v>
      </c>
      <c r="BI326">
        <v>0</v>
      </c>
      <c r="BJ326" t="s">
        <v>205</v>
      </c>
      <c r="BK326">
        <v>1.88463</v>
      </c>
      <c r="BL326">
        <v>1.88156</v>
      </c>
      <c r="BM326">
        <v>1.8831</v>
      </c>
      <c r="BN326">
        <v>1.88187</v>
      </c>
      <c r="BO326">
        <v>1.88372</v>
      </c>
      <c r="BP326">
        <v>1.88309</v>
      </c>
      <c r="BQ326">
        <v>1.88477</v>
      </c>
      <c r="BR326">
        <v>1.8823</v>
      </c>
      <c r="BS326" t="s">
        <v>206</v>
      </c>
      <c r="BT326" t="s">
        <v>17</v>
      </c>
      <c r="BU326" t="s">
        <v>17</v>
      </c>
      <c r="BV326" t="s">
        <v>17</v>
      </c>
      <c r="BW326" t="s">
        <v>207</v>
      </c>
      <c r="BX326" t="s">
        <v>208</v>
      </c>
      <c r="BY326" t="s">
        <v>209</v>
      </c>
      <c r="BZ326" t="s">
        <v>209</v>
      </c>
      <c r="CA326" t="s">
        <v>209</v>
      </c>
      <c r="CB326" t="s">
        <v>209</v>
      </c>
      <c r="CC326">
        <v>5</v>
      </c>
      <c r="CD326">
        <v>0</v>
      </c>
      <c r="CE326">
        <v>0</v>
      </c>
      <c r="CF326">
        <v>0</v>
      </c>
      <c r="CG326">
        <v>0</v>
      </c>
      <c r="CH326">
        <v>2</v>
      </c>
      <c r="CI326">
        <v>1318.49</v>
      </c>
      <c r="CJ326">
        <v>-0.209848</v>
      </c>
      <c r="CK326">
        <v>6.85381</v>
      </c>
      <c r="CL326">
        <v>9.57054</v>
      </c>
      <c r="CM326">
        <v>30</v>
      </c>
      <c r="CN326">
        <v>9.43256</v>
      </c>
      <c r="CO326">
        <v>9.66631</v>
      </c>
      <c r="CP326">
        <v>-1</v>
      </c>
      <c r="CQ326">
        <v>100</v>
      </c>
      <c r="CR326">
        <v>96.5977</v>
      </c>
      <c r="CS326">
        <v>-999.9</v>
      </c>
      <c r="CT326">
        <v>400</v>
      </c>
      <c r="CU326">
        <v>2.40991</v>
      </c>
      <c r="CV326">
        <v>103.922</v>
      </c>
      <c r="CW326">
        <v>103.329</v>
      </c>
    </row>
    <row r="327" spans="1:101">
      <c r="A327">
        <v>313</v>
      </c>
      <c r="B327">
        <v>1548598650</v>
      </c>
      <c r="C327">
        <v>1187.09999990463</v>
      </c>
      <c r="D327" t="s">
        <v>838</v>
      </c>
      <c r="E327" t="s">
        <v>839</v>
      </c>
      <c r="F327">
        <f>J327+I327+M327*K327</f>
        <v>0</v>
      </c>
      <c r="G327">
        <f>(1000*AM327)/(L327*(AO327+273.15))</f>
        <v>0</v>
      </c>
      <c r="H327">
        <f>((G327*F327*(1-(AJ327/1000)))/(100*K327))*(BE327/60)</f>
        <v>0</v>
      </c>
      <c r="I327" t="s">
        <v>197</v>
      </c>
      <c r="J327" t="s">
        <v>198</v>
      </c>
      <c r="K327" t="s">
        <v>199</v>
      </c>
      <c r="L327" t="s">
        <v>200</v>
      </c>
      <c r="M327" t="s">
        <v>694</v>
      </c>
      <c r="N327" t="s">
        <v>695</v>
      </c>
      <c r="O327" t="s">
        <v>328</v>
      </c>
      <c r="Q327">
        <v>1548598650</v>
      </c>
      <c r="R327">
        <f>AL327*Y327*(AJ327-AK327)/(100*AF327*(1000-Y327*AJ327))</f>
        <v>0</v>
      </c>
      <c r="S327">
        <f>AL327*Y327*(AI327-AH327*(1000-Y327*AK327)/(1000-Y327*AJ327))/(100*AF327)</f>
        <v>0</v>
      </c>
      <c r="T327">
        <f>(U327/V327*100)</f>
        <v>0</v>
      </c>
      <c r="U327">
        <f>AJ327*(AM327+AN327)/1000</f>
        <v>0</v>
      </c>
      <c r="V327">
        <f>0.61365*exp(17.502*AO327/(240.97+AO327))</f>
        <v>0</v>
      </c>
      <c r="W327">
        <v>112</v>
      </c>
      <c r="X327">
        <v>8</v>
      </c>
      <c r="Y327">
        <f>IF(W327*$H$11&gt;=AA327,1.0,(AA327/(AA327-W327*$H$11)))</f>
        <v>0</v>
      </c>
      <c r="Z327">
        <f>(Y327-1)*100</f>
        <v>0</v>
      </c>
      <c r="AA327">
        <f>MAX(0,($B$11+$C$11*AR327)/(1+$D$11*AR327)*AM327/(AO327+273)*$E$11)</f>
        <v>0</v>
      </c>
      <c r="AB327">
        <f>$B$9*AS327+$C$9*AT327</f>
        <v>0</v>
      </c>
      <c r="AC327">
        <f>AB327*AD327</f>
        <v>0</v>
      </c>
      <c r="AD327">
        <f>($B$9*$D$7+$C$9*$D$7)/($B$9+$C$9)</f>
        <v>0</v>
      </c>
      <c r="AE327">
        <f>($B$9*$K$7+$C$9*$K$7)/($B$9+$C$9)</f>
        <v>0</v>
      </c>
      <c r="AF327">
        <v>10</v>
      </c>
      <c r="AG327">
        <v>1548598650</v>
      </c>
      <c r="AH327">
        <v>403.261</v>
      </c>
      <c r="AI327">
        <v>399.394</v>
      </c>
      <c r="AJ327">
        <v>8.77228</v>
      </c>
      <c r="AK327">
        <v>4.77768</v>
      </c>
      <c r="AL327">
        <v>1399.94</v>
      </c>
      <c r="AM327">
        <v>97.9542</v>
      </c>
      <c r="AN327">
        <v>0.023386</v>
      </c>
      <c r="AO327">
        <v>6.38586</v>
      </c>
      <c r="AP327">
        <v>6.20925</v>
      </c>
      <c r="AQ327">
        <v>999.9</v>
      </c>
      <c r="AR327">
        <v>9990</v>
      </c>
      <c r="AS327">
        <v>0</v>
      </c>
      <c r="AT327">
        <v>0.821727</v>
      </c>
      <c r="AU327">
        <v>0</v>
      </c>
      <c r="AV327" t="s">
        <v>204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405.391073770492</v>
      </c>
      <c r="BE327">
        <v>1.97146378905023</v>
      </c>
      <c r="BF327">
        <v>0.63496778242825</v>
      </c>
      <c r="BG327">
        <v>-1</v>
      </c>
      <c r="BH327">
        <v>0</v>
      </c>
      <c r="BI327">
        <v>0</v>
      </c>
      <c r="BJ327" t="s">
        <v>205</v>
      </c>
      <c r="BK327">
        <v>1.88463</v>
      </c>
      <c r="BL327">
        <v>1.88156</v>
      </c>
      <c r="BM327">
        <v>1.8831</v>
      </c>
      <c r="BN327">
        <v>1.88187</v>
      </c>
      <c r="BO327">
        <v>1.88372</v>
      </c>
      <c r="BP327">
        <v>1.88309</v>
      </c>
      <c r="BQ327">
        <v>1.88478</v>
      </c>
      <c r="BR327">
        <v>1.8823</v>
      </c>
      <c r="BS327" t="s">
        <v>206</v>
      </c>
      <c r="BT327" t="s">
        <v>17</v>
      </c>
      <c r="BU327" t="s">
        <v>17</v>
      </c>
      <c r="BV327" t="s">
        <v>17</v>
      </c>
      <c r="BW327" t="s">
        <v>207</v>
      </c>
      <c r="BX327" t="s">
        <v>208</v>
      </c>
      <c r="BY327" t="s">
        <v>209</v>
      </c>
      <c r="BZ327" t="s">
        <v>209</v>
      </c>
      <c r="CA327" t="s">
        <v>209</v>
      </c>
      <c r="CB327" t="s">
        <v>209</v>
      </c>
      <c r="CC327">
        <v>5</v>
      </c>
      <c r="CD327">
        <v>0</v>
      </c>
      <c r="CE327">
        <v>0</v>
      </c>
      <c r="CF327">
        <v>0</v>
      </c>
      <c r="CG327">
        <v>0</v>
      </c>
      <c r="CH327">
        <v>2</v>
      </c>
      <c r="CI327">
        <v>1319.4</v>
      </c>
      <c r="CJ327">
        <v>-0.209848</v>
      </c>
      <c r="CK327">
        <v>6.85837</v>
      </c>
      <c r="CL327">
        <v>9.56999</v>
      </c>
      <c r="CM327">
        <v>30</v>
      </c>
      <c r="CN327">
        <v>9.43243</v>
      </c>
      <c r="CO327">
        <v>9.66593</v>
      </c>
      <c r="CP327">
        <v>-1</v>
      </c>
      <c r="CQ327">
        <v>100</v>
      </c>
      <c r="CR327">
        <v>96.2206</v>
      </c>
      <c r="CS327">
        <v>-999.9</v>
      </c>
      <c r="CT327">
        <v>400</v>
      </c>
      <c r="CU327">
        <v>2.31099</v>
      </c>
      <c r="CV327">
        <v>103.922</v>
      </c>
      <c r="CW327">
        <v>103.328</v>
      </c>
    </row>
    <row r="328" spans="1:101">
      <c r="A328">
        <v>314</v>
      </c>
      <c r="B328">
        <v>1548598652.5</v>
      </c>
      <c r="C328">
        <v>1189.59999990463</v>
      </c>
      <c r="D328" t="s">
        <v>840</v>
      </c>
      <c r="E328" t="s">
        <v>841</v>
      </c>
      <c r="F328">
        <f>J328+I328+M328*K328</f>
        <v>0</v>
      </c>
      <c r="G328">
        <f>(1000*AM328)/(L328*(AO328+273.15))</f>
        <v>0</v>
      </c>
      <c r="H328">
        <f>((G328*F328*(1-(AJ328/1000)))/(100*K328))*(BE328/60)</f>
        <v>0</v>
      </c>
      <c r="I328" t="s">
        <v>197</v>
      </c>
      <c r="J328" t="s">
        <v>198</v>
      </c>
      <c r="K328" t="s">
        <v>199</v>
      </c>
      <c r="L328" t="s">
        <v>200</v>
      </c>
      <c r="M328" t="s">
        <v>694</v>
      </c>
      <c r="N328" t="s">
        <v>695</v>
      </c>
      <c r="O328" t="s">
        <v>328</v>
      </c>
      <c r="Q328">
        <v>1548598652.5</v>
      </c>
      <c r="R328">
        <f>AL328*Y328*(AJ328-AK328)/(100*AF328*(1000-Y328*AJ328))</f>
        <v>0</v>
      </c>
      <c r="S328">
        <f>AL328*Y328*(AI328-AH328*(1000-Y328*AK328)/(1000-Y328*AJ328))/(100*AF328)</f>
        <v>0</v>
      </c>
      <c r="T328">
        <f>(U328/V328*100)</f>
        <v>0</v>
      </c>
      <c r="U328">
        <f>AJ328*(AM328+AN328)/1000</f>
        <v>0</v>
      </c>
      <c r="V328">
        <f>0.61365*exp(17.502*AO328/(240.97+AO328))</f>
        <v>0</v>
      </c>
      <c r="W328">
        <v>126</v>
      </c>
      <c r="X328">
        <v>9</v>
      </c>
      <c r="Y328">
        <f>IF(W328*$H$11&gt;=AA328,1.0,(AA328/(AA328-W328*$H$11)))</f>
        <v>0</v>
      </c>
      <c r="Z328">
        <f>(Y328-1)*100</f>
        <v>0</v>
      </c>
      <c r="AA328">
        <f>MAX(0,($B$11+$C$11*AR328)/(1+$D$11*AR328)*AM328/(AO328+273)*$E$11)</f>
        <v>0</v>
      </c>
      <c r="AB328">
        <f>$B$9*AS328+$C$9*AT328</f>
        <v>0</v>
      </c>
      <c r="AC328">
        <f>AB328*AD328</f>
        <v>0</v>
      </c>
      <c r="AD328">
        <f>($B$9*$D$7+$C$9*$D$7)/($B$9+$C$9)</f>
        <v>0</v>
      </c>
      <c r="AE328">
        <f>($B$9*$K$7+$C$9*$K$7)/($B$9+$C$9)</f>
        <v>0</v>
      </c>
      <c r="AF328">
        <v>10</v>
      </c>
      <c r="AG328">
        <v>1548598652.5</v>
      </c>
      <c r="AH328">
        <v>403.453</v>
      </c>
      <c r="AI328">
        <v>399.416</v>
      </c>
      <c r="AJ328">
        <v>8.78718</v>
      </c>
      <c r="AK328">
        <v>4.77629</v>
      </c>
      <c r="AL328">
        <v>1400.07</v>
      </c>
      <c r="AM328">
        <v>97.9557</v>
      </c>
      <c r="AN328">
        <v>0.0233129</v>
      </c>
      <c r="AO328">
        <v>6.38813</v>
      </c>
      <c r="AP328">
        <v>6.29112</v>
      </c>
      <c r="AQ328">
        <v>999.9</v>
      </c>
      <c r="AR328">
        <v>10001.2</v>
      </c>
      <c r="AS328">
        <v>0</v>
      </c>
      <c r="AT328">
        <v>0.810771</v>
      </c>
      <c r="AU328">
        <v>0</v>
      </c>
      <c r="AV328" t="s">
        <v>204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405.468557377049</v>
      </c>
      <c r="BE328">
        <v>2.06184334301824</v>
      </c>
      <c r="BF328">
        <v>0.66289818283522</v>
      </c>
      <c r="BG328">
        <v>-1</v>
      </c>
      <c r="BH328">
        <v>0</v>
      </c>
      <c r="BI328">
        <v>0</v>
      </c>
      <c r="BJ328" t="s">
        <v>205</v>
      </c>
      <c r="BK328">
        <v>1.88463</v>
      </c>
      <c r="BL328">
        <v>1.88156</v>
      </c>
      <c r="BM328">
        <v>1.88311</v>
      </c>
      <c r="BN328">
        <v>1.88187</v>
      </c>
      <c r="BO328">
        <v>1.88372</v>
      </c>
      <c r="BP328">
        <v>1.88309</v>
      </c>
      <c r="BQ328">
        <v>1.88478</v>
      </c>
      <c r="BR328">
        <v>1.8823</v>
      </c>
      <c r="BS328" t="s">
        <v>206</v>
      </c>
      <c r="BT328" t="s">
        <v>17</v>
      </c>
      <c r="BU328" t="s">
        <v>17</v>
      </c>
      <c r="BV328" t="s">
        <v>17</v>
      </c>
      <c r="BW328" t="s">
        <v>207</v>
      </c>
      <c r="BX328" t="s">
        <v>208</v>
      </c>
      <c r="BY328" t="s">
        <v>209</v>
      </c>
      <c r="BZ328" t="s">
        <v>209</v>
      </c>
      <c r="CA328" t="s">
        <v>209</v>
      </c>
      <c r="CB328" t="s">
        <v>209</v>
      </c>
      <c r="CC328">
        <v>5</v>
      </c>
      <c r="CD328">
        <v>0</v>
      </c>
      <c r="CE328">
        <v>0</v>
      </c>
      <c r="CF328">
        <v>0</v>
      </c>
      <c r="CG328">
        <v>0</v>
      </c>
      <c r="CH328">
        <v>2</v>
      </c>
      <c r="CI328">
        <v>1308.79</v>
      </c>
      <c r="CJ328">
        <v>-0.216242</v>
      </c>
      <c r="CK328">
        <v>6.86389</v>
      </c>
      <c r="CL328">
        <v>9.56958</v>
      </c>
      <c r="CM328">
        <v>30</v>
      </c>
      <c r="CN328">
        <v>9.43214</v>
      </c>
      <c r="CO328">
        <v>9.66521</v>
      </c>
      <c r="CP328">
        <v>-1</v>
      </c>
      <c r="CQ328">
        <v>100</v>
      </c>
      <c r="CR328">
        <v>96.2206</v>
      </c>
      <c r="CS328">
        <v>-999.9</v>
      </c>
      <c r="CT328">
        <v>400</v>
      </c>
      <c r="CU328">
        <v>2.17554</v>
      </c>
      <c r="CV328">
        <v>103.922</v>
      </c>
      <c r="CW328">
        <v>103.329</v>
      </c>
    </row>
    <row r="329" spans="1:101">
      <c r="A329">
        <v>315</v>
      </c>
      <c r="B329">
        <v>1548598654.5</v>
      </c>
      <c r="C329">
        <v>1191.59999990463</v>
      </c>
      <c r="D329" t="s">
        <v>842</v>
      </c>
      <c r="E329" t="s">
        <v>843</v>
      </c>
      <c r="F329">
        <f>J329+I329+M329*K329</f>
        <v>0</v>
      </c>
      <c r="G329">
        <f>(1000*AM329)/(L329*(AO329+273.15))</f>
        <v>0</v>
      </c>
      <c r="H329">
        <f>((G329*F329*(1-(AJ329/1000)))/(100*K329))*(BE329/60)</f>
        <v>0</v>
      </c>
      <c r="I329" t="s">
        <v>197</v>
      </c>
      <c r="J329" t="s">
        <v>198</v>
      </c>
      <c r="K329" t="s">
        <v>199</v>
      </c>
      <c r="L329" t="s">
        <v>200</v>
      </c>
      <c r="M329" t="s">
        <v>694</v>
      </c>
      <c r="N329" t="s">
        <v>695</v>
      </c>
      <c r="O329" t="s">
        <v>328</v>
      </c>
      <c r="Q329">
        <v>1548598654.5</v>
      </c>
      <c r="R329">
        <f>AL329*Y329*(AJ329-AK329)/(100*AF329*(1000-Y329*AJ329))</f>
        <v>0</v>
      </c>
      <c r="S329">
        <f>AL329*Y329*(AI329-AH329*(1000-Y329*AK329)/(1000-Y329*AJ329))/(100*AF329)</f>
        <v>0</v>
      </c>
      <c r="T329">
        <f>(U329/V329*100)</f>
        <v>0</v>
      </c>
      <c r="U329">
        <f>AJ329*(AM329+AN329)/1000</f>
        <v>0</v>
      </c>
      <c r="V329">
        <f>0.61365*exp(17.502*AO329/(240.97+AO329))</f>
        <v>0</v>
      </c>
      <c r="W329">
        <v>110</v>
      </c>
      <c r="X329">
        <v>8</v>
      </c>
      <c r="Y329">
        <f>IF(W329*$H$11&gt;=AA329,1.0,(AA329/(AA329-W329*$H$11)))</f>
        <v>0</v>
      </c>
      <c r="Z329">
        <f>(Y329-1)*100</f>
        <v>0</v>
      </c>
      <c r="AA329">
        <f>MAX(0,($B$11+$C$11*AR329)/(1+$D$11*AR329)*AM329/(AO329+273)*$E$11)</f>
        <v>0</v>
      </c>
      <c r="AB329">
        <f>$B$9*AS329+$C$9*AT329</f>
        <v>0</v>
      </c>
      <c r="AC329">
        <f>AB329*AD329</f>
        <v>0</v>
      </c>
      <c r="AD329">
        <f>($B$9*$D$7+$C$9*$D$7)/($B$9+$C$9)</f>
        <v>0</v>
      </c>
      <c r="AE329">
        <f>($B$9*$K$7+$C$9*$K$7)/($B$9+$C$9)</f>
        <v>0</v>
      </c>
      <c r="AF329">
        <v>10</v>
      </c>
      <c r="AG329">
        <v>1548598654.5</v>
      </c>
      <c r="AH329">
        <v>403.543</v>
      </c>
      <c r="AI329">
        <v>399.416</v>
      </c>
      <c r="AJ329">
        <v>8.79994</v>
      </c>
      <c r="AK329">
        <v>4.7743</v>
      </c>
      <c r="AL329">
        <v>1399.88</v>
      </c>
      <c r="AM329">
        <v>97.9558</v>
      </c>
      <c r="AN329">
        <v>0.0234472</v>
      </c>
      <c r="AO329">
        <v>6.38989</v>
      </c>
      <c r="AP329">
        <v>6.3401</v>
      </c>
      <c r="AQ329">
        <v>999.9</v>
      </c>
      <c r="AR329">
        <v>10008.8</v>
      </c>
      <c r="AS329">
        <v>0</v>
      </c>
      <c r="AT329">
        <v>0.755989</v>
      </c>
      <c r="AU329">
        <v>0</v>
      </c>
      <c r="AV329" t="s">
        <v>204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405.573565573771</v>
      </c>
      <c r="BE329">
        <v>2.1660242720418</v>
      </c>
      <c r="BF329">
        <v>0.696118241648515</v>
      </c>
      <c r="BG329">
        <v>-1</v>
      </c>
      <c r="BH329">
        <v>0</v>
      </c>
      <c r="BI329">
        <v>0</v>
      </c>
      <c r="BJ329" t="s">
        <v>205</v>
      </c>
      <c r="BK329">
        <v>1.88463</v>
      </c>
      <c r="BL329">
        <v>1.88157</v>
      </c>
      <c r="BM329">
        <v>1.88311</v>
      </c>
      <c r="BN329">
        <v>1.88187</v>
      </c>
      <c r="BO329">
        <v>1.88372</v>
      </c>
      <c r="BP329">
        <v>1.88309</v>
      </c>
      <c r="BQ329">
        <v>1.88478</v>
      </c>
      <c r="BR329">
        <v>1.8823</v>
      </c>
      <c r="BS329" t="s">
        <v>206</v>
      </c>
      <c r="BT329" t="s">
        <v>17</v>
      </c>
      <c r="BU329" t="s">
        <v>17</v>
      </c>
      <c r="BV329" t="s">
        <v>17</v>
      </c>
      <c r="BW329" t="s">
        <v>207</v>
      </c>
      <c r="BX329" t="s">
        <v>208</v>
      </c>
      <c r="BY329" t="s">
        <v>209</v>
      </c>
      <c r="BZ329" t="s">
        <v>209</v>
      </c>
      <c r="CA329" t="s">
        <v>209</v>
      </c>
      <c r="CB329" t="s">
        <v>209</v>
      </c>
      <c r="CC329">
        <v>5</v>
      </c>
      <c r="CD329">
        <v>0</v>
      </c>
      <c r="CE329">
        <v>0</v>
      </c>
      <c r="CF329">
        <v>0</v>
      </c>
      <c r="CG329">
        <v>0</v>
      </c>
      <c r="CH329">
        <v>2</v>
      </c>
      <c r="CI329">
        <v>1320.91</v>
      </c>
      <c r="CJ329">
        <v>-0.218374</v>
      </c>
      <c r="CK329">
        <v>6.86828</v>
      </c>
      <c r="CL329">
        <v>9.56958</v>
      </c>
      <c r="CM329">
        <v>30.0001</v>
      </c>
      <c r="CN329">
        <v>9.43186</v>
      </c>
      <c r="CO329">
        <v>9.66515</v>
      </c>
      <c r="CP329">
        <v>-1</v>
      </c>
      <c r="CQ329">
        <v>100</v>
      </c>
      <c r="CR329">
        <v>96.2206</v>
      </c>
      <c r="CS329">
        <v>-999.9</v>
      </c>
      <c r="CT329">
        <v>400</v>
      </c>
      <c r="CU329">
        <v>2.08397</v>
      </c>
      <c r="CV329">
        <v>103.922</v>
      </c>
      <c r="CW329">
        <v>103.329</v>
      </c>
    </row>
    <row r="330" spans="1:101">
      <c r="A330">
        <v>316</v>
      </c>
      <c r="B330">
        <v>1548598656.5</v>
      </c>
      <c r="C330">
        <v>1193.59999990463</v>
      </c>
      <c r="D330" t="s">
        <v>844</v>
      </c>
      <c r="E330" t="s">
        <v>845</v>
      </c>
      <c r="F330">
        <f>J330+I330+M330*K330</f>
        <v>0</v>
      </c>
      <c r="G330">
        <f>(1000*AM330)/(L330*(AO330+273.15))</f>
        <v>0</v>
      </c>
      <c r="H330">
        <f>((G330*F330*(1-(AJ330/1000)))/(100*K330))*(BE330/60)</f>
        <v>0</v>
      </c>
      <c r="I330" t="s">
        <v>197</v>
      </c>
      <c r="J330" t="s">
        <v>198</v>
      </c>
      <c r="K330" t="s">
        <v>199</v>
      </c>
      <c r="L330" t="s">
        <v>200</v>
      </c>
      <c r="M330" t="s">
        <v>694</v>
      </c>
      <c r="N330" t="s">
        <v>695</v>
      </c>
      <c r="O330" t="s">
        <v>328</v>
      </c>
      <c r="Q330">
        <v>1548598656.5</v>
      </c>
      <c r="R330">
        <f>AL330*Y330*(AJ330-AK330)/(100*AF330*(1000-Y330*AJ330))</f>
        <v>0</v>
      </c>
      <c r="S330">
        <f>AL330*Y330*(AI330-AH330*(1000-Y330*AK330)/(1000-Y330*AJ330))/(100*AF330)</f>
        <v>0</v>
      </c>
      <c r="T330">
        <f>(U330/V330*100)</f>
        <v>0</v>
      </c>
      <c r="U330">
        <f>AJ330*(AM330+AN330)/1000</f>
        <v>0</v>
      </c>
      <c r="V330">
        <f>0.61365*exp(17.502*AO330/(240.97+AO330))</f>
        <v>0</v>
      </c>
      <c r="W330">
        <v>116</v>
      </c>
      <c r="X330">
        <v>8</v>
      </c>
      <c r="Y330">
        <f>IF(W330*$H$11&gt;=AA330,1.0,(AA330/(AA330-W330*$H$11)))</f>
        <v>0</v>
      </c>
      <c r="Z330">
        <f>(Y330-1)*100</f>
        <v>0</v>
      </c>
      <c r="AA330">
        <f>MAX(0,($B$11+$C$11*AR330)/(1+$D$11*AR330)*AM330/(AO330+273)*$E$11)</f>
        <v>0</v>
      </c>
      <c r="AB330">
        <f>$B$9*AS330+$C$9*AT330</f>
        <v>0</v>
      </c>
      <c r="AC330">
        <f>AB330*AD330</f>
        <v>0</v>
      </c>
      <c r="AD330">
        <f>($B$9*$D$7+$C$9*$D$7)/($B$9+$C$9)</f>
        <v>0</v>
      </c>
      <c r="AE330">
        <f>($B$9*$K$7+$C$9*$K$7)/($B$9+$C$9)</f>
        <v>0</v>
      </c>
      <c r="AF330">
        <v>10</v>
      </c>
      <c r="AG330">
        <v>1548598656.5</v>
      </c>
      <c r="AH330">
        <v>403.653</v>
      </c>
      <c r="AI330">
        <v>399.397</v>
      </c>
      <c r="AJ330">
        <v>8.81149</v>
      </c>
      <c r="AK330">
        <v>4.77289</v>
      </c>
      <c r="AL330">
        <v>1399.63</v>
      </c>
      <c r="AM330">
        <v>97.956</v>
      </c>
      <c r="AN330">
        <v>0.0234886</v>
      </c>
      <c r="AO330">
        <v>6.38486</v>
      </c>
      <c r="AP330">
        <v>6.36602</v>
      </c>
      <c r="AQ330">
        <v>999.9</v>
      </c>
      <c r="AR330">
        <v>10007.5</v>
      </c>
      <c r="AS330">
        <v>0</v>
      </c>
      <c r="AT330">
        <v>0.69299</v>
      </c>
      <c r="AU330">
        <v>0</v>
      </c>
      <c r="AV330" t="s">
        <v>204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405.662950819672</v>
      </c>
      <c r="BE330">
        <v>2.2246454070063</v>
      </c>
      <c r="BF330">
        <v>0.715252813867397</v>
      </c>
      <c r="BG330">
        <v>-1</v>
      </c>
      <c r="BH330">
        <v>0</v>
      </c>
      <c r="BI330">
        <v>0</v>
      </c>
      <c r="BJ330" t="s">
        <v>205</v>
      </c>
      <c r="BK330">
        <v>1.88463</v>
      </c>
      <c r="BL330">
        <v>1.88157</v>
      </c>
      <c r="BM330">
        <v>1.88311</v>
      </c>
      <c r="BN330">
        <v>1.88186</v>
      </c>
      <c r="BO330">
        <v>1.88371</v>
      </c>
      <c r="BP330">
        <v>1.88309</v>
      </c>
      <c r="BQ330">
        <v>1.88477</v>
      </c>
      <c r="BR330">
        <v>1.88229</v>
      </c>
      <c r="BS330" t="s">
        <v>206</v>
      </c>
      <c r="BT330" t="s">
        <v>17</v>
      </c>
      <c r="BU330" t="s">
        <v>17</v>
      </c>
      <c r="BV330" t="s">
        <v>17</v>
      </c>
      <c r="BW330" t="s">
        <v>207</v>
      </c>
      <c r="BX330" t="s">
        <v>208</v>
      </c>
      <c r="BY330" t="s">
        <v>209</v>
      </c>
      <c r="BZ330" t="s">
        <v>209</v>
      </c>
      <c r="CA330" t="s">
        <v>209</v>
      </c>
      <c r="CB330" t="s">
        <v>209</v>
      </c>
      <c r="CC330">
        <v>5</v>
      </c>
      <c r="CD330">
        <v>0</v>
      </c>
      <c r="CE330">
        <v>0</v>
      </c>
      <c r="CF330">
        <v>0</v>
      </c>
      <c r="CG330">
        <v>0</v>
      </c>
      <c r="CH330">
        <v>2</v>
      </c>
      <c r="CI330">
        <v>1316.39</v>
      </c>
      <c r="CJ330">
        <v>-0.222637</v>
      </c>
      <c r="CK330">
        <v>6.87264</v>
      </c>
      <c r="CL330">
        <v>9.56958</v>
      </c>
      <c r="CM330">
        <v>30.0001</v>
      </c>
      <c r="CN330">
        <v>9.43158</v>
      </c>
      <c r="CO330">
        <v>9.66515</v>
      </c>
      <c r="CP330">
        <v>-1</v>
      </c>
      <c r="CQ330">
        <v>100</v>
      </c>
      <c r="CR330">
        <v>96.2206</v>
      </c>
      <c r="CS330">
        <v>-999.9</v>
      </c>
      <c r="CT330">
        <v>400</v>
      </c>
      <c r="CU330">
        <v>1.97088</v>
      </c>
      <c r="CV330">
        <v>103.922</v>
      </c>
      <c r="CW330">
        <v>103.328</v>
      </c>
    </row>
    <row r="331" spans="1:101">
      <c r="A331">
        <v>317</v>
      </c>
      <c r="B331">
        <v>1548598658.5</v>
      </c>
      <c r="C331">
        <v>1195.59999990463</v>
      </c>
      <c r="D331" t="s">
        <v>846</v>
      </c>
      <c r="E331" t="s">
        <v>847</v>
      </c>
      <c r="F331">
        <f>J331+I331+M331*K331</f>
        <v>0</v>
      </c>
      <c r="G331">
        <f>(1000*AM331)/(L331*(AO331+273.15))</f>
        <v>0</v>
      </c>
      <c r="H331">
        <f>((G331*F331*(1-(AJ331/1000)))/(100*K331))*(BE331/60)</f>
        <v>0</v>
      </c>
      <c r="I331" t="s">
        <v>197</v>
      </c>
      <c r="J331" t="s">
        <v>198</v>
      </c>
      <c r="K331" t="s">
        <v>199</v>
      </c>
      <c r="L331" t="s">
        <v>200</v>
      </c>
      <c r="M331" t="s">
        <v>694</v>
      </c>
      <c r="N331" t="s">
        <v>695</v>
      </c>
      <c r="O331" t="s">
        <v>328</v>
      </c>
      <c r="Q331">
        <v>1548598658.5</v>
      </c>
      <c r="R331">
        <f>AL331*Y331*(AJ331-AK331)/(100*AF331*(1000-Y331*AJ331))</f>
        <v>0</v>
      </c>
      <c r="S331">
        <f>AL331*Y331*(AI331-AH331*(1000-Y331*AK331)/(1000-Y331*AJ331))/(100*AF331)</f>
        <v>0</v>
      </c>
      <c r="T331">
        <f>(U331/V331*100)</f>
        <v>0</v>
      </c>
      <c r="U331">
        <f>AJ331*(AM331+AN331)/1000</f>
        <v>0</v>
      </c>
      <c r="V331">
        <f>0.61365*exp(17.502*AO331/(240.97+AO331))</f>
        <v>0</v>
      </c>
      <c r="W331">
        <v>103</v>
      </c>
      <c r="X331">
        <v>7</v>
      </c>
      <c r="Y331">
        <f>IF(W331*$H$11&gt;=AA331,1.0,(AA331/(AA331-W331*$H$11)))</f>
        <v>0</v>
      </c>
      <c r="Z331">
        <f>(Y331-1)*100</f>
        <v>0</v>
      </c>
      <c r="AA331">
        <f>MAX(0,($B$11+$C$11*AR331)/(1+$D$11*AR331)*AM331/(AO331+273)*$E$11)</f>
        <v>0</v>
      </c>
      <c r="AB331">
        <f>$B$9*AS331+$C$9*AT331</f>
        <v>0</v>
      </c>
      <c r="AC331">
        <f>AB331*AD331</f>
        <v>0</v>
      </c>
      <c r="AD331">
        <f>($B$9*$D$7+$C$9*$D$7)/($B$9+$C$9)</f>
        <v>0</v>
      </c>
      <c r="AE331">
        <f>($B$9*$K$7+$C$9*$K$7)/($B$9+$C$9)</f>
        <v>0</v>
      </c>
      <c r="AF331">
        <v>10</v>
      </c>
      <c r="AG331">
        <v>1548598658.5</v>
      </c>
      <c r="AH331">
        <v>403.809</v>
      </c>
      <c r="AI331">
        <v>399.415</v>
      </c>
      <c r="AJ331">
        <v>8.82836</v>
      </c>
      <c r="AK331">
        <v>4.77228</v>
      </c>
      <c r="AL331">
        <v>1399.84</v>
      </c>
      <c r="AM331">
        <v>97.9565</v>
      </c>
      <c r="AN331">
        <v>0.0236204</v>
      </c>
      <c r="AO331">
        <v>6.39939</v>
      </c>
      <c r="AP331">
        <v>6.34999</v>
      </c>
      <c r="AQ331">
        <v>999.9</v>
      </c>
      <c r="AR331">
        <v>10018.8</v>
      </c>
      <c r="AS331">
        <v>0</v>
      </c>
      <c r="AT331">
        <v>0.613556</v>
      </c>
      <c r="AU331">
        <v>0</v>
      </c>
      <c r="AV331" t="s">
        <v>204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405.75543442623</v>
      </c>
      <c r="BE331">
        <v>2.28209559256644</v>
      </c>
      <c r="BF331">
        <v>0.733962577637449</v>
      </c>
      <c r="BG331">
        <v>-1</v>
      </c>
      <c r="BH331">
        <v>0</v>
      </c>
      <c r="BI331">
        <v>0</v>
      </c>
      <c r="BJ331" t="s">
        <v>205</v>
      </c>
      <c r="BK331">
        <v>1.88462</v>
      </c>
      <c r="BL331">
        <v>1.88156</v>
      </c>
      <c r="BM331">
        <v>1.8831</v>
      </c>
      <c r="BN331">
        <v>1.88186</v>
      </c>
      <c r="BO331">
        <v>1.88371</v>
      </c>
      <c r="BP331">
        <v>1.88309</v>
      </c>
      <c r="BQ331">
        <v>1.88477</v>
      </c>
      <c r="BR331">
        <v>1.88228</v>
      </c>
      <c r="BS331" t="s">
        <v>206</v>
      </c>
      <c r="BT331" t="s">
        <v>17</v>
      </c>
      <c r="BU331" t="s">
        <v>17</v>
      </c>
      <c r="BV331" t="s">
        <v>17</v>
      </c>
      <c r="BW331" t="s">
        <v>207</v>
      </c>
      <c r="BX331" t="s">
        <v>208</v>
      </c>
      <c r="BY331" t="s">
        <v>209</v>
      </c>
      <c r="BZ331" t="s">
        <v>209</v>
      </c>
      <c r="CA331" t="s">
        <v>209</v>
      </c>
      <c r="CB331" t="s">
        <v>209</v>
      </c>
      <c r="CC331">
        <v>5</v>
      </c>
      <c r="CD331">
        <v>0</v>
      </c>
      <c r="CE331">
        <v>0</v>
      </c>
      <c r="CF331">
        <v>0</v>
      </c>
      <c r="CG331">
        <v>0</v>
      </c>
      <c r="CH331">
        <v>2</v>
      </c>
      <c r="CI331">
        <v>1325.78</v>
      </c>
      <c r="CJ331">
        <v>-0.235425</v>
      </c>
      <c r="CK331">
        <v>6.87709</v>
      </c>
      <c r="CL331">
        <v>9.56958</v>
      </c>
      <c r="CM331">
        <v>30.0001</v>
      </c>
      <c r="CN331">
        <v>9.4313</v>
      </c>
      <c r="CO331">
        <v>9.66515</v>
      </c>
      <c r="CP331">
        <v>-1</v>
      </c>
      <c r="CQ331">
        <v>100</v>
      </c>
      <c r="CR331">
        <v>96.2206</v>
      </c>
      <c r="CS331">
        <v>-999.9</v>
      </c>
      <c r="CT331">
        <v>400</v>
      </c>
      <c r="CU331">
        <v>1.86564</v>
      </c>
      <c r="CV331">
        <v>103.922</v>
      </c>
      <c r="CW331">
        <v>103.328</v>
      </c>
    </row>
    <row r="332" spans="1:101">
      <c r="A332">
        <v>318</v>
      </c>
      <c r="B332">
        <v>1548598660.5</v>
      </c>
      <c r="C332">
        <v>1197.59999990463</v>
      </c>
      <c r="D332" t="s">
        <v>848</v>
      </c>
      <c r="E332" t="s">
        <v>849</v>
      </c>
      <c r="F332">
        <f>J332+I332+M332*K332</f>
        <v>0</v>
      </c>
      <c r="G332">
        <f>(1000*AM332)/(L332*(AO332+273.15))</f>
        <v>0</v>
      </c>
      <c r="H332">
        <f>((G332*F332*(1-(AJ332/1000)))/(100*K332))*(BE332/60)</f>
        <v>0</v>
      </c>
      <c r="I332" t="s">
        <v>197</v>
      </c>
      <c r="J332" t="s">
        <v>198</v>
      </c>
      <c r="K332" t="s">
        <v>199</v>
      </c>
      <c r="L332" t="s">
        <v>200</v>
      </c>
      <c r="M332" t="s">
        <v>694</v>
      </c>
      <c r="N332" t="s">
        <v>695</v>
      </c>
      <c r="O332" t="s">
        <v>328</v>
      </c>
      <c r="Q332">
        <v>1548598660.5</v>
      </c>
      <c r="R332">
        <f>AL332*Y332*(AJ332-AK332)/(100*AF332*(1000-Y332*AJ332))</f>
        <v>0</v>
      </c>
      <c r="S332">
        <f>AL332*Y332*(AI332-AH332*(1000-Y332*AK332)/(1000-Y332*AJ332))/(100*AF332)</f>
        <v>0</v>
      </c>
      <c r="T332">
        <f>(U332/V332*100)</f>
        <v>0</v>
      </c>
      <c r="U332">
        <f>AJ332*(AM332+AN332)/1000</f>
        <v>0</v>
      </c>
      <c r="V332">
        <f>0.61365*exp(17.502*AO332/(240.97+AO332))</f>
        <v>0</v>
      </c>
      <c r="W332">
        <v>97</v>
      </c>
      <c r="X332">
        <v>7</v>
      </c>
      <c r="Y332">
        <f>IF(W332*$H$11&gt;=AA332,1.0,(AA332/(AA332-W332*$H$11)))</f>
        <v>0</v>
      </c>
      <c r="Z332">
        <f>(Y332-1)*100</f>
        <v>0</v>
      </c>
      <c r="AA332">
        <f>MAX(0,($B$11+$C$11*AR332)/(1+$D$11*AR332)*AM332/(AO332+273)*$E$11)</f>
        <v>0</v>
      </c>
      <c r="AB332">
        <f>$B$9*AS332+$C$9*AT332</f>
        <v>0</v>
      </c>
      <c r="AC332">
        <f>AB332*AD332</f>
        <v>0</v>
      </c>
      <c r="AD332">
        <f>($B$9*$D$7+$C$9*$D$7)/($B$9+$C$9)</f>
        <v>0</v>
      </c>
      <c r="AE332">
        <f>($B$9*$K$7+$C$9*$K$7)/($B$9+$C$9)</f>
        <v>0</v>
      </c>
      <c r="AF332">
        <v>10</v>
      </c>
      <c r="AG332">
        <v>1548598660.5</v>
      </c>
      <c r="AH332">
        <v>403.924</v>
      </c>
      <c r="AI332">
        <v>399.427</v>
      </c>
      <c r="AJ332">
        <v>8.83884</v>
      </c>
      <c r="AK332">
        <v>4.77116</v>
      </c>
      <c r="AL332">
        <v>1399.76</v>
      </c>
      <c r="AM332">
        <v>97.9578</v>
      </c>
      <c r="AN332">
        <v>0.0236608</v>
      </c>
      <c r="AO332">
        <v>6.40141</v>
      </c>
      <c r="AP332">
        <v>6.34783</v>
      </c>
      <c r="AQ332">
        <v>999.9</v>
      </c>
      <c r="AR332">
        <v>10001.2</v>
      </c>
      <c r="AS332">
        <v>0</v>
      </c>
      <c r="AT332">
        <v>0.575209</v>
      </c>
      <c r="AU332">
        <v>0</v>
      </c>
      <c r="AV332" t="s">
        <v>204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405.828459016393</v>
      </c>
      <c r="BE332">
        <v>2.48072333312173</v>
      </c>
      <c r="BF332">
        <v>0.782578652073386</v>
      </c>
      <c r="BG332">
        <v>-1</v>
      </c>
      <c r="BH332">
        <v>0</v>
      </c>
      <c r="BI332">
        <v>0</v>
      </c>
      <c r="BJ332" t="s">
        <v>205</v>
      </c>
      <c r="BK332">
        <v>1.88464</v>
      </c>
      <c r="BL332">
        <v>1.88156</v>
      </c>
      <c r="BM332">
        <v>1.88311</v>
      </c>
      <c r="BN332">
        <v>1.88187</v>
      </c>
      <c r="BO332">
        <v>1.88373</v>
      </c>
      <c r="BP332">
        <v>1.88309</v>
      </c>
      <c r="BQ332">
        <v>1.88477</v>
      </c>
      <c r="BR332">
        <v>1.88228</v>
      </c>
      <c r="BS332" t="s">
        <v>206</v>
      </c>
      <c r="BT332" t="s">
        <v>17</v>
      </c>
      <c r="BU332" t="s">
        <v>17</v>
      </c>
      <c r="BV332" t="s">
        <v>17</v>
      </c>
      <c r="BW332" t="s">
        <v>207</v>
      </c>
      <c r="BX332" t="s">
        <v>208</v>
      </c>
      <c r="BY332" t="s">
        <v>209</v>
      </c>
      <c r="BZ332" t="s">
        <v>209</v>
      </c>
      <c r="CA332" t="s">
        <v>209</v>
      </c>
      <c r="CB332" t="s">
        <v>209</v>
      </c>
      <c r="CC332">
        <v>5</v>
      </c>
      <c r="CD332">
        <v>0</v>
      </c>
      <c r="CE332">
        <v>0</v>
      </c>
      <c r="CF332">
        <v>0</v>
      </c>
      <c r="CG332">
        <v>0</v>
      </c>
      <c r="CH332">
        <v>2</v>
      </c>
      <c r="CI332">
        <v>1330.64</v>
      </c>
      <c r="CJ332">
        <v>-0.250345</v>
      </c>
      <c r="CK332">
        <v>6.8814</v>
      </c>
      <c r="CL332">
        <v>9.56958</v>
      </c>
      <c r="CM332">
        <v>30.0002</v>
      </c>
      <c r="CN332">
        <v>9.43186</v>
      </c>
      <c r="CO332">
        <v>9.66515</v>
      </c>
      <c r="CP332">
        <v>-1</v>
      </c>
      <c r="CQ332">
        <v>100</v>
      </c>
      <c r="CR332">
        <v>96.2206</v>
      </c>
      <c r="CS332">
        <v>-999.9</v>
      </c>
      <c r="CT332">
        <v>400</v>
      </c>
      <c r="CU332">
        <v>1.76324</v>
      </c>
      <c r="CV332">
        <v>103.923</v>
      </c>
      <c r="CW332">
        <v>103.328</v>
      </c>
    </row>
    <row r="333" spans="1:101">
      <c r="A333">
        <v>319</v>
      </c>
      <c r="B333">
        <v>1548598662.6</v>
      </c>
      <c r="C333">
        <v>1199.69999980927</v>
      </c>
      <c r="D333" t="s">
        <v>850</v>
      </c>
      <c r="E333" t="s">
        <v>851</v>
      </c>
      <c r="F333">
        <f>J333+I333+M333*K333</f>
        <v>0</v>
      </c>
      <c r="G333">
        <f>(1000*AM333)/(L333*(AO333+273.15))</f>
        <v>0</v>
      </c>
      <c r="H333">
        <f>((G333*F333*(1-(AJ333/1000)))/(100*K333))*(BE333/60)</f>
        <v>0</v>
      </c>
      <c r="I333" t="s">
        <v>197</v>
      </c>
      <c r="J333" t="s">
        <v>198</v>
      </c>
      <c r="K333" t="s">
        <v>199</v>
      </c>
      <c r="L333" t="s">
        <v>200</v>
      </c>
      <c r="M333" t="s">
        <v>694</v>
      </c>
      <c r="N333" t="s">
        <v>695</v>
      </c>
      <c r="O333" t="s">
        <v>328</v>
      </c>
      <c r="Q333">
        <v>1548598662.6</v>
      </c>
      <c r="R333">
        <f>AL333*Y333*(AJ333-AK333)/(100*AF333*(1000-Y333*AJ333))</f>
        <v>0</v>
      </c>
      <c r="S333">
        <f>AL333*Y333*(AI333-AH333*(1000-Y333*AK333)/(1000-Y333*AJ333))/(100*AF333)</f>
        <v>0</v>
      </c>
      <c r="T333">
        <f>(U333/V333*100)</f>
        <v>0</v>
      </c>
      <c r="U333">
        <f>AJ333*(AM333+AN333)/1000</f>
        <v>0</v>
      </c>
      <c r="V333">
        <f>0.61365*exp(17.502*AO333/(240.97+AO333))</f>
        <v>0</v>
      </c>
      <c r="W333">
        <v>117</v>
      </c>
      <c r="X333">
        <v>8</v>
      </c>
      <c r="Y333">
        <f>IF(W333*$H$11&gt;=AA333,1.0,(AA333/(AA333-W333*$H$11)))</f>
        <v>0</v>
      </c>
      <c r="Z333">
        <f>(Y333-1)*100</f>
        <v>0</v>
      </c>
      <c r="AA333">
        <f>MAX(0,($B$11+$C$11*AR333)/(1+$D$11*AR333)*AM333/(AO333+273)*$E$11)</f>
        <v>0</v>
      </c>
      <c r="AB333">
        <f>$B$9*AS333+$C$9*AT333</f>
        <v>0</v>
      </c>
      <c r="AC333">
        <f>AB333*AD333</f>
        <v>0</v>
      </c>
      <c r="AD333">
        <f>($B$9*$D$7+$C$9*$D$7)/($B$9+$C$9)</f>
        <v>0</v>
      </c>
      <c r="AE333">
        <f>($B$9*$K$7+$C$9*$K$7)/($B$9+$C$9)</f>
        <v>0</v>
      </c>
      <c r="AF333">
        <v>10</v>
      </c>
      <c r="AG333">
        <v>1548598662.6</v>
      </c>
      <c r="AH333">
        <v>404.027</v>
      </c>
      <c r="AI333">
        <v>399.407</v>
      </c>
      <c r="AJ333">
        <v>8.84644</v>
      </c>
      <c r="AK333">
        <v>4.76937</v>
      </c>
      <c r="AL333">
        <v>1399.65</v>
      </c>
      <c r="AM333">
        <v>97.9572</v>
      </c>
      <c r="AN333">
        <v>0.0235293</v>
      </c>
      <c r="AO333">
        <v>6.39691</v>
      </c>
      <c r="AP333">
        <v>6.33558</v>
      </c>
      <c r="AQ333">
        <v>999.9</v>
      </c>
      <c r="AR333">
        <v>9990</v>
      </c>
      <c r="AS333">
        <v>0</v>
      </c>
      <c r="AT333">
        <v>0.599861</v>
      </c>
      <c r="AU333">
        <v>0</v>
      </c>
      <c r="AV333" t="s">
        <v>204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405.892852459016</v>
      </c>
      <c r="BE333">
        <v>2.74894090121244</v>
      </c>
      <c r="BF333">
        <v>0.837602087461689</v>
      </c>
      <c r="BG333">
        <v>-1</v>
      </c>
      <c r="BH333">
        <v>0</v>
      </c>
      <c r="BI333">
        <v>0</v>
      </c>
      <c r="BJ333" t="s">
        <v>205</v>
      </c>
      <c r="BK333">
        <v>1.88463</v>
      </c>
      <c r="BL333">
        <v>1.88156</v>
      </c>
      <c r="BM333">
        <v>1.88313</v>
      </c>
      <c r="BN333">
        <v>1.88187</v>
      </c>
      <c r="BO333">
        <v>1.88373</v>
      </c>
      <c r="BP333">
        <v>1.88309</v>
      </c>
      <c r="BQ333">
        <v>1.88477</v>
      </c>
      <c r="BR333">
        <v>1.88229</v>
      </c>
      <c r="BS333" t="s">
        <v>206</v>
      </c>
      <c r="BT333" t="s">
        <v>17</v>
      </c>
      <c r="BU333" t="s">
        <v>17</v>
      </c>
      <c r="BV333" t="s">
        <v>17</v>
      </c>
      <c r="BW333" t="s">
        <v>207</v>
      </c>
      <c r="BX333" t="s">
        <v>208</v>
      </c>
      <c r="BY333" t="s">
        <v>209</v>
      </c>
      <c r="BZ333" t="s">
        <v>209</v>
      </c>
      <c r="CA333" t="s">
        <v>209</v>
      </c>
      <c r="CB333" t="s">
        <v>209</v>
      </c>
      <c r="CC333">
        <v>5</v>
      </c>
      <c r="CD333">
        <v>0</v>
      </c>
      <c r="CE333">
        <v>0</v>
      </c>
      <c r="CF333">
        <v>0</v>
      </c>
      <c r="CG333">
        <v>0</v>
      </c>
      <c r="CH333">
        <v>2</v>
      </c>
      <c r="CI333">
        <v>1315.33</v>
      </c>
      <c r="CJ333">
        <v>-0.248214</v>
      </c>
      <c r="CK333">
        <v>6.88484</v>
      </c>
      <c r="CL333">
        <v>9.56958</v>
      </c>
      <c r="CM333">
        <v>30.0002</v>
      </c>
      <c r="CN333">
        <v>9.43243</v>
      </c>
      <c r="CO333">
        <v>9.66515</v>
      </c>
      <c r="CP333">
        <v>-1</v>
      </c>
      <c r="CQ333">
        <v>100</v>
      </c>
      <c r="CR333">
        <v>95.8385</v>
      </c>
      <c r="CS333">
        <v>-999.9</v>
      </c>
      <c r="CT333">
        <v>400</v>
      </c>
      <c r="CU333">
        <v>1.65702</v>
      </c>
      <c r="CV333">
        <v>103.922</v>
      </c>
      <c r="CW333">
        <v>103.328</v>
      </c>
    </row>
    <row r="334" spans="1:101">
      <c r="A334">
        <v>320</v>
      </c>
      <c r="B334">
        <v>1548598664.5</v>
      </c>
      <c r="C334">
        <v>1201.59999990463</v>
      </c>
      <c r="D334" t="s">
        <v>852</v>
      </c>
      <c r="E334" t="s">
        <v>853</v>
      </c>
      <c r="F334">
        <f>J334+I334+M334*K334</f>
        <v>0</v>
      </c>
      <c r="G334">
        <f>(1000*AM334)/(L334*(AO334+273.15))</f>
        <v>0</v>
      </c>
      <c r="H334">
        <f>((G334*F334*(1-(AJ334/1000)))/(100*K334))*(BE334/60)</f>
        <v>0</v>
      </c>
      <c r="I334" t="s">
        <v>197</v>
      </c>
      <c r="J334" t="s">
        <v>198</v>
      </c>
      <c r="K334" t="s">
        <v>199</v>
      </c>
      <c r="L334" t="s">
        <v>200</v>
      </c>
      <c r="M334" t="s">
        <v>694</v>
      </c>
      <c r="N334" t="s">
        <v>695</v>
      </c>
      <c r="O334" t="s">
        <v>328</v>
      </c>
      <c r="Q334">
        <v>1548598664.5</v>
      </c>
      <c r="R334">
        <f>AL334*Y334*(AJ334-AK334)/(100*AF334*(1000-Y334*AJ334))</f>
        <v>0</v>
      </c>
      <c r="S334">
        <f>AL334*Y334*(AI334-AH334*(1000-Y334*AK334)/(1000-Y334*AJ334))/(100*AF334)</f>
        <v>0</v>
      </c>
      <c r="T334">
        <f>(U334/V334*100)</f>
        <v>0</v>
      </c>
      <c r="U334">
        <f>AJ334*(AM334+AN334)/1000</f>
        <v>0</v>
      </c>
      <c r="V334">
        <f>0.61365*exp(17.502*AO334/(240.97+AO334))</f>
        <v>0</v>
      </c>
      <c r="W334">
        <v>109</v>
      </c>
      <c r="X334">
        <v>8</v>
      </c>
      <c r="Y334">
        <f>IF(W334*$H$11&gt;=AA334,1.0,(AA334/(AA334-W334*$H$11)))</f>
        <v>0</v>
      </c>
      <c r="Z334">
        <f>(Y334-1)*100</f>
        <v>0</v>
      </c>
      <c r="AA334">
        <f>MAX(0,($B$11+$C$11*AR334)/(1+$D$11*AR334)*AM334/(AO334+273)*$E$11)</f>
        <v>0</v>
      </c>
      <c r="AB334">
        <f>$B$9*AS334+$C$9*AT334</f>
        <v>0</v>
      </c>
      <c r="AC334">
        <f>AB334*AD334</f>
        <v>0</v>
      </c>
      <c r="AD334">
        <f>($B$9*$D$7+$C$9*$D$7)/($B$9+$C$9)</f>
        <v>0</v>
      </c>
      <c r="AE334">
        <f>($B$9*$K$7+$C$9*$K$7)/($B$9+$C$9)</f>
        <v>0</v>
      </c>
      <c r="AF334">
        <v>10</v>
      </c>
      <c r="AG334">
        <v>1548598664.5</v>
      </c>
      <c r="AH334">
        <v>404.176</v>
      </c>
      <c r="AI334">
        <v>399.413</v>
      </c>
      <c r="AJ334">
        <v>8.85281</v>
      </c>
      <c r="AK334">
        <v>4.76795</v>
      </c>
      <c r="AL334">
        <v>1399.5</v>
      </c>
      <c r="AM334">
        <v>97.9557</v>
      </c>
      <c r="AN334">
        <v>0.0235433</v>
      </c>
      <c r="AO334">
        <v>6.38812</v>
      </c>
      <c r="AP334">
        <v>6.30189</v>
      </c>
      <c r="AQ334">
        <v>999.9</v>
      </c>
      <c r="AR334">
        <v>10000.6</v>
      </c>
      <c r="AS334">
        <v>0</v>
      </c>
      <c r="AT334">
        <v>0.6026</v>
      </c>
      <c r="AU334">
        <v>0</v>
      </c>
      <c r="AV334" t="s">
        <v>204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405.997663934426</v>
      </c>
      <c r="BE334">
        <v>2.97097881502197</v>
      </c>
      <c r="BF334">
        <v>0.89283344885135</v>
      </c>
      <c r="BG334">
        <v>-1</v>
      </c>
      <c r="BH334">
        <v>0</v>
      </c>
      <c r="BI334">
        <v>0</v>
      </c>
      <c r="BJ334" t="s">
        <v>205</v>
      </c>
      <c r="BK334">
        <v>1.88462</v>
      </c>
      <c r="BL334">
        <v>1.88156</v>
      </c>
      <c r="BM334">
        <v>1.88313</v>
      </c>
      <c r="BN334">
        <v>1.88187</v>
      </c>
      <c r="BO334">
        <v>1.88373</v>
      </c>
      <c r="BP334">
        <v>1.88309</v>
      </c>
      <c r="BQ334">
        <v>1.88477</v>
      </c>
      <c r="BR334">
        <v>1.88229</v>
      </c>
      <c r="BS334" t="s">
        <v>206</v>
      </c>
      <c r="BT334" t="s">
        <v>17</v>
      </c>
      <c r="BU334" t="s">
        <v>17</v>
      </c>
      <c r="BV334" t="s">
        <v>17</v>
      </c>
      <c r="BW334" t="s">
        <v>207</v>
      </c>
      <c r="BX334" t="s">
        <v>208</v>
      </c>
      <c r="BY334" t="s">
        <v>209</v>
      </c>
      <c r="BZ334" t="s">
        <v>209</v>
      </c>
      <c r="CA334" t="s">
        <v>209</v>
      </c>
      <c r="CB334" t="s">
        <v>209</v>
      </c>
      <c r="CC334">
        <v>5</v>
      </c>
      <c r="CD334">
        <v>0</v>
      </c>
      <c r="CE334">
        <v>0</v>
      </c>
      <c r="CF334">
        <v>0</v>
      </c>
      <c r="CG334">
        <v>0</v>
      </c>
      <c r="CH334">
        <v>2</v>
      </c>
      <c r="CI334">
        <v>1320.99</v>
      </c>
      <c r="CJ334">
        <v>-0.246082</v>
      </c>
      <c r="CK334">
        <v>6.88834</v>
      </c>
      <c r="CL334">
        <v>9.56958</v>
      </c>
      <c r="CM334">
        <v>30.0003</v>
      </c>
      <c r="CN334">
        <v>9.43243</v>
      </c>
      <c r="CO334">
        <v>9.66515</v>
      </c>
      <c r="CP334">
        <v>-1</v>
      </c>
      <c r="CQ334">
        <v>100</v>
      </c>
      <c r="CR334">
        <v>95.8385</v>
      </c>
      <c r="CS334">
        <v>-999.9</v>
      </c>
      <c r="CT334">
        <v>400</v>
      </c>
      <c r="CU334">
        <v>1.5571</v>
      </c>
      <c r="CV334">
        <v>103.922</v>
      </c>
      <c r="CW334">
        <v>103.328</v>
      </c>
    </row>
    <row r="335" spans="1:101">
      <c r="A335">
        <v>321</v>
      </c>
      <c r="B335">
        <v>1548598667</v>
      </c>
      <c r="C335">
        <v>1204.09999990463</v>
      </c>
      <c r="D335" t="s">
        <v>854</v>
      </c>
      <c r="E335" t="s">
        <v>855</v>
      </c>
      <c r="F335">
        <f>J335+I335+M335*K335</f>
        <v>0</v>
      </c>
      <c r="G335">
        <f>(1000*AM335)/(L335*(AO335+273.15))</f>
        <v>0</v>
      </c>
      <c r="H335">
        <f>((G335*F335*(1-(AJ335/1000)))/(100*K335))*(BE335/60)</f>
        <v>0</v>
      </c>
      <c r="I335" t="s">
        <v>197</v>
      </c>
      <c r="J335" t="s">
        <v>198</v>
      </c>
      <c r="K335" t="s">
        <v>199</v>
      </c>
      <c r="L335" t="s">
        <v>200</v>
      </c>
      <c r="M335" t="s">
        <v>694</v>
      </c>
      <c r="N335" t="s">
        <v>695</v>
      </c>
      <c r="O335" t="s">
        <v>328</v>
      </c>
      <c r="Q335">
        <v>1548598667</v>
      </c>
      <c r="R335">
        <f>AL335*Y335*(AJ335-AK335)/(100*AF335*(1000-Y335*AJ335))</f>
        <v>0</v>
      </c>
      <c r="S335">
        <f>AL335*Y335*(AI335-AH335*(1000-Y335*AK335)/(1000-Y335*AJ335))/(100*AF335)</f>
        <v>0</v>
      </c>
      <c r="T335">
        <f>(U335/V335*100)</f>
        <v>0</v>
      </c>
      <c r="U335">
        <f>AJ335*(AM335+AN335)/1000</f>
        <v>0</v>
      </c>
      <c r="V335">
        <f>0.61365*exp(17.502*AO335/(240.97+AO335))</f>
        <v>0</v>
      </c>
      <c r="W335">
        <v>95</v>
      </c>
      <c r="X335">
        <v>7</v>
      </c>
      <c r="Y335">
        <f>IF(W335*$H$11&gt;=AA335,1.0,(AA335/(AA335-W335*$H$11)))</f>
        <v>0</v>
      </c>
      <c r="Z335">
        <f>(Y335-1)*100</f>
        <v>0</v>
      </c>
      <c r="AA335">
        <f>MAX(0,($B$11+$C$11*AR335)/(1+$D$11*AR335)*AM335/(AO335+273)*$E$11)</f>
        <v>0</v>
      </c>
      <c r="AB335">
        <f>$B$9*AS335+$C$9*AT335</f>
        <v>0</v>
      </c>
      <c r="AC335">
        <f>AB335*AD335</f>
        <v>0</v>
      </c>
      <c r="AD335">
        <f>($B$9*$D$7+$C$9*$D$7)/($B$9+$C$9)</f>
        <v>0</v>
      </c>
      <c r="AE335">
        <f>($B$9*$K$7+$C$9*$K$7)/($B$9+$C$9)</f>
        <v>0</v>
      </c>
      <c r="AF335">
        <v>10</v>
      </c>
      <c r="AG335">
        <v>1548598667</v>
      </c>
      <c r="AH335">
        <v>404.377</v>
      </c>
      <c r="AI335">
        <v>399.414</v>
      </c>
      <c r="AJ335">
        <v>8.85942</v>
      </c>
      <c r="AK335">
        <v>4.76717</v>
      </c>
      <c r="AL335">
        <v>1399.56</v>
      </c>
      <c r="AM335">
        <v>97.9563</v>
      </c>
      <c r="AN335">
        <v>0.0236285</v>
      </c>
      <c r="AO335">
        <v>6.3762</v>
      </c>
      <c r="AP335">
        <v>6.24827</v>
      </c>
      <c r="AQ335">
        <v>999.9</v>
      </c>
      <c r="AR335">
        <v>9997.5</v>
      </c>
      <c r="AS335">
        <v>0</v>
      </c>
      <c r="AT335">
        <v>0.6026</v>
      </c>
      <c r="AU335">
        <v>0</v>
      </c>
      <c r="AV335" t="s">
        <v>204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406.115237704918</v>
      </c>
      <c r="BE335">
        <v>3.16185444743226</v>
      </c>
      <c r="BF335">
        <v>0.943300510618137</v>
      </c>
      <c r="BG335">
        <v>-1</v>
      </c>
      <c r="BH335">
        <v>0</v>
      </c>
      <c r="BI335">
        <v>0</v>
      </c>
      <c r="BJ335" t="s">
        <v>205</v>
      </c>
      <c r="BK335">
        <v>1.88462</v>
      </c>
      <c r="BL335">
        <v>1.88156</v>
      </c>
      <c r="BM335">
        <v>1.88311</v>
      </c>
      <c r="BN335">
        <v>1.88187</v>
      </c>
      <c r="BO335">
        <v>1.88373</v>
      </c>
      <c r="BP335">
        <v>1.88308</v>
      </c>
      <c r="BQ335">
        <v>1.88477</v>
      </c>
      <c r="BR335">
        <v>1.88228</v>
      </c>
      <c r="BS335" t="s">
        <v>206</v>
      </c>
      <c r="BT335" t="s">
        <v>17</v>
      </c>
      <c r="BU335" t="s">
        <v>17</v>
      </c>
      <c r="BV335" t="s">
        <v>17</v>
      </c>
      <c r="BW335" t="s">
        <v>207</v>
      </c>
      <c r="BX335" t="s">
        <v>208</v>
      </c>
      <c r="BY335" t="s">
        <v>209</v>
      </c>
      <c r="BZ335" t="s">
        <v>209</v>
      </c>
      <c r="CA335" t="s">
        <v>209</v>
      </c>
      <c r="CB335" t="s">
        <v>209</v>
      </c>
      <c r="CC335">
        <v>5</v>
      </c>
      <c r="CD335">
        <v>0</v>
      </c>
      <c r="CE335">
        <v>0</v>
      </c>
      <c r="CF335">
        <v>0</v>
      </c>
      <c r="CG335">
        <v>0</v>
      </c>
      <c r="CH335">
        <v>2</v>
      </c>
      <c r="CI335">
        <v>1332.01</v>
      </c>
      <c r="CJ335">
        <v>-0.248214</v>
      </c>
      <c r="CK335">
        <v>6.89368</v>
      </c>
      <c r="CL335">
        <v>9.56958</v>
      </c>
      <c r="CM335">
        <v>30.0003</v>
      </c>
      <c r="CN335">
        <v>9.43243</v>
      </c>
      <c r="CO335">
        <v>9.66515</v>
      </c>
      <c r="CP335">
        <v>-1</v>
      </c>
      <c r="CQ335">
        <v>100</v>
      </c>
      <c r="CR335">
        <v>95.8385</v>
      </c>
      <c r="CS335">
        <v>-999.9</v>
      </c>
      <c r="CT335">
        <v>400</v>
      </c>
      <c r="CU335">
        <v>1.42636</v>
      </c>
      <c r="CV335">
        <v>103.921</v>
      </c>
      <c r="CW335">
        <v>103.327</v>
      </c>
    </row>
    <row r="336" spans="1:101">
      <c r="A336">
        <v>322</v>
      </c>
      <c r="B336">
        <v>1548598669</v>
      </c>
      <c r="C336">
        <v>1206.09999990463</v>
      </c>
      <c r="D336" t="s">
        <v>856</v>
      </c>
      <c r="E336" t="s">
        <v>857</v>
      </c>
      <c r="F336">
        <f>J336+I336+M336*K336</f>
        <v>0</v>
      </c>
      <c r="G336">
        <f>(1000*AM336)/(L336*(AO336+273.15))</f>
        <v>0</v>
      </c>
      <c r="H336">
        <f>((G336*F336*(1-(AJ336/1000)))/(100*K336))*(BE336/60)</f>
        <v>0</v>
      </c>
      <c r="I336" t="s">
        <v>197</v>
      </c>
      <c r="J336" t="s">
        <v>198</v>
      </c>
      <c r="K336" t="s">
        <v>199</v>
      </c>
      <c r="L336" t="s">
        <v>200</v>
      </c>
      <c r="M336" t="s">
        <v>694</v>
      </c>
      <c r="N336" t="s">
        <v>695</v>
      </c>
      <c r="O336" t="s">
        <v>328</v>
      </c>
      <c r="Q336">
        <v>1548598669</v>
      </c>
      <c r="R336">
        <f>AL336*Y336*(AJ336-AK336)/(100*AF336*(1000-Y336*AJ336))</f>
        <v>0</v>
      </c>
      <c r="S336">
        <f>AL336*Y336*(AI336-AH336*(1000-Y336*AK336)/(1000-Y336*AJ336))/(100*AF336)</f>
        <v>0</v>
      </c>
      <c r="T336">
        <f>(U336/V336*100)</f>
        <v>0</v>
      </c>
      <c r="U336">
        <f>AJ336*(AM336+AN336)/1000</f>
        <v>0</v>
      </c>
      <c r="V336">
        <f>0.61365*exp(17.502*AO336/(240.97+AO336))</f>
        <v>0</v>
      </c>
      <c r="W336">
        <v>92</v>
      </c>
      <c r="X336">
        <v>7</v>
      </c>
      <c r="Y336">
        <f>IF(W336*$H$11&gt;=AA336,1.0,(AA336/(AA336-W336*$H$11)))</f>
        <v>0</v>
      </c>
      <c r="Z336">
        <f>(Y336-1)*100</f>
        <v>0</v>
      </c>
      <c r="AA336">
        <f>MAX(0,($B$11+$C$11*AR336)/(1+$D$11*AR336)*AM336/(AO336+273)*$E$11)</f>
        <v>0</v>
      </c>
      <c r="AB336">
        <f>$B$9*AS336+$C$9*AT336</f>
        <v>0</v>
      </c>
      <c r="AC336">
        <f>AB336*AD336</f>
        <v>0</v>
      </c>
      <c r="AD336">
        <f>($B$9*$D$7+$C$9*$D$7)/($B$9+$C$9)</f>
        <v>0</v>
      </c>
      <c r="AE336">
        <f>($B$9*$K$7+$C$9*$K$7)/($B$9+$C$9)</f>
        <v>0</v>
      </c>
      <c r="AF336">
        <v>10</v>
      </c>
      <c r="AG336">
        <v>1548598669</v>
      </c>
      <c r="AH336">
        <v>404.489</v>
      </c>
      <c r="AI336">
        <v>399.413</v>
      </c>
      <c r="AJ336">
        <v>8.86633</v>
      </c>
      <c r="AK336">
        <v>4.76548</v>
      </c>
      <c r="AL336">
        <v>1399.64</v>
      </c>
      <c r="AM336">
        <v>97.9567</v>
      </c>
      <c r="AN336">
        <v>0.0235295</v>
      </c>
      <c r="AO336">
        <v>6.3762</v>
      </c>
      <c r="AP336">
        <v>6.2212</v>
      </c>
      <c r="AQ336">
        <v>999.9</v>
      </c>
      <c r="AR336">
        <v>9991.25</v>
      </c>
      <c r="AS336">
        <v>0</v>
      </c>
      <c r="AT336">
        <v>0.6026</v>
      </c>
      <c r="AU336">
        <v>0</v>
      </c>
      <c r="AV336" t="s">
        <v>204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406.164139344262</v>
      </c>
      <c r="BE336">
        <v>3.23300977340108</v>
      </c>
      <c r="BF336">
        <v>0.962204856307226</v>
      </c>
      <c r="BG336">
        <v>-1</v>
      </c>
      <c r="BH336">
        <v>0</v>
      </c>
      <c r="BI336">
        <v>0</v>
      </c>
      <c r="BJ336" t="s">
        <v>205</v>
      </c>
      <c r="BK336">
        <v>1.88461</v>
      </c>
      <c r="BL336">
        <v>1.88156</v>
      </c>
      <c r="BM336">
        <v>1.88312</v>
      </c>
      <c r="BN336">
        <v>1.88187</v>
      </c>
      <c r="BO336">
        <v>1.88371</v>
      </c>
      <c r="BP336">
        <v>1.88308</v>
      </c>
      <c r="BQ336">
        <v>1.88477</v>
      </c>
      <c r="BR336">
        <v>1.88229</v>
      </c>
      <c r="BS336" t="s">
        <v>206</v>
      </c>
      <c r="BT336" t="s">
        <v>17</v>
      </c>
      <c r="BU336" t="s">
        <v>17</v>
      </c>
      <c r="BV336" t="s">
        <v>17</v>
      </c>
      <c r="BW336" t="s">
        <v>207</v>
      </c>
      <c r="BX336" t="s">
        <v>208</v>
      </c>
      <c r="BY336" t="s">
        <v>209</v>
      </c>
      <c r="BZ336" t="s">
        <v>209</v>
      </c>
      <c r="CA336" t="s">
        <v>209</v>
      </c>
      <c r="CB336" t="s">
        <v>209</v>
      </c>
      <c r="CC336">
        <v>5</v>
      </c>
      <c r="CD336">
        <v>0</v>
      </c>
      <c r="CE336">
        <v>0</v>
      </c>
      <c r="CF336">
        <v>0</v>
      </c>
      <c r="CG336">
        <v>0</v>
      </c>
      <c r="CH336">
        <v>2</v>
      </c>
      <c r="CI336">
        <v>1334</v>
      </c>
      <c r="CJ336">
        <v>-0.252476</v>
      </c>
      <c r="CK336">
        <v>6.89796</v>
      </c>
      <c r="CL336">
        <v>9.56972</v>
      </c>
      <c r="CM336">
        <v>30.0003</v>
      </c>
      <c r="CN336">
        <v>9.43256</v>
      </c>
      <c r="CO336">
        <v>9.66553</v>
      </c>
      <c r="CP336">
        <v>-1</v>
      </c>
      <c r="CQ336">
        <v>100</v>
      </c>
      <c r="CR336">
        <v>95.8385</v>
      </c>
      <c r="CS336">
        <v>-999.9</v>
      </c>
      <c r="CT336">
        <v>400</v>
      </c>
      <c r="CU336">
        <v>1.31643</v>
      </c>
      <c r="CV336">
        <v>103.921</v>
      </c>
      <c r="CW336">
        <v>103.327</v>
      </c>
    </row>
    <row r="337" spans="1:101">
      <c r="A337">
        <v>323</v>
      </c>
      <c r="B337">
        <v>1548598671</v>
      </c>
      <c r="C337">
        <v>1208.09999990463</v>
      </c>
      <c r="D337" t="s">
        <v>858</v>
      </c>
      <c r="E337" t="s">
        <v>859</v>
      </c>
      <c r="F337">
        <f>J337+I337+M337*K337</f>
        <v>0</v>
      </c>
      <c r="G337">
        <f>(1000*AM337)/(L337*(AO337+273.15))</f>
        <v>0</v>
      </c>
      <c r="H337">
        <f>((G337*F337*(1-(AJ337/1000)))/(100*K337))*(BE337/60)</f>
        <v>0</v>
      </c>
      <c r="I337" t="s">
        <v>197</v>
      </c>
      <c r="J337" t="s">
        <v>198</v>
      </c>
      <c r="K337" t="s">
        <v>199</v>
      </c>
      <c r="L337" t="s">
        <v>200</v>
      </c>
      <c r="M337" t="s">
        <v>694</v>
      </c>
      <c r="N337" t="s">
        <v>695</v>
      </c>
      <c r="O337" t="s">
        <v>328</v>
      </c>
      <c r="Q337">
        <v>1548598671</v>
      </c>
      <c r="R337">
        <f>AL337*Y337*(AJ337-AK337)/(100*AF337*(1000-Y337*AJ337))</f>
        <v>0</v>
      </c>
      <c r="S337">
        <f>AL337*Y337*(AI337-AH337*(1000-Y337*AK337)/(1000-Y337*AJ337))/(100*AF337)</f>
        <v>0</v>
      </c>
      <c r="T337">
        <f>(U337/V337*100)</f>
        <v>0</v>
      </c>
      <c r="U337">
        <f>AJ337*(AM337+AN337)/1000</f>
        <v>0</v>
      </c>
      <c r="V337">
        <f>0.61365*exp(17.502*AO337/(240.97+AO337))</f>
        <v>0</v>
      </c>
      <c r="W337">
        <v>109</v>
      </c>
      <c r="X337">
        <v>8</v>
      </c>
      <c r="Y337">
        <f>IF(W337*$H$11&gt;=AA337,1.0,(AA337/(AA337-W337*$H$11)))</f>
        <v>0</v>
      </c>
      <c r="Z337">
        <f>(Y337-1)*100</f>
        <v>0</v>
      </c>
      <c r="AA337">
        <f>MAX(0,($B$11+$C$11*AR337)/(1+$D$11*AR337)*AM337/(AO337+273)*$E$11)</f>
        <v>0</v>
      </c>
      <c r="AB337">
        <f>$B$9*AS337+$C$9*AT337</f>
        <v>0</v>
      </c>
      <c r="AC337">
        <f>AB337*AD337</f>
        <v>0</v>
      </c>
      <c r="AD337">
        <f>($B$9*$D$7+$C$9*$D$7)/($B$9+$C$9)</f>
        <v>0</v>
      </c>
      <c r="AE337">
        <f>($B$9*$K$7+$C$9*$K$7)/($B$9+$C$9)</f>
        <v>0</v>
      </c>
      <c r="AF337">
        <v>10</v>
      </c>
      <c r="AG337">
        <v>1548598671</v>
      </c>
      <c r="AH337">
        <v>404.663</v>
      </c>
      <c r="AI337">
        <v>399.419</v>
      </c>
      <c r="AJ337">
        <v>8.87728</v>
      </c>
      <c r="AK337">
        <v>4.76395</v>
      </c>
      <c r="AL337">
        <v>1399.79</v>
      </c>
      <c r="AM337">
        <v>97.9567</v>
      </c>
      <c r="AN337">
        <v>0.0234998</v>
      </c>
      <c r="AO337">
        <v>6.38685</v>
      </c>
      <c r="AP337">
        <v>6.22786</v>
      </c>
      <c r="AQ337">
        <v>999.9</v>
      </c>
      <c r="AR337">
        <v>10006.2</v>
      </c>
      <c r="AS337">
        <v>0</v>
      </c>
      <c r="AT337">
        <v>0.6026</v>
      </c>
      <c r="AU337">
        <v>0</v>
      </c>
      <c r="AV337" t="s">
        <v>204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406.291327868853</v>
      </c>
      <c r="BE337">
        <v>3.39567948856584</v>
      </c>
      <c r="BF337">
        <v>1.00556810827058</v>
      </c>
      <c r="BG337">
        <v>-1</v>
      </c>
      <c r="BH337">
        <v>0</v>
      </c>
      <c r="BI337">
        <v>0</v>
      </c>
      <c r="BJ337" t="s">
        <v>205</v>
      </c>
      <c r="BK337">
        <v>1.88462</v>
      </c>
      <c r="BL337">
        <v>1.88156</v>
      </c>
      <c r="BM337">
        <v>1.88314</v>
      </c>
      <c r="BN337">
        <v>1.88187</v>
      </c>
      <c r="BO337">
        <v>1.88373</v>
      </c>
      <c r="BP337">
        <v>1.88309</v>
      </c>
      <c r="BQ337">
        <v>1.88477</v>
      </c>
      <c r="BR337">
        <v>1.8823</v>
      </c>
      <c r="BS337" t="s">
        <v>206</v>
      </c>
      <c r="BT337" t="s">
        <v>17</v>
      </c>
      <c r="BU337" t="s">
        <v>17</v>
      </c>
      <c r="BV337" t="s">
        <v>17</v>
      </c>
      <c r="BW337" t="s">
        <v>207</v>
      </c>
      <c r="BX337" t="s">
        <v>208</v>
      </c>
      <c r="BY337" t="s">
        <v>209</v>
      </c>
      <c r="BZ337" t="s">
        <v>209</v>
      </c>
      <c r="CA337" t="s">
        <v>209</v>
      </c>
      <c r="CB337" t="s">
        <v>209</v>
      </c>
      <c r="CC337">
        <v>5</v>
      </c>
      <c r="CD337">
        <v>0</v>
      </c>
      <c r="CE337">
        <v>0</v>
      </c>
      <c r="CF337">
        <v>0</v>
      </c>
      <c r="CG337">
        <v>0</v>
      </c>
      <c r="CH337">
        <v>2</v>
      </c>
      <c r="CI337">
        <v>1321.7</v>
      </c>
      <c r="CJ337">
        <v>-0.267396</v>
      </c>
      <c r="CK337">
        <v>6.90229</v>
      </c>
      <c r="CL337">
        <v>9.57027</v>
      </c>
      <c r="CM337">
        <v>30.0004</v>
      </c>
      <c r="CN337">
        <v>9.43311</v>
      </c>
      <c r="CO337">
        <v>9.66611</v>
      </c>
      <c r="CP337">
        <v>-1</v>
      </c>
      <c r="CQ337">
        <v>100</v>
      </c>
      <c r="CR337">
        <v>95.4599</v>
      </c>
      <c r="CS337">
        <v>-999.9</v>
      </c>
      <c r="CT337">
        <v>400</v>
      </c>
      <c r="CU337">
        <v>1.20845</v>
      </c>
      <c r="CV337">
        <v>103.921</v>
      </c>
      <c r="CW337">
        <v>103.326</v>
      </c>
    </row>
    <row r="338" spans="1:101">
      <c r="A338">
        <v>324</v>
      </c>
      <c r="B338">
        <v>1548598673</v>
      </c>
      <c r="C338">
        <v>1210.09999990463</v>
      </c>
      <c r="D338" t="s">
        <v>860</v>
      </c>
      <c r="E338" t="s">
        <v>861</v>
      </c>
      <c r="F338">
        <f>J338+I338+M338*K338</f>
        <v>0</v>
      </c>
      <c r="G338">
        <f>(1000*AM338)/(L338*(AO338+273.15))</f>
        <v>0</v>
      </c>
      <c r="H338">
        <f>((G338*F338*(1-(AJ338/1000)))/(100*K338))*(BE338/60)</f>
        <v>0</v>
      </c>
      <c r="I338" t="s">
        <v>197</v>
      </c>
      <c r="J338" t="s">
        <v>198</v>
      </c>
      <c r="K338" t="s">
        <v>199</v>
      </c>
      <c r="L338" t="s">
        <v>200</v>
      </c>
      <c r="M338" t="s">
        <v>694</v>
      </c>
      <c r="N338" t="s">
        <v>695</v>
      </c>
      <c r="O338" t="s">
        <v>328</v>
      </c>
      <c r="Q338">
        <v>1548598673</v>
      </c>
      <c r="R338">
        <f>AL338*Y338*(AJ338-AK338)/(100*AF338*(1000-Y338*AJ338))</f>
        <v>0</v>
      </c>
      <c r="S338">
        <f>AL338*Y338*(AI338-AH338*(1000-Y338*AK338)/(1000-Y338*AJ338))/(100*AF338)</f>
        <v>0</v>
      </c>
      <c r="T338">
        <f>(U338/V338*100)</f>
        <v>0</v>
      </c>
      <c r="U338">
        <f>AJ338*(AM338+AN338)/1000</f>
        <v>0</v>
      </c>
      <c r="V338">
        <f>0.61365*exp(17.502*AO338/(240.97+AO338))</f>
        <v>0</v>
      </c>
      <c r="W338">
        <v>118</v>
      </c>
      <c r="X338">
        <v>8</v>
      </c>
      <c r="Y338">
        <f>IF(W338*$H$11&gt;=AA338,1.0,(AA338/(AA338-W338*$H$11)))</f>
        <v>0</v>
      </c>
      <c r="Z338">
        <f>(Y338-1)*100</f>
        <v>0</v>
      </c>
      <c r="AA338">
        <f>MAX(0,($B$11+$C$11*AR338)/(1+$D$11*AR338)*AM338/(AO338+273)*$E$11)</f>
        <v>0</v>
      </c>
      <c r="AB338">
        <f>$B$9*AS338+$C$9*AT338</f>
        <v>0</v>
      </c>
      <c r="AC338">
        <f>AB338*AD338</f>
        <v>0</v>
      </c>
      <c r="AD338">
        <f>($B$9*$D$7+$C$9*$D$7)/($B$9+$C$9)</f>
        <v>0</v>
      </c>
      <c r="AE338">
        <f>($B$9*$K$7+$C$9*$K$7)/($B$9+$C$9)</f>
        <v>0</v>
      </c>
      <c r="AF338">
        <v>10</v>
      </c>
      <c r="AG338">
        <v>1548598673</v>
      </c>
      <c r="AH338">
        <v>404.789</v>
      </c>
      <c r="AI338">
        <v>399.395</v>
      </c>
      <c r="AJ338">
        <v>8.88938</v>
      </c>
      <c r="AK338">
        <v>4.76283</v>
      </c>
      <c r="AL338">
        <v>1399.74</v>
      </c>
      <c r="AM338">
        <v>97.9564</v>
      </c>
      <c r="AN338">
        <v>0.0234946</v>
      </c>
      <c r="AO338">
        <v>6.39651</v>
      </c>
      <c r="AP338">
        <v>6.24273</v>
      </c>
      <c r="AQ338">
        <v>999.9</v>
      </c>
      <c r="AR338">
        <v>10001.2</v>
      </c>
      <c r="AS338">
        <v>0</v>
      </c>
      <c r="AT338">
        <v>0.6026</v>
      </c>
      <c r="AU338">
        <v>0</v>
      </c>
      <c r="AV338" t="s">
        <v>204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406.398426229508</v>
      </c>
      <c r="BE338">
        <v>3.5194175280195</v>
      </c>
      <c r="BF338">
        <v>1.0390827995064</v>
      </c>
      <c r="BG338">
        <v>-1</v>
      </c>
      <c r="BH338">
        <v>0</v>
      </c>
      <c r="BI338">
        <v>0</v>
      </c>
      <c r="BJ338" t="s">
        <v>205</v>
      </c>
      <c r="BK338">
        <v>1.88463</v>
      </c>
      <c r="BL338">
        <v>1.88156</v>
      </c>
      <c r="BM338">
        <v>1.88312</v>
      </c>
      <c r="BN338">
        <v>1.88187</v>
      </c>
      <c r="BO338">
        <v>1.88374</v>
      </c>
      <c r="BP338">
        <v>1.88309</v>
      </c>
      <c r="BQ338">
        <v>1.88478</v>
      </c>
      <c r="BR338">
        <v>1.8823</v>
      </c>
      <c r="BS338" t="s">
        <v>206</v>
      </c>
      <c r="BT338" t="s">
        <v>17</v>
      </c>
      <c r="BU338" t="s">
        <v>17</v>
      </c>
      <c r="BV338" t="s">
        <v>17</v>
      </c>
      <c r="BW338" t="s">
        <v>207</v>
      </c>
      <c r="BX338" t="s">
        <v>208</v>
      </c>
      <c r="BY338" t="s">
        <v>209</v>
      </c>
      <c r="BZ338" t="s">
        <v>209</v>
      </c>
      <c r="CA338" t="s">
        <v>209</v>
      </c>
      <c r="CB338" t="s">
        <v>209</v>
      </c>
      <c r="CC338">
        <v>5</v>
      </c>
      <c r="CD338">
        <v>0</v>
      </c>
      <c r="CE338">
        <v>0</v>
      </c>
      <c r="CF338">
        <v>0</v>
      </c>
      <c r="CG338">
        <v>0</v>
      </c>
      <c r="CH338">
        <v>2</v>
      </c>
      <c r="CI338">
        <v>1314.76</v>
      </c>
      <c r="CJ338">
        <v>-0.271659</v>
      </c>
      <c r="CK338">
        <v>6.90651</v>
      </c>
      <c r="CL338">
        <v>9.57082</v>
      </c>
      <c r="CM338">
        <v>30.0003</v>
      </c>
      <c r="CN338">
        <v>9.43367</v>
      </c>
      <c r="CO338">
        <v>9.66667</v>
      </c>
      <c r="CP338">
        <v>-1</v>
      </c>
      <c r="CQ338">
        <v>100</v>
      </c>
      <c r="CR338">
        <v>95.4599</v>
      </c>
      <c r="CS338">
        <v>-999.9</v>
      </c>
      <c r="CT338">
        <v>400</v>
      </c>
      <c r="CU338">
        <v>1.0985</v>
      </c>
      <c r="CV338">
        <v>103.921</v>
      </c>
      <c r="CW338">
        <v>103.326</v>
      </c>
    </row>
    <row r="339" spans="1:101">
      <c r="A339">
        <v>325</v>
      </c>
      <c r="B339">
        <v>1548598675.1</v>
      </c>
      <c r="C339">
        <v>1212.19999980927</v>
      </c>
      <c r="D339" t="s">
        <v>862</v>
      </c>
      <c r="E339" t="s">
        <v>863</v>
      </c>
      <c r="F339">
        <f>J339+I339+M339*K339</f>
        <v>0</v>
      </c>
      <c r="G339">
        <f>(1000*AM339)/(L339*(AO339+273.15))</f>
        <v>0</v>
      </c>
      <c r="H339">
        <f>((G339*F339*(1-(AJ339/1000)))/(100*K339))*(BE339/60)</f>
        <v>0</v>
      </c>
      <c r="I339" t="s">
        <v>197</v>
      </c>
      <c r="J339" t="s">
        <v>198</v>
      </c>
      <c r="K339" t="s">
        <v>199</v>
      </c>
      <c r="L339" t="s">
        <v>200</v>
      </c>
      <c r="M339" t="s">
        <v>694</v>
      </c>
      <c r="N339" t="s">
        <v>695</v>
      </c>
      <c r="O339" t="s">
        <v>328</v>
      </c>
      <c r="Q339">
        <v>1548598675.1</v>
      </c>
      <c r="R339">
        <f>AL339*Y339*(AJ339-AK339)/(100*AF339*(1000-Y339*AJ339))</f>
        <v>0</v>
      </c>
      <c r="S339">
        <f>AL339*Y339*(AI339-AH339*(1000-Y339*AK339)/(1000-Y339*AJ339))/(100*AF339)</f>
        <v>0</v>
      </c>
      <c r="T339">
        <f>(U339/V339*100)</f>
        <v>0</v>
      </c>
      <c r="U339">
        <f>AJ339*(AM339+AN339)/1000</f>
        <v>0</v>
      </c>
      <c r="V339">
        <f>0.61365*exp(17.502*AO339/(240.97+AO339))</f>
        <v>0</v>
      </c>
      <c r="W339">
        <v>122</v>
      </c>
      <c r="X339">
        <v>9</v>
      </c>
      <c r="Y339">
        <f>IF(W339*$H$11&gt;=AA339,1.0,(AA339/(AA339-W339*$H$11)))</f>
        <v>0</v>
      </c>
      <c r="Z339">
        <f>(Y339-1)*100</f>
        <v>0</v>
      </c>
      <c r="AA339">
        <f>MAX(0,($B$11+$C$11*AR339)/(1+$D$11*AR339)*AM339/(AO339+273)*$E$11)</f>
        <v>0</v>
      </c>
      <c r="AB339">
        <f>$B$9*AS339+$C$9*AT339</f>
        <v>0</v>
      </c>
      <c r="AC339">
        <f>AB339*AD339</f>
        <v>0</v>
      </c>
      <c r="AD339">
        <f>($B$9*$D$7+$C$9*$D$7)/($B$9+$C$9)</f>
        <v>0</v>
      </c>
      <c r="AE339">
        <f>($B$9*$K$7+$C$9*$K$7)/($B$9+$C$9)</f>
        <v>0</v>
      </c>
      <c r="AF339">
        <v>10</v>
      </c>
      <c r="AG339">
        <v>1548598675.1</v>
      </c>
      <c r="AH339">
        <v>404.847</v>
      </c>
      <c r="AI339">
        <v>399.406</v>
      </c>
      <c r="AJ339">
        <v>8.89618</v>
      </c>
      <c r="AK339">
        <v>4.7604</v>
      </c>
      <c r="AL339">
        <v>1399.67</v>
      </c>
      <c r="AM339">
        <v>97.9566</v>
      </c>
      <c r="AN339">
        <v>0.0233954</v>
      </c>
      <c r="AO339">
        <v>6.39375</v>
      </c>
      <c r="AP339">
        <v>6.25979</v>
      </c>
      <c r="AQ339">
        <v>999.9</v>
      </c>
      <c r="AR339">
        <v>10016.2</v>
      </c>
      <c r="AS339">
        <v>0</v>
      </c>
      <c r="AT339">
        <v>0.6026</v>
      </c>
      <c r="AU339">
        <v>0</v>
      </c>
      <c r="AV339" t="s">
        <v>204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406.510172131148</v>
      </c>
      <c r="BE339">
        <v>3.62246987962922</v>
      </c>
      <c r="BF339">
        <v>1.06724706138879</v>
      </c>
      <c r="BG339">
        <v>-1</v>
      </c>
      <c r="BH339">
        <v>0</v>
      </c>
      <c r="BI339">
        <v>0</v>
      </c>
      <c r="BJ339" t="s">
        <v>205</v>
      </c>
      <c r="BK339">
        <v>1.88462</v>
      </c>
      <c r="BL339">
        <v>1.88156</v>
      </c>
      <c r="BM339">
        <v>1.88311</v>
      </c>
      <c r="BN339">
        <v>1.88187</v>
      </c>
      <c r="BO339">
        <v>1.88373</v>
      </c>
      <c r="BP339">
        <v>1.88308</v>
      </c>
      <c r="BQ339">
        <v>1.88478</v>
      </c>
      <c r="BR339">
        <v>1.8823</v>
      </c>
      <c r="BS339" t="s">
        <v>206</v>
      </c>
      <c r="BT339" t="s">
        <v>17</v>
      </c>
      <c r="BU339" t="s">
        <v>17</v>
      </c>
      <c r="BV339" t="s">
        <v>17</v>
      </c>
      <c r="BW339" t="s">
        <v>207</v>
      </c>
      <c r="BX339" t="s">
        <v>208</v>
      </c>
      <c r="BY339" t="s">
        <v>209</v>
      </c>
      <c r="BZ339" t="s">
        <v>209</v>
      </c>
      <c r="CA339" t="s">
        <v>209</v>
      </c>
      <c r="CB339" t="s">
        <v>209</v>
      </c>
      <c r="CC339">
        <v>5</v>
      </c>
      <c r="CD339">
        <v>0</v>
      </c>
      <c r="CE339">
        <v>0</v>
      </c>
      <c r="CF339">
        <v>0</v>
      </c>
      <c r="CG339">
        <v>0</v>
      </c>
      <c r="CH339">
        <v>2</v>
      </c>
      <c r="CI339">
        <v>1311.59</v>
      </c>
      <c r="CJ339">
        <v>-0.267396</v>
      </c>
      <c r="CK339">
        <v>6.91059</v>
      </c>
      <c r="CL339">
        <v>9.5714</v>
      </c>
      <c r="CM339">
        <v>30.0002</v>
      </c>
      <c r="CN339">
        <v>9.43425</v>
      </c>
      <c r="CO339">
        <v>9.6673</v>
      </c>
      <c r="CP339">
        <v>-1</v>
      </c>
      <c r="CQ339">
        <v>100</v>
      </c>
      <c r="CR339">
        <v>95.4599</v>
      </c>
      <c r="CS339">
        <v>-999.9</v>
      </c>
      <c r="CT339">
        <v>400</v>
      </c>
      <c r="CU339">
        <v>0.987669</v>
      </c>
      <c r="CV339">
        <v>103.92</v>
      </c>
      <c r="CW339">
        <v>103.325</v>
      </c>
    </row>
    <row r="340" spans="1:101">
      <c r="A340">
        <v>326</v>
      </c>
      <c r="B340">
        <v>1548598677.5</v>
      </c>
      <c r="C340">
        <v>1214.59999990463</v>
      </c>
      <c r="D340" t="s">
        <v>864</v>
      </c>
      <c r="E340" t="s">
        <v>865</v>
      </c>
      <c r="F340">
        <f>J340+I340+M340*K340</f>
        <v>0</v>
      </c>
      <c r="G340">
        <f>(1000*AM340)/(L340*(AO340+273.15))</f>
        <v>0</v>
      </c>
      <c r="H340">
        <f>((G340*F340*(1-(AJ340/1000)))/(100*K340))*(BE340/60)</f>
        <v>0</v>
      </c>
      <c r="I340" t="s">
        <v>197</v>
      </c>
      <c r="J340" t="s">
        <v>198</v>
      </c>
      <c r="K340" t="s">
        <v>199</v>
      </c>
      <c r="L340" t="s">
        <v>200</v>
      </c>
      <c r="M340" t="s">
        <v>694</v>
      </c>
      <c r="N340" t="s">
        <v>695</v>
      </c>
      <c r="O340" t="s">
        <v>328</v>
      </c>
      <c r="Q340">
        <v>1548598677.5</v>
      </c>
      <c r="R340">
        <f>AL340*Y340*(AJ340-AK340)/(100*AF340*(1000-Y340*AJ340))</f>
        <v>0</v>
      </c>
      <c r="S340">
        <f>AL340*Y340*(AI340-AH340*(1000-Y340*AK340)/(1000-Y340*AJ340))/(100*AF340)</f>
        <v>0</v>
      </c>
      <c r="T340">
        <f>(U340/V340*100)</f>
        <v>0</v>
      </c>
      <c r="U340">
        <f>AJ340*(AM340+AN340)/1000</f>
        <v>0</v>
      </c>
      <c r="V340">
        <f>0.61365*exp(17.502*AO340/(240.97+AO340))</f>
        <v>0</v>
      </c>
      <c r="W340">
        <v>108</v>
      </c>
      <c r="X340">
        <v>8</v>
      </c>
      <c r="Y340">
        <f>IF(W340*$H$11&gt;=AA340,1.0,(AA340/(AA340-W340*$H$11)))</f>
        <v>0</v>
      </c>
      <c r="Z340">
        <f>(Y340-1)*100</f>
        <v>0</v>
      </c>
      <c r="AA340">
        <f>MAX(0,($B$11+$C$11*AR340)/(1+$D$11*AR340)*AM340/(AO340+273)*$E$11)</f>
        <v>0</v>
      </c>
      <c r="AB340">
        <f>$B$9*AS340+$C$9*AT340</f>
        <v>0</v>
      </c>
      <c r="AC340">
        <f>AB340*AD340</f>
        <v>0</v>
      </c>
      <c r="AD340">
        <f>($B$9*$D$7+$C$9*$D$7)/($B$9+$C$9)</f>
        <v>0</v>
      </c>
      <c r="AE340">
        <f>($B$9*$K$7+$C$9*$K$7)/($B$9+$C$9)</f>
        <v>0</v>
      </c>
      <c r="AF340">
        <v>10</v>
      </c>
      <c r="AG340">
        <v>1548598677.5</v>
      </c>
      <c r="AH340">
        <v>405.028</v>
      </c>
      <c r="AI340">
        <v>399.425</v>
      </c>
      <c r="AJ340">
        <v>8.901</v>
      </c>
      <c r="AK340">
        <v>4.75866</v>
      </c>
      <c r="AL340">
        <v>1399.58</v>
      </c>
      <c r="AM340">
        <v>97.9556</v>
      </c>
      <c r="AN340">
        <v>0.0235511</v>
      </c>
      <c r="AO340">
        <v>6.3866</v>
      </c>
      <c r="AP340">
        <v>6.28709</v>
      </c>
      <c r="AQ340">
        <v>999.9</v>
      </c>
      <c r="AR340">
        <v>9998.12</v>
      </c>
      <c r="AS340">
        <v>0</v>
      </c>
      <c r="AT340">
        <v>0.591644</v>
      </c>
      <c r="AU340">
        <v>0</v>
      </c>
      <c r="AV340" t="s">
        <v>204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406.654204918033</v>
      </c>
      <c r="BE340">
        <v>3.70724488341859</v>
      </c>
      <c r="BF340">
        <v>1.09066379951953</v>
      </c>
      <c r="BG340">
        <v>-1</v>
      </c>
      <c r="BH340">
        <v>0</v>
      </c>
      <c r="BI340">
        <v>0</v>
      </c>
      <c r="BJ340" t="s">
        <v>205</v>
      </c>
      <c r="BK340">
        <v>1.88461</v>
      </c>
      <c r="BL340">
        <v>1.88156</v>
      </c>
      <c r="BM340">
        <v>1.88312</v>
      </c>
      <c r="BN340">
        <v>1.88187</v>
      </c>
      <c r="BO340">
        <v>1.88373</v>
      </c>
      <c r="BP340">
        <v>1.88308</v>
      </c>
      <c r="BQ340">
        <v>1.88477</v>
      </c>
      <c r="BR340">
        <v>1.88229</v>
      </c>
      <c r="BS340" t="s">
        <v>206</v>
      </c>
      <c r="BT340" t="s">
        <v>17</v>
      </c>
      <c r="BU340" t="s">
        <v>17</v>
      </c>
      <c r="BV340" t="s">
        <v>17</v>
      </c>
      <c r="BW340" t="s">
        <v>207</v>
      </c>
      <c r="BX340" t="s">
        <v>208</v>
      </c>
      <c r="BY340" t="s">
        <v>209</v>
      </c>
      <c r="BZ340" t="s">
        <v>209</v>
      </c>
      <c r="CA340" t="s">
        <v>209</v>
      </c>
      <c r="CB340" t="s">
        <v>209</v>
      </c>
      <c r="CC340">
        <v>5</v>
      </c>
      <c r="CD340">
        <v>0</v>
      </c>
      <c r="CE340">
        <v>0</v>
      </c>
      <c r="CF340">
        <v>0</v>
      </c>
      <c r="CG340">
        <v>0</v>
      </c>
      <c r="CH340">
        <v>2</v>
      </c>
      <c r="CI340">
        <v>1322.18</v>
      </c>
      <c r="CJ340">
        <v>-0.265265</v>
      </c>
      <c r="CK340">
        <v>6.9157</v>
      </c>
      <c r="CL340">
        <v>9.57212</v>
      </c>
      <c r="CM340">
        <v>30.0003</v>
      </c>
      <c r="CN340">
        <v>9.43496</v>
      </c>
      <c r="CO340">
        <v>9.66822</v>
      </c>
      <c r="CP340">
        <v>-1</v>
      </c>
      <c r="CQ340">
        <v>100</v>
      </c>
      <c r="CR340">
        <v>95.4599</v>
      </c>
      <c r="CS340">
        <v>-999.9</v>
      </c>
      <c r="CT340">
        <v>400</v>
      </c>
      <c r="CU340">
        <v>0.860495</v>
      </c>
      <c r="CV340">
        <v>103.92</v>
      </c>
      <c r="CW340">
        <v>103.325</v>
      </c>
    </row>
    <row r="341" spans="1:101">
      <c r="A341">
        <v>327</v>
      </c>
      <c r="B341">
        <v>1548598679.5</v>
      </c>
      <c r="C341">
        <v>1216.59999990463</v>
      </c>
      <c r="D341" t="s">
        <v>866</v>
      </c>
      <c r="E341" t="s">
        <v>867</v>
      </c>
      <c r="F341">
        <f>J341+I341+M341*K341</f>
        <v>0</v>
      </c>
      <c r="G341">
        <f>(1000*AM341)/(L341*(AO341+273.15))</f>
        <v>0</v>
      </c>
      <c r="H341">
        <f>((G341*F341*(1-(AJ341/1000)))/(100*K341))*(BE341/60)</f>
        <v>0</v>
      </c>
      <c r="I341" t="s">
        <v>197</v>
      </c>
      <c r="J341" t="s">
        <v>198</v>
      </c>
      <c r="K341" t="s">
        <v>199</v>
      </c>
      <c r="L341" t="s">
        <v>200</v>
      </c>
      <c r="M341" t="s">
        <v>694</v>
      </c>
      <c r="N341" t="s">
        <v>695</v>
      </c>
      <c r="O341" t="s">
        <v>328</v>
      </c>
      <c r="Q341">
        <v>1548598679.5</v>
      </c>
      <c r="R341">
        <f>AL341*Y341*(AJ341-AK341)/(100*AF341*(1000-Y341*AJ341))</f>
        <v>0</v>
      </c>
      <c r="S341">
        <f>AL341*Y341*(AI341-AH341*(1000-Y341*AK341)/(1000-Y341*AJ341))/(100*AF341)</f>
        <v>0</v>
      </c>
      <c r="T341">
        <f>(U341/V341*100)</f>
        <v>0</v>
      </c>
      <c r="U341">
        <f>AJ341*(AM341+AN341)/1000</f>
        <v>0</v>
      </c>
      <c r="V341">
        <f>0.61365*exp(17.502*AO341/(240.97+AO341))</f>
        <v>0</v>
      </c>
      <c r="W341">
        <v>99</v>
      </c>
      <c r="X341">
        <v>7</v>
      </c>
      <c r="Y341">
        <f>IF(W341*$H$11&gt;=AA341,1.0,(AA341/(AA341-W341*$H$11)))</f>
        <v>0</v>
      </c>
      <c r="Z341">
        <f>(Y341-1)*100</f>
        <v>0</v>
      </c>
      <c r="AA341">
        <f>MAX(0,($B$11+$C$11*AR341)/(1+$D$11*AR341)*AM341/(AO341+273)*$E$11)</f>
        <v>0</v>
      </c>
      <c r="AB341">
        <f>$B$9*AS341+$C$9*AT341</f>
        <v>0</v>
      </c>
      <c r="AC341">
        <f>AB341*AD341</f>
        <v>0</v>
      </c>
      <c r="AD341">
        <f>($B$9*$D$7+$C$9*$D$7)/($B$9+$C$9)</f>
        <v>0</v>
      </c>
      <c r="AE341">
        <f>($B$9*$K$7+$C$9*$K$7)/($B$9+$C$9)</f>
        <v>0</v>
      </c>
      <c r="AF341">
        <v>10</v>
      </c>
      <c r="AG341">
        <v>1548598679.5</v>
      </c>
      <c r="AH341">
        <v>405.189</v>
      </c>
      <c r="AI341">
        <v>399.433</v>
      </c>
      <c r="AJ341">
        <v>8.90674</v>
      </c>
      <c r="AK341">
        <v>4.7578</v>
      </c>
      <c r="AL341">
        <v>1399.7</v>
      </c>
      <c r="AM341">
        <v>97.9556</v>
      </c>
      <c r="AN341">
        <v>0.0237022</v>
      </c>
      <c r="AO341">
        <v>6.38937</v>
      </c>
      <c r="AP341">
        <v>6.31635</v>
      </c>
      <c r="AQ341">
        <v>999.9</v>
      </c>
      <c r="AR341">
        <v>9971.88</v>
      </c>
      <c r="AS341">
        <v>0</v>
      </c>
      <c r="AT341">
        <v>0.564253</v>
      </c>
      <c r="AU341">
        <v>0</v>
      </c>
      <c r="AV341" t="s">
        <v>204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406.773090163934</v>
      </c>
      <c r="BE341">
        <v>3.76770216320044</v>
      </c>
      <c r="BF341">
        <v>1.1075489997975</v>
      </c>
      <c r="BG341">
        <v>-1</v>
      </c>
      <c r="BH341">
        <v>0</v>
      </c>
      <c r="BI341">
        <v>0</v>
      </c>
      <c r="BJ341" t="s">
        <v>205</v>
      </c>
      <c r="BK341">
        <v>1.88462</v>
      </c>
      <c r="BL341">
        <v>1.88156</v>
      </c>
      <c r="BM341">
        <v>1.88311</v>
      </c>
      <c r="BN341">
        <v>1.88187</v>
      </c>
      <c r="BO341">
        <v>1.88374</v>
      </c>
      <c r="BP341">
        <v>1.88308</v>
      </c>
      <c r="BQ341">
        <v>1.88477</v>
      </c>
      <c r="BR341">
        <v>1.88229</v>
      </c>
      <c r="BS341" t="s">
        <v>206</v>
      </c>
      <c r="BT341" t="s">
        <v>17</v>
      </c>
      <c r="BU341" t="s">
        <v>17</v>
      </c>
      <c r="BV341" t="s">
        <v>17</v>
      </c>
      <c r="BW341" t="s">
        <v>207</v>
      </c>
      <c r="BX341" t="s">
        <v>208</v>
      </c>
      <c r="BY341" t="s">
        <v>209</v>
      </c>
      <c r="BZ341" t="s">
        <v>209</v>
      </c>
      <c r="CA341" t="s">
        <v>209</v>
      </c>
      <c r="CB341" t="s">
        <v>209</v>
      </c>
      <c r="CC341">
        <v>5</v>
      </c>
      <c r="CD341">
        <v>0</v>
      </c>
      <c r="CE341">
        <v>0</v>
      </c>
      <c r="CF341">
        <v>0</v>
      </c>
      <c r="CG341">
        <v>0</v>
      </c>
      <c r="CH341">
        <v>2</v>
      </c>
      <c r="CI341">
        <v>1328.63</v>
      </c>
      <c r="CJ341">
        <v>-0.263133</v>
      </c>
      <c r="CK341">
        <v>6.91979</v>
      </c>
      <c r="CL341">
        <v>9.57269</v>
      </c>
      <c r="CM341">
        <v>30.0003</v>
      </c>
      <c r="CN341">
        <v>9.43551</v>
      </c>
      <c r="CO341">
        <v>9.66908</v>
      </c>
      <c r="CP341">
        <v>-1</v>
      </c>
      <c r="CQ341">
        <v>100</v>
      </c>
      <c r="CR341">
        <v>95.4599</v>
      </c>
      <c r="CS341">
        <v>-999.9</v>
      </c>
      <c r="CT341">
        <v>400</v>
      </c>
      <c r="CU341">
        <v>0.747062</v>
      </c>
      <c r="CV341">
        <v>103.919</v>
      </c>
      <c r="CW341">
        <v>103.325</v>
      </c>
    </row>
    <row r="342" spans="1:101">
      <c r="A342">
        <v>328</v>
      </c>
      <c r="B342">
        <v>1548598681.5</v>
      </c>
      <c r="C342">
        <v>1218.59999990463</v>
      </c>
      <c r="D342" t="s">
        <v>868</v>
      </c>
      <c r="E342" t="s">
        <v>869</v>
      </c>
      <c r="F342">
        <f>J342+I342+M342*K342</f>
        <v>0</v>
      </c>
      <c r="G342">
        <f>(1000*AM342)/(L342*(AO342+273.15))</f>
        <v>0</v>
      </c>
      <c r="H342">
        <f>((G342*F342*(1-(AJ342/1000)))/(100*K342))*(BE342/60)</f>
        <v>0</v>
      </c>
      <c r="I342" t="s">
        <v>197</v>
      </c>
      <c r="J342" t="s">
        <v>198</v>
      </c>
      <c r="K342" t="s">
        <v>199</v>
      </c>
      <c r="L342" t="s">
        <v>200</v>
      </c>
      <c r="M342" t="s">
        <v>694</v>
      </c>
      <c r="N342" t="s">
        <v>695</v>
      </c>
      <c r="O342" t="s">
        <v>328</v>
      </c>
      <c r="Q342">
        <v>1548598681.5</v>
      </c>
      <c r="R342">
        <f>AL342*Y342*(AJ342-AK342)/(100*AF342*(1000-Y342*AJ342))</f>
        <v>0</v>
      </c>
      <c r="S342">
        <f>AL342*Y342*(AI342-AH342*(1000-Y342*AK342)/(1000-Y342*AJ342))/(100*AF342)</f>
        <v>0</v>
      </c>
      <c r="T342">
        <f>(U342/V342*100)</f>
        <v>0</v>
      </c>
      <c r="U342">
        <f>AJ342*(AM342+AN342)/1000</f>
        <v>0</v>
      </c>
      <c r="V342">
        <f>0.61365*exp(17.502*AO342/(240.97+AO342))</f>
        <v>0</v>
      </c>
      <c r="W342">
        <v>99</v>
      </c>
      <c r="X342">
        <v>7</v>
      </c>
      <c r="Y342">
        <f>IF(W342*$H$11&gt;=AA342,1.0,(AA342/(AA342-W342*$H$11)))</f>
        <v>0</v>
      </c>
      <c r="Z342">
        <f>(Y342-1)*100</f>
        <v>0</v>
      </c>
      <c r="AA342">
        <f>MAX(0,($B$11+$C$11*AR342)/(1+$D$11*AR342)*AM342/(AO342+273)*$E$11)</f>
        <v>0</v>
      </c>
      <c r="AB342">
        <f>$B$9*AS342+$C$9*AT342</f>
        <v>0</v>
      </c>
      <c r="AC342">
        <f>AB342*AD342</f>
        <v>0</v>
      </c>
      <c r="AD342">
        <f>($B$9*$D$7+$C$9*$D$7)/($B$9+$C$9)</f>
        <v>0</v>
      </c>
      <c r="AE342">
        <f>($B$9*$K$7+$C$9*$K$7)/($B$9+$C$9)</f>
        <v>0</v>
      </c>
      <c r="AF342">
        <v>10</v>
      </c>
      <c r="AG342">
        <v>1548598681.5</v>
      </c>
      <c r="AH342">
        <v>405.318</v>
      </c>
      <c r="AI342">
        <v>399.427</v>
      </c>
      <c r="AJ342">
        <v>8.91405</v>
      </c>
      <c r="AK342">
        <v>4.75642</v>
      </c>
      <c r="AL342">
        <v>1400.06</v>
      </c>
      <c r="AM342">
        <v>97.9556</v>
      </c>
      <c r="AN342">
        <v>0.0238175</v>
      </c>
      <c r="AO342">
        <v>6.39514</v>
      </c>
      <c r="AP342">
        <v>6.33261</v>
      </c>
      <c r="AQ342">
        <v>999.9</v>
      </c>
      <c r="AR342">
        <v>9982.5</v>
      </c>
      <c r="AS342">
        <v>0</v>
      </c>
      <c r="AT342">
        <v>0.547818</v>
      </c>
      <c r="AU342">
        <v>0</v>
      </c>
      <c r="AV342" t="s">
        <v>204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406.895762295082</v>
      </c>
      <c r="BE342">
        <v>3.82766702574248</v>
      </c>
      <c r="BF342">
        <v>1.12448910842737</v>
      </c>
      <c r="BG342">
        <v>-1</v>
      </c>
      <c r="BH342">
        <v>0</v>
      </c>
      <c r="BI342">
        <v>0</v>
      </c>
      <c r="BJ342" t="s">
        <v>205</v>
      </c>
      <c r="BK342">
        <v>1.88463</v>
      </c>
      <c r="BL342">
        <v>1.88156</v>
      </c>
      <c r="BM342">
        <v>1.8831</v>
      </c>
      <c r="BN342">
        <v>1.88187</v>
      </c>
      <c r="BO342">
        <v>1.88372</v>
      </c>
      <c r="BP342">
        <v>1.88307</v>
      </c>
      <c r="BQ342">
        <v>1.88477</v>
      </c>
      <c r="BR342">
        <v>1.88227</v>
      </c>
      <c r="BS342" t="s">
        <v>206</v>
      </c>
      <c r="BT342" t="s">
        <v>17</v>
      </c>
      <c r="BU342" t="s">
        <v>17</v>
      </c>
      <c r="BV342" t="s">
        <v>17</v>
      </c>
      <c r="BW342" t="s">
        <v>207</v>
      </c>
      <c r="BX342" t="s">
        <v>208</v>
      </c>
      <c r="BY342" t="s">
        <v>209</v>
      </c>
      <c r="BZ342" t="s">
        <v>209</v>
      </c>
      <c r="CA342" t="s">
        <v>209</v>
      </c>
      <c r="CB342" t="s">
        <v>209</v>
      </c>
      <c r="CC342">
        <v>5</v>
      </c>
      <c r="CD342">
        <v>0</v>
      </c>
      <c r="CE342">
        <v>0</v>
      </c>
      <c r="CF342">
        <v>0</v>
      </c>
      <c r="CG342">
        <v>0</v>
      </c>
      <c r="CH342">
        <v>2</v>
      </c>
      <c r="CI342">
        <v>1329.16</v>
      </c>
      <c r="CJ342">
        <v>-0.271659</v>
      </c>
      <c r="CK342">
        <v>6.92392</v>
      </c>
      <c r="CL342">
        <v>9.57352</v>
      </c>
      <c r="CM342">
        <v>30.0004</v>
      </c>
      <c r="CN342">
        <v>9.43636</v>
      </c>
      <c r="CO342">
        <v>9.66986</v>
      </c>
      <c r="CP342">
        <v>-1</v>
      </c>
      <c r="CQ342">
        <v>100</v>
      </c>
      <c r="CR342">
        <v>95.0752</v>
      </c>
      <c r="CS342">
        <v>-999.9</v>
      </c>
      <c r="CT342">
        <v>400</v>
      </c>
      <c r="CU342">
        <v>0.635612</v>
      </c>
      <c r="CV342">
        <v>103.918</v>
      </c>
      <c r="CW342">
        <v>103.323</v>
      </c>
    </row>
    <row r="343" spans="1:101">
      <c r="A343">
        <v>329</v>
      </c>
      <c r="B343">
        <v>1548598683.5</v>
      </c>
      <c r="C343">
        <v>1220.59999990463</v>
      </c>
      <c r="D343" t="s">
        <v>870</v>
      </c>
      <c r="E343" t="s">
        <v>871</v>
      </c>
      <c r="F343">
        <f>J343+I343+M343*K343</f>
        <v>0</v>
      </c>
      <c r="G343">
        <f>(1000*AM343)/(L343*(AO343+273.15))</f>
        <v>0</v>
      </c>
      <c r="H343">
        <f>((G343*F343*(1-(AJ343/1000)))/(100*K343))*(BE343/60)</f>
        <v>0</v>
      </c>
      <c r="I343" t="s">
        <v>197</v>
      </c>
      <c r="J343" t="s">
        <v>198</v>
      </c>
      <c r="K343" t="s">
        <v>199</v>
      </c>
      <c r="L343" t="s">
        <v>200</v>
      </c>
      <c r="M343" t="s">
        <v>694</v>
      </c>
      <c r="N343" t="s">
        <v>695</v>
      </c>
      <c r="O343" t="s">
        <v>328</v>
      </c>
      <c r="Q343">
        <v>1548598683.5</v>
      </c>
      <c r="R343">
        <f>AL343*Y343*(AJ343-AK343)/(100*AF343*(1000-Y343*AJ343))</f>
        <v>0</v>
      </c>
      <c r="S343">
        <f>AL343*Y343*(AI343-AH343*(1000-Y343*AK343)/(1000-Y343*AJ343))/(100*AF343)</f>
        <v>0</v>
      </c>
      <c r="T343">
        <f>(U343/V343*100)</f>
        <v>0</v>
      </c>
      <c r="U343">
        <f>AJ343*(AM343+AN343)/1000</f>
        <v>0</v>
      </c>
      <c r="V343">
        <f>0.61365*exp(17.502*AO343/(240.97+AO343))</f>
        <v>0</v>
      </c>
      <c r="W343">
        <v>100</v>
      </c>
      <c r="X343">
        <v>7</v>
      </c>
      <c r="Y343">
        <f>IF(W343*$H$11&gt;=AA343,1.0,(AA343/(AA343-W343*$H$11)))</f>
        <v>0</v>
      </c>
      <c r="Z343">
        <f>(Y343-1)*100</f>
        <v>0</v>
      </c>
      <c r="AA343">
        <f>MAX(0,($B$11+$C$11*AR343)/(1+$D$11*AR343)*AM343/(AO343+273)*$E$11)</f>
        <v>0</v>
      </c>
      <c r="AB343">
        <f>$B$9*AS343+$C$9*AT343</f>
        <v>0</v>
      </c>
      <c r="AC343">
        <f>AB343*AD343</f>
        <v>0</v>
      </c>
      <c r="AD343">
        <f>($B$9*$D$7+$C$9*$D$7)/($B$9+$C$9)</f>
        <v>0</v>
      </c>
      <c r="AE343">
        <f>($B$9*$K$7+$C$9*$K$7)/($B$9+$C$9)</f>
        <v>0</v>
      </c>
      <c r="AF343">
        <v>10</v>
      </c>
      <c r="AG343">
        <v>1548598683.5</v>
      </c>
      <c r="AH343">
        <v>405.464</v>
      </c>
      <c r="AI343">
        <v>399.445</v>
      </c>
      <c r="AJ343">
        <v>8.91885</v>
      </c>
      <c r="AK343">
        <v>4.75526</v>
      </c>
      <c r="AL343">
        <v>1400.13</v>
      </c>
      <c r="AM343">
        <v>97.9542</v>
      </c>
      <c r="AN343">
        <v>0.0237535</v>
      </c>
      <c r="AO343">
        <v>6.39113</v>
      </c>
      <c r="AP343">
        <v>6.32323</v>
      </c>
      <c r="AQ343">
        <v>999.9</v>
      </c>
      <c r="AR343">
        <v>9990</v>
      </c>
      <c r="AS343">
        <v>0</v>
      </c>
      <c r="AT343">
        <v>0.547818</v>
      </c>
      <c r="AU343">
        <v>0</v>
      </c>
      <c r="AV343" t="s">
        <v>204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407.021163934426</v>
      </c>
      <c r="BE343">
        <v>3.87533715346028</v>
      </c>
      <c r="BF343">
        <v>1.13813085450574</v>
      </c>
      <c r="BG343">
        <v>-1</v>
      </c>
      <c r="BH343">
        <v>0</v>
      </c>
      <c r="BI343">
        <v>0</v>
      </c>
      <c r="BJ343" t="s">
        <v>205</v>
      </c>
      <c r="BK343">
        <v>1.88462</v>
      </c>
      <c r="BL343">
        <v>1.88156</v>
      </c>
      <c r="BM343">
        <v>1.88311</v>
      </c>
      <c r="BN343">
        <v>1.88186</v>
      </c>
      <c r="BO343">
        <v>1.8837</v>
      </c>
      <c r="BP343">
        <v>1.88307</v>
      </c>
      <c r="BQ343">
        <v>1.88477</v>
      </c>
      <c r="BR343">
        <v>1.88228</v>
      </c>
      <c r="BS343" t="s">
        <v>206</v>
      </c>
      <c r="BT343" t="s">
        <v>17</v>
      </c>
      <c r="BU343" t="s">
        <v>17</v>
      </c>
      <c r="BV343" t="s">
        <v>17</v>
      </c>
      <c r="BW343" t="s">
        <v>207</v>
      </c>
      <c r="BX343" t="s">
        <v>208</v>
      </c>
      <c r="BY343" t="s">
        <v>209</v>
      </c>
      <c r="BZ343" t="s">
        <v>209</v>
      </c>
      <c r="CA343" t="s">
        <v>209</v>
      </c>
      <c r="CB343" t="s">
        <v>209</v>
      </c>
      <c r="CC343">
        <v>5</v>
      </c>
      <c r="CD343">
        <v>0</v>
      </c>
      <c r="CE343">
        <v>0</v>
      </c>
      <c r="CF343">
        <v>0</v>
      </c>
      <c r="CG343">
        <v>0</v>
      </c>
      <c r="CH343">
        <v>2</v>
      </c>
      <c r="CI343">
        <v>1328.17</v>
      </c>
      <c r="CJ343">
        <v>-0.273791</v>
      </c>
      <c r="CK343">
        <v>6.92807</v>
      </c>
      <c r="CL343">
        <v>9.57465</v>
      </c>
      <c r="CM343">
        <v>30.0004</v>
      </c>
      <c r="CN343">
        <v>9.43722</v>
      </c>
      <c r="CO343">
        <v>9.6707</v>
      </c>
      <c r="CP343">
        <v>-1</v>
      </c>
      <c r="CQ343">
        <v>100</v>
      </c>
      <c r="CR343">
        <v>95.0752</v>
      </c>
      <c r="CS343">
        <v>-999.9</v>
      </c>
      <c r="CT343">
        <v>400</v>
      </c>
      <c r="CU343">
        <v>0.531631</v>
      </c>
      <c r="CV343">
        <v>103.918</v>
      </c>
      <c r="CW343">
        <v>103.323</v>
      </c>
    </row>
    <row r="344" spans="1:101">
      <c r="A344">
        <v>330</v>
      </c>
      <c r="B344">
        <v>1548598685.5</v>
      </c>
      <c r="C344">
        <v>1222.59999990463</v>
      </c>
      <c r="D344" t="s">
        <v>872</v>
      </c>
      <c r="E344" t="s">
        <v>873</v>
      </c>
      <c r="F344">
        <f>J344+I344+M344*K344</f>
        <v>0</v>
      </c>
      <c r="G344">
        <f>(1000*AM344)/(L344*(AO344+273.15))</f>
        <v>0</v>
      </c>
      <c r="H344">
        <f>((G344*F344*(1-(AJ344/1000)))/(100*K344))*(BE344/60)</f>
        <v>0</v>
      </c>
      <c r="I344" t="s">
        <v>197</v>
      </c>
      <c r="J344" t="s">
        <v>198</v>
      </c>
      <c r="K344" t="s">
        <v>199</v>
      </c>
      <c r="L344" t="s">
        <v>200</v>
      </c>
      <c r="M344" t="s">
        <v>694</v>
      </c>
      <c r="N344" t="s">
        <v>695</v>
      </c>
      <c r="O344" t="s">
        <v>328</v>
      </c>
      <c r="Q344">
        <v>1548598685.5</v>
      </c>
      <c r="R344">
        <f>AL344*Y344*(AJ344-AK344)/(100*AF344*(1000-Y344*AJ344))</f>
        <v>0</v>
      </c>
      <c r="S344">
        <f>AL344*Y344*(AI344-AH344*(1000-Y344*AK344)/(1000-Y344*AJ344))/(100*AF344)</f>
        <v>0</v>
      </c>
      <c r="T344">
        <f>(U344/V344*100)</f>
        <v>0</v>
      </c>
      <c r="U344">
        <f>AJ344*(AM344+AN344)/1000</f>
        <v>0</v>
      </c>
      <c r="V344">
        <f>0.61365*exp(17.502*AO344/(240.97+AO344))</f>
        <v>0</v>
      </c>
      <c r="W344">
        <v>109</v>
      </c>
      <c r="X344">
        <v>8</v>
      </c>
      <c r="Y344">
        <f>IF(W344*$H$11&gt;=AA344,1.0,(AA344/(AA344-W344*$H$11)))</f>
        <v>0</v>
      </c>
      <c r="Z344">
        <f>(Y344-1)*100</f>
        <v>0</v>
      </c>
      <c r="AA344">
        <f>MAX(0,($B$11+$C$11*AR344)/(1+$D$11*AR344)*AM344/(AO344+273)*$E$11)</f>
        <v>0</v>
      </c>
      <c r="AB344">
        <f>$B$9*AS344+$C$9*AT344</f>
        <v>0</v>
      </c>
      <c r="AC344">
        <f>AB344*AD344</f>
        <v>0</v>
      </c>
      <c r="AD344">
        <f>($B$9*$D$7+$C$9*$D$7)/($B$9+$C$9)</f>
        <v>0</v>
      </c>
      <c r="AE344">
        <f>($B$9*$K$7+$C$9*$K$7)/($B$9+$C$9)</f>
        <v>0</v>
      </c>
      <c r="AF344">
        <v>10</v>
      </c>
      <c r="AG344">
        <v>1548598685.5</v>
      </c>
      <c r="AH344">
        <v>405.569</v>
      </c>
      <c r="AI344">
        <v>399.463</v>
      </c>
      <c r="AJ344">
        <v>8.92089</v>
      </c>
      <c r="AK344">
        <v>4.75367</v>
      </c>
      <c r="AL344">
        <v>1400.04</v>
      </c>
      <c r="AM344">
        <v>97.9545</v>
      </c>
      <c r="AN344">
        <v>0.0237303</v>
      </c>
      <c r="AO344">
        <v>6.3856</v>
      </c>
      <c r="AP344">
        <v>6.30947</v>
      </c>
      <c r="AQ344">
        <v>999.9</v>
      </c>
      <c r="AR344">
        <v>10005</v>
      </c>
      <c r="AS344">
        <v>0</v>
      </c>
      <c r="AT344">
        <v>0.547818</v>
      </c>
      <c r="AU344">
        <v>0</v>
      </c>
      <c r="AV344" t="s">
        <v>204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407.148827868852</v>
      </c>
      <c r="BE344">
        <v>3.9046382419736</v>
      </c>
      <c r="BF344">
        <v>1.14678503347132</v>
      </c>
      <c r="BG344">
        <v>-1</v>
      </c>
      <c r="BH344">
        <v>0</v>
      </c>
      <c r="BI344">
        <v>0</v>
      </c>
      <c r="BJ344" t="s">
        <v>205</v>
      </c>
      <c r="BK344">
        <v>1.88461</v>
      </c>
      <c r="BL344">
        <v>1.88156</v>
      </c>
      <c r="BM344">
        <v>1.88311</v>
      </c>
      <c r="BN344">
        <v>1.88186</v>
      </c>
      <c r="BO344">
        <v>1.88372</v>
      </c>
      <c r="BP344">
        <v>1.88308</v>
      </c>
      <c r="BQ344">
        <v>1.88477</v>
      </c>
      <c r="BR344">
        <v>1.88229</v>
      </c>
      <c r="BS344" t="s">
        <v>206</v>
      </c>
      <c r="BT344" t="s">
        <v>17</v>
      </c>
      <c r="BU344" t="s">
        <v>17</v>
      </c>
      <c r="BV344" t="s">
        <v>17</v>
      </c>
      <c r="BW344" t="s">
        <v>207</v>
      </c>
      <c r="BX344" t="s">
        <v>208</v>
      </c>
      <c r="BY344" t="s">
        <v>209</v>
      </c>
      <c r="BZ344" t="s">
        <v>209</v>
      </c>
      <c r="CA344" t="s">
        <v>209</v>
      </c>
      <c r="CB344" t="s">
        <v>209</v>
      </c>
      <c r="CC344">
        <v>5</v>
      </c>
      <c r="CD344">
        <v>0</v>
      </c>
      <c r="CE344">
        <v>0</v>
      </c>
      <c r="CF344">
        <v>0</v>
      </c>
      <c r="CG344">
        <v>0</v>
      </c>
      <c r="CH344">
        <v>2</v>
      </c>
      <c r="CI344">
        <v>1321.93</v>
      </c>
      <c r="CJ344">
        <v>-0.273791</v>
      </c>
      <c r="CK344">
        <v>6.93151</v>
      </c>
      <c r="CL344">
        <v>9.57579</v>
      </c>
      <c r="CM344">
        <v>30.0003</v>
      </c>
      <c r="CN344">
        <v>9.43777</v>
      </c>
      <c r="CO344">
        <v>9.67184</v>
      </c>
      <c r="CP344">
        <v>-1</v>
      </c>
      <c r="CQ344">
        <v>100</v>
      </c>
      <c r="CR344">
        <v>95.0752</v>
      </c>
      <c r="CS344">
        <v>-999.9</v>
      </c>
      <c r="CT344">
        <v>400</v>
      </c>
      <c r="CU344">
        <v>0.422675</v>
      </c>
      <c r="CV344">
        <v>103.917</v>
      </c>
      <c r="CW344">
        <v>103.323</v>
      </c>
    </row>
    <row r="345" spans="1:101">
      <c r="A345">
        <v>331</v>
      </c>
      <c r="B345">
        <v>1548598687.5</v>
      </c>
      <c r="C345">
        <v>1224.59999990463</v>
      </c>
      <c r="D345" t="s">
        <v>874</v>
      </c>
      <c r="E345" t="s">
        <v>875</v>
      </c>
      <c r="F345">
        <f>J345+I345+M345*K345</f>
        <v>0</v>
      </c>
      <c r="G345">
        <f>(1000*AM345)/(L345*(AO345+273.15))</f>
        <v>0</v>
      </c>
      <c r="H345">
        <f>((G345*F345*(1-(AJ345/1000)))/(100*K345))*(BE345/60)</f>
        <v>0</v>
      </c>
      <c r="I345" t="s">
        <v>197</v>
      </c>
      <c r="J345" t="s">
        <v>198</v>
      </c>
      <c r="K345" t="s">
        <v>199</v>
      </c>
      <c r="L345" t="s">
        <v>200</v>
      </c>
      <c r="M345" t="s">
        <v>694</v>
      </c>
      <c r="N345" t="s">
        <v>695</v>
      </c>
      <c r="O345" t="s">
        <v>328</v>
      </c>
      <c r="Q345">
        <v>1548598687.5</v>
      </c>
      <c r="R345">
        <f>AL345*Y345*(AJ345-AK345)/(100*AF345*(1000-Y345*AJ345))</f>
        <v>0</v>
      </c>
      <c r="S345">
        <f>AL345*Y345*(AI345-AH345*(1000-Y345*AK345)/(1000-Y345*AJ345))/(100*AF345)</f>
        <v>0</v>
      </c>
      <c r="T345">
        <f>(U345/V345*100)</f>
        <v>0</v>
      </c>
      <c r="U345">
        <f>AJ345*(AM345+AN345)/1000</f>
        <v>0</v>
      </c>
      <c r="V345">
        <f>0.61365*exp(17.502*AO345/(240.97+AO345))</f>
        <v>0</v>
      </c>
      <c r="W345">
        <v>122</v>
      </c>
      <c r="X345">
        <v>9</v>
      </c>
      <c r="Y345">
        <f>IF(W345*$H$11&gt;=AA345,1.0,(AA345/(AA345-W345*$H$11)))</f>
        <v>0</v>
      </c>
      <c r="Z345">
        <f>(Y345-1)*100</f>
        <v>0</v>
      </c>
      <c r="AA345">
        <f>MAX(0,($B$11+$C$11*AR345)/(1+$D$11*AR345)*AM345/(AO345+273)*$E$11)</f>
        <v>0</v>
      </c>
      <c r="AB345">
        <f>$B$9*AS345+$C$9*AT345</f>
        <v>0</v>
      </c>
      <c r="AC345">
        <f>AB345*AD345</f>
        <v>0</v>
      </c>
      <c r="AD345">
        <f>($B$9*$D$7+$C$9*$D$7)/($B$9+$C$9)</f>
        <v>0</v>
      </c>
      <c r="AE345">
        <f>($B$9*$K$7+$C$9*$K$7)/($B$9+$C$9)</f>
        <v>0</v>
      </c>
      <c r="AF345">
        <v>10</v>
      </c>
      <c r="AG345">
        <v>1548598687.5</v>
      </c>
      <c r="AH345">
        <v>405.7</v>
      </c>
      <c r="AI345">
        <v>399.445</v>
      </c>
      <c r="AJ345">
        <v>8.92461</v>
      </c>
      <c r="AK345">
        <v>4.75261</v>
      </c>
      <c r="AL345">
        <v>1400.1</v>
      </c>
      <c r="AM345">
        <v>97.954</v>
      </c>
      <c r="AN345">
        <v>0.0237834</v>
      </c>
      <c r="AO345">
        <v>6.38961</v>
      </c>
      <c r="AP345">
        <v>6.29823</v>
      </c>
      <c r="AQ345">
        <v>999.9</v>
      </c>
      <c r="AR345">
        <v>9990</v>
      </c>
      <c r="AS345">
        <v>0</v>
      </c>
      <c r="AT345">
        <v>0.547818</v>
      </c>
      <c r="AU345">
        <v>0</v>
      </c>
      <c r="AV345" t="s">
        <v>204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407.277598360656</v>
      </c>
      <c r="BE345">
        <v>3.92800591384293</v>
      </c>
      <c r="BF345">
        <v>1.15346202094729</v>
      </c>
      <c r="BG345">
        <v>-1</v>
      </c>
      <c r="BH345">
        <v>0</v>
      </c>
      <c r="BI345">
        <v>0</v>
      </c>
      <c r="BJ345" t="s">
        <v>205</v>
      </c>
      <c r="BK345">
        <v>1.88461</v>
      </c>
      <c r="BL345">
        <v>1.88157</v>
      </c>
      <c r="BM345">
        <v>1.8831</v>
      </c>
      <c r="BN345">
        <v>1.88187</v>
      </c>
      <c r="BO345">
        <v>1.88374</v>
      </c>
      <c r="BP345">
        <v>1.88309</v>
      </c>
      <c r="BQ345">
        <v>1.88477</v>
      </c>
      <c r="BR345">
        <v>1.88228</v>
      </c>
      <c r="BS345" t="s">
        <v>206</v>
      </c>
      <c r="BT345" t="s">
        <v>17</v>
      </c>
      <c r="BU345" t="s">
        <v>17</v>
      </c>
      <c r="BV345" t="s">
        <v>17</v>
      </c>
      <c r="BW345" t="s">
        <v>207</v>
      </c>
      <c r="BX345" t="s">
        <v>208</v>
      </c>
      <c r="BY345" t="s">
        <v>209</v>
      </c>
      <c r="BZ345" t="s">
        <v>209</v>
      </c>
      <c r="CA345" t="s">
        <v>209</v>
      </c>
      <c r="CB345" t="s">
        <v>209</v>
      </c>
      <c r="CC345">
        <v>5</v>
      </c>
      <c r="CD345">
        <v>0</v>
      </c>
      <c r="CE345">
        <v>0</v>
      </c>
      <c r="CF345">
        <v>0</v>
      </c>
      <c r="CG345">
        <v>0</v>
      </c>
      <c r="CH345">
        <v>2</v>
      </c>
      <c r="CI345">
        <v>1311.78</v>
      </c>
      <c r="CJ345">
        <v>-0.269528</v>
      </c>
      <c r="CK345">
        <v>6.93462</v>
      </c>
      <c r="CL345">
        <v>9.5769</v>
      </c>
      <c r="CM345">
        <v>30.0002</v>
      </c>
      <c r="CN345">
        <v>9.43861</v>
      </c>
      <c r="CO345">
        <v>9.67299</v>
      </c>
      <c r="CP345">
        <v>-1</v>
      </c>
      <c r="CQ345">
        <v>100</v>
      </c>
      <c r="CR345">
        <v>95.0752</v>
      </c>
      <c r="CS345">
        <v>-999.9</v>
      </c>
      <c r="CT345">
        <v>400</v>
      </c>
      <c r="CU345">
        <v>0.311451</v>
      </c>
      <c r="CV345">
        <v>103.916</v>
      </c>
      <c r="CW345">
        <v>103.323</v>
      </c>
    </row>
    <row r="346" spans="1:101">
      <c r="A346">
        <v>332</v>
      </c>
      <c r="B346">
        <v>1548598689.6</v>
      </c>
      <c r="C346">
        <v>1226.69999980927</v>
      </c>
      <c r="D346" t="s">
        <v>876</v>
      </c>
      <c r="E346" t="s">
        <v>877</v>
      </c>
      <c r="F346">
        <f>J346+I346+M346*K346</f>
        <v>0</v>
      </c>
      <c r="G346">
        <f>(1000*AM346)/(L346*(AO346+273.15))</f>
        <v>0</v>
      </c>
      <c r="H346">
        <f>((G346*F346*(1-(AJ346/1000)))/(100*K346))*(BE346/60)</f>
        <v>0</v>
      </c>
      <c r="I346" t="s">
        <v>197</v>
      </c>
      <c r="J346" t="s">
        <v>198</v>
      </c>
      <c r="K346" t="s">
        <v>199</v>
      </c>
      <c r="L346" t="s">
        <v>200</v>
      </c>
      <c r="M346" t="s">
        <v>694</v>
      </c>
      <c r="N346" t="s">
        <v>695</v>
      </c>
      <c r="O346" t="s">
        <v>328</v>
      </c>
      <c r="Q346">
        <v>1548598689.6</v>
      </c>
      <c r="R346">
        <f>AL346*Y346*(AJ346-AK346)/(100*AF346*(1000-Y346*AJ346))</f>
        <v>0</v>
      </c>
      <c r="S346">
        <f>AL346*Y346*(AI346-AH346*(1000-Y346*AK346)/(1000-Y346*AJ346))/(100*AF346)</f>
        <v>0</v>
      </c>
      <c r="T346">
        <f>(U346/V346*100)</f>
        <v>0</v>
      </c>
      <c r="U346">
        <f>AJ346*(AM346+AN346)/1000</f>
        <v>0</v>
      </c>
      <c r="V346">
        <f>0.61365*exp(17.502*AO346/(240.97+AO346))</f>
        <v>0</v>
      </c>
      <c r="W346">
        <v>125</v>
      </c>
      <c r="X346">
        <v>9</v>
      </c>
      <c r="Y346">
        <f>IF(W346*$H$11&gt;=AA346,1.0,(AA346/(AA346-W346*$H$11)))</f>
        <v>0</v>
      </c>
      <c r="Z346">
        <f>(Y346-1)*100</f>
        <v>0</v>
      </c>
      <c r="AA346">
        <f>MAX(0,($B$11+$C$11*AR346)/(1+$D$11*AR346)*AM346/(AO346+273)*$E$11)</f>
        <v>0</v>
      </c>
      <c r="AB346">
        <f>$B$9*AS346+$C$9*AT346</f>
        <v>0</v>
      </c>
      <c r="AC346">
        <f>AB346*AD346</f>
        <v>0</v>
      </c>
      <c r="AD346">
        <f>($B$9*$D$7+$C$9*$D$7)/($B$9+$C$9)</f>
        <v>0</v>
      </c>
      <c r="AE346">
        <f>($B$9*$K$7+$C$9*$K$7)/($B$9+$C$9)</f>
        <v>0</v>
      </c>
      <c r="AF346">
        <v>10</v>
      </c>
      <c r="AG346">
        <v>1548598689.6</v>
      </c>
      <c r="AH346">
        <v>405.82</v>
      </c>
      <c r="AI346">
        <v>399.44</v>
      </c>
      <c r="AJ346">
        <v>8.9311</v>
      </c>
      <c r="AK346">
        <v>4.75119</v>
      </c>
      <c r="AL346">
        <v>1399.75</v>
      </c>
      <c r="AM346">
        <v>97.9543</v>
      </c>
      <c r="AN346">
        <v>0.0236584</v>
      </c>
      <c r="AO346">
        <v>6.39839</v>
      </c>
      <c r="AP346">
        <v>6.2952</v>
      </c>
      <c r="AQ346">
        <v>999.9</v>
      </c>
      <c r="AR346">
        <v>9993.12</v>
      </c>
      <c r="AS346">
        <v>0</v>
      </c>
      <c r="AT346">
        <v>0.547818</v>
      </c>
      <c r="AU346">
        <v>0</v>
      </c>
      <c r="AV346" t="s">
        <v>204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407.407024590164</v>
      </c>
      <c r="BE346">
        <v>3.95181445690534</v>
      </c>
      <c r="BF346">
        <v>1.16025965482233</v>
      </c>
      <c r="BG346">
        <v>-1</v>
      </c>
      <c r="BH346">
        <v>0</v>
      </c>
      <c r="BI346">
        <v>0</v>
      </c>
      <c r="BJ346" t="s">
        <v>205</v>
      </c>
      <c r="BK346">
        <v>1.88462</v>
      </c>
      <c r="BL346">
        <v>1.88157</v>
      </c>
      <c r="BM346">
        <v>1.88311</v>
      </c>
      <c r="BN346">
        <v>1.88187</v>
      </c>
      <c r="BO346">
        <v>1.88373</v>
      </c>
      <c r="BP346">
        <v>1.88309</v>
      </c>
      <c r="BQ346">
        <v>1.88478</v>
      </c>
      <c r="BR346">
        <v>1.88229</v>
      </c>
      <c r="BS346" t="s">
        <v>206</v>
      </c>
      <c r="BT346" t="s">
        <v>17</v>
      </c>
      <c r="BU346" t="s">
        <v>17</v>
      </c>
      <c r="BV346" t="s">
        <v>17</v>
      </c>
      <c r="BW346" t="s">
        <v>207</v>
      </c>
      <c r="BX346" t="s">
        <v>208</v>
      </c>
      <c r="BY346" t="s">
        <v>209</v>
      </c>
      <c r="BZ346" t="s">
        <v>209</v>
      </c>
      <c r="CA346" t="s">
        <v>209</v>
      </c>
      <c r="CB346" t="s">
        <v>209</v>
      </c>
      <c r="CC346">
        <v>5</v>
      </c>
      <c r="CD346">
        <v>0</v>
      </c>
      <c r="CE346">
        <v>0</v>
      </c>
      <c r="CF346">
        <v>0</v>
      </c>
      <c r="CG346">
        <v>0</v>
      </c>
      <c r="CH346">
        <v>2</v>
      </c>
      <c r="CI346">
        <v>1309.63</v>
      </c>
      <c r="CJ346">
        <v>-0.271659</v>
      </c>
      <c r="CK346">
        <v>6.93838</v>
      </c>
      <c r="CL346">
        <v>9.57802</v>
      </c>
      <c r="CM346">
        <v>30.0004</v>
      </c>
      <c r="CN346">
        <v>9.43974</v>
      </c>
      <c r="CO346">
        <v>9.67413</v>
      </c>
      <c r="CP346">
        <v>-1</v>
      </c>
      <c r="CQ346">
        <v>100</v>
      </c>
      <c r="CR346">
        <v>94.7044</v>
      </c>
      <c r="CS346">
        <v>-999.9</v>
      </c>
      <c r="CT346">
        <v>400</v>
      </c>
      <c r="CU346">
        <v>0.198121</v>
      </c>
      <c r="CV346">
        <v>103.916</v>
      </c>
      <c r="CW346">
        <v>103.322</v>
      </c>
    </row>
    <row r="347" spans="1:101">
      <c r="A347">
        <v>333</v>
      </c>
      <c r="B347">
        <v>1548598692</v>
      </c>
      <c r="C347">
        <v>1229.09999990463</v>
      </c>
      <c r="D347" t="s">
        <v>878</v>
      </c>
      <c r="E347" t="s">
        <v>879</v>
      </c>
      <c r="F347">
        <f>J347+I347+M347*K347</f>
        <v>0</v>
      </c>
      <c r="G347">
        <f>(1000*AM347)/(L347*(AO347+273.15))</f>
        <v>0</v>
      </c>
      <c r="H347">
        <f>((G347*F347*(1-(AJ347/1000)))/(100*K347))*(BE347/60)</f>
        <v>0</v>
      </c>
      <c r="I347" t="s">
        <v>197</v>
      </c>
      <c r="J347" t="s">
        <v>198</v>
      </c>
      <c r="K347" t="s">
        <v>199</v>
      </c>
      <c r="L347" t="s">
        <v>200</v>
      </c>
      <c r="M347" t="s">
        <v>694</v>
      </c>
      <c r="N347" t="s">
        <v>695</v>
      </c>
      <c r="O347" t="s">
        <v>328</v>
      </c>
      <c r="Q347">
        <v>1548598692</v>
      </c>
      <c r="R347">
        <f>AL347*Y347*(AJ347-AK347)/(100*AF347*(1000-Y347*AJ347))</f>
        <v>0</v>
      </c>
      <c r="S347">
        <f>AL347*Y347*(AI347-AH347*(1000-Y347*AK347)/(1000-Y347*AJ347))/(100*AF347)</f>
        <v>0</v>
      </c>
      <c r="T347">
        <f>(U347/V347*100)</f>
        <v>0</v>
      </c>
      <c r="U347">
        <f>AJ347*(AM347+AN347)/1000</f>
        <v>0</v>
      </c>
      <c r="V347">
        <f>0.61365*exp(17.502*AO347/(240.97+AO347))</f>
        <v>0</v>
      </c>
      <c r="W347">
        <v>113</v>
      </c>
      <c r="X347">
        <v>8</v>
      </c>
      <c r="Y347">
        <f>IF(W347*$H$11&gt;=AA347,1.0,(AA347/(AA347-W347*$H$11)))</f>
        <v>0</v>
      </c>
      <c r="Z347">
        <f>(Y347-1)*100</f>
        <v>0</v>
      </c>
      <c r="AA347">
        <f>MAX(0,($B$11+$C$11*AR347)/(1+$D$11*AR347)*AM347/(AO347+273)*$E$11)</f>
        <v>0</v>
      </c>
      <c r="AB347">
        <f>$B$9*AS347+$C$9*AT347</f>
        <v>0</v>
      </c>
      <c r="AC347">
        <f>AB347*AD347</f>
        <v>0</v>
      </c>
      <c r="AD347">
        <f>($B$9*$D$7+$C$9*$D$7)/($B$9+$C$9)</f>
        <v>0</v>
      </c>
      <c r="AE347">
        <f>($B$9*$K$7+$C$9*$K$7)/($B$9+$C$9)</f>
        <v>0</v>
      </c>
      <c r="AF347">
        <v>10</v>
      </c>
      <c r="AG347">
        <v>1548598692</v>
      </c>
      <c r="AH347">
        <v>405.967</v>
      </c>
      <c r="AI347">
        <v>399.454</v>
      </c>
      <c r="AJ347">
        <v>8.93849</v>
      </c>
      <c r="AK347">
        <v>4.74923</v>
      </c>
      <c r="AL347">
        <v>1399.71</v>
      </c>
      <c r="AM347">
        <v>97.9545</v>
      </c>
      <c r="AN347">
        <v>0.023454</v>
      </c>
      <c r="AO347">
        <v>6.39689</v>
      </c>
      <c r="AP347">
        <v>6.32578</v>
      </c>
      <c r="AQ347">
        <v>999.9</v>
      </c>
      <c r="AR347">
        <v>10007.5</v>
      </c>
      <c r="AS347">
        <v>0</v>
      </c>
      <c r="AT347">
        <v>0.547818</v>
      </c>
      <c r="AU347">
        <v>0</v>
      </c>
      <c r="AV347" t="s">
        <v>204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407.569270491803</v>
      </c>
      <c r="BE347">
        <v>3.96939435577707</v>
      </c>
      <c r="BF347">
        <v>1.16539552869813</v>
      </c>
      <c r="BG347">
        <v>-1</v>
      </c>
      <c r="BH347">
        <v>0</v>
      </c>
      <c r="BI347">
        <v>0</v>
      </c>
      <c r="BJ347" t="s">
        <v>205</v>
      </c>
      <c r="BK347">
        <v>1.88465</v>
      </c>
      <c r="BL347">
        <v>1.88156</v>
      </c>
      <c r="BM347">
        <v>1.88312</v>
      </c>
      <c r="BN347">
        <v>1.88187</v>
      </c>
      <c r="BO347">
        <v>1.88372</v>
      </c>
      <c r="BP347">
        <v>1.88308</v>
      </c>
      <c r="BQ347">
        <v>1.88478</v>
      </c>
      <c r="BR347">
        <v>1.88229</v>
      </c>
      <c r="BS347" t="s">
        <v>206</v>
      </c>
      <c r="BT347" t="s">
        <v>17</v>
      </c>
      <c r="BU347" t="s">
        <v>17</v>
      </c>
      <c r="BV347" t="s">
        <v>17</v>
      </c>
      <c r="BW347" t="s">
        <v>207</v>
      </c>
      <c r="BX347" t="s">
        <v>208</v>
      </c>
      <c r="BY347" t="s">
        <v>209</v>
      </c>
      <c r="BZ347" t="s">
        <v>209</v>
      </c>
      <c r="CA347" t="s">
        <v>209</v>
      </c>
      <c r="CB347" t="s">
        <v>209</v>
      </c>
      <c r="CC347">
        <v>5</v>
      </c>
      <c r="CD347">
        <v>0</v>
      </c>
      <c r="CE347">
        <v>0</v>
      </c>
      <c r="CF347">
        <v>0</v>
      </c>
      <c r="CG347">
        <v>0</v>
      </c>
      <c r="CH347">
        <v>2</v>
      </c>
      <c r="CI347">
        <v>1318.79</v>
      </c>
      <c r="CJ347">
        <v>-0.280185</v>
      </c>
      <c r="CK347">
        <v>6.9434</v>
      </c>
      <c r="CL347">
        <v>9.57944</v>
      </c>
      <c r="CM347">
        <v>30.0005</v>
      </c>
      <c r="CN347">
        <v>9.44113</v>
      </c>
      <c r="CO347">
        <v>9.67553</v>
      </c>
      <c r="CP347">
        <v>-1</v>
      </c>
      <c r="CQ347">
        <v>100</v>
      </c>
      <c r="CR347">
        <v>94.7044</v>
      </c>
      <c r="CS347">
        <v>-999.9</v>
      </c>
      <c r="CT347">
        <v>400</v>
      </c>
      <c r="CU347">
        <v>0.0599398</v>
      </c>
      <c r="CV347">
        <v>103.915</v>
      </c>
      <c r="CW347">
        <v>103.322</v>
      </c>
    </row>
    <row r="348" spans="1:101">
      <c r="A348">
        <v>334</v>
      </c>
      <c r="B348">
        <v>1548598694</v>
      </c>
      <c r="C348">
        <v>1231.09999990463</v>
      </c>
      <c r="D348" t="s">
        <v>880</v>
      </c>
      <c r="E348" t="s">
        <v>881</v>
      </c>
      <c r="F348">
        <f>J348+I348+M348*K348</f>
        <v>0</v>
      </c>
      <c r="G348">
        <f>(1000*AM348)/(L348*(AO348+273.15))</f>
        <v>0</v>
      </c>
      <c r="H348">
        <f>((G348*F348*(1-(AJ348/1000)))/(100*K348))*(BE348/60)</f>
        <v>0</v>
      </c>
      <c r="I348" t="s">
        <v>197</v>
      </c>
      <c r="J348" t="s">
        <v>198</v>
      </c>
      <c r="K348" t="s">
        <v>199</v>
      </c>
      <c r="L348" t="s">
        <v>200</v>
      </c>
      <c r="M348" t="s">
        <v>694</v>
      </c>
      <c r="N348" t="s">
        <v>695</v>
      </c>
      <c r="O348" t="s">
        <v>328</v>
      </c>
      <c r="Q348">
        <v>1548598694</v>
      </c>
      <c r="R348">
        <f>AL348*Y348*(AJ348-AK348)/(100*AF348*(1000-Y348*AJ348))</f>
        <v>0</v>
      </c>
      <c r="S348">
        <f>AL348*Y348*(AI348-AH348*(1000-Y348*AK348)/(1000-Y348*AJ348))/(100*AF348)</f>
        <v>0</v>
      </c>
      <c r="T348">
        <f>(U348/V348*100)</f>
        <v>0</v>
      </c>
      <c r="U348">
        <f>AJ348*(AM348+AN348)/1000</f>
        <v>0</v>
      </c>
      <c r="V348">
        <f>0.61365*exp(17.502*AO348/(240.97+AO348))</f>
        <v>0</v>
      </c>
      <c r="W348">
        <v>95</v>
      </c>
      <c r="X348">
        <v>7</v>
      </c>
      <c r="Y348">
        <f>IF(W348*$H$11&gt;=AA348,1.0,(AA348/(AA348-W348*$H$11)))</f>
        <v>0</v>
      </c>
      <c r="Z348">
        <f>(Y348-1)*100</f>
        <v>0</v>
      </c>
      <c r="AA348">
        <f>MAX(0,($B$11+$C$11*AR348)/(1+$D$11*AR348)*AM348/(AO348+273)*$E$11)</f>
        <v>0</v>
      </c>
      <c r="AB348">
        <f>$B$9*AS348+$C$9*AT348</f>
        <v>0</v>
      </c>
      <c r="AC348">
        <f>AB348*AD348</f>
        <v>0</v>
      </c>
      <c r="AD348">
        <f>($B$9*$D$7+$C$9*$D$7)/($B$9+$C$9)</f>
        <v>0</v>
      </c>
      <c r="AE348">
        <f>($B$9*$K$7+$C$9*$K$7)/($B$9+$C$9)</f>
        <v>0</v>
      </c>
      <c r="AF348">
        <v>10</v>
      </c>
      <c r="AG348">
        <v>1548598694</v>
      </c>
      <c r="AH348">
        <v>406.131</v>
      </c>
      <c r="AI348">
        <v>399.445</v>
      </c>
      <c r="AJ348">
        <v>8.94151</v>
      </c>
      <c r="AK348">
        <v>4.74827</v>
      </c>
      <c r="AL348">
        <v>1399.94</v>
      </c>
      <c r="AM348">
        <v>97.9538</v>
      </c>
      <c r="AN348">
        <v>0.023428</v>
      </c>
      <c r="AO348">
        <v>6.39087</v>
      </c>
      <c r="AP348">
        <v>6.35328</v>
      </c>
      <c r="AQ348">
        <v>999.9</v>
      </c>
      <c r="AR348">
        <v>10004.4</v>
      </c>
      <c r="AS348">
        <v>0</v>
      </c>
      <c r="AT348">
        <v>0.547818</v>
      </c>
      <c r="AU348">
        <v>0</v>
      </c>
      <c r="AV348" t="s">
        <v>204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407.6995</v>
      </c>
      <c r="BE348">
        <v>3.98092327941534</v>
      </c>
      <c r="BF348">
        <v>1.16881841870397</v>
      </c>
      <c r="BG348">
        <v>-1</v>
      </c>
      <c r="BH348">
        <v>0</v>
      </c>
      <c r="BI348">
        <v>0</v>
      </c>
      <c r="BJ348" t="s">
        <v>205</v>
      </c>
      <c r="BK348">
        <v>1.88464</v>
      </c>
      <c r="BL348">
        <v>1.88156</v>
      </c>
      <c r="BM348">
        <v>1.88312</v>
      </c>
      <c r="BN348">
        <v>1.88187</v>
      </c>
      <c r="BO348">
        <v>1.88372</v>
      </c>
      <c r="BP348">
        <v>1.88309</v>
      </c>
      <c r="BQ348">
        <v>1.88477</v>
      </c>
      <c r="BR348">
        <v>1.88228</v>
      </c>
      <c r="BS348" t="s">
        <v>206</v>
      </c>
      <c r="BT348" t="s">
        <v>17</v>
      </c>
      <c r="BU348" t="s">
        <v>17</v>
      </c>
      <c r="BV348" t="s">
        <v>17</v>
      </c>
      <c r="BW348" t="s">
        <v>207</v>
      </c>
      <c r="BX348" t="s">
        <v>208</v>
      </c>
      <c r="BY348" t="s">
        <v>209</v>
      </c>
      <c r="BZ348" t="s">
        <v>209</v>
      </c>
      <c r="CA348" t="s">
        <v>209</v>
      </c>
      <c r="CB348" t="s">
        <v>209</v>
      </c>
      <c r="CC348">
        <v>5</v>
      </c>
      <c r="CD348">
        <v>0</v>
      </c>
      <c r="CE348">
        <v>0</v>
      </c>
      <c r="CF348">
        <v>0</v>
      </c>
      <c r="CG348">
        <v>0</v>
      </c>
      <c r="CH348">
        <v>2</v>
      </c>
      <c r="CI348">
        <v>1332.22</v>
      </c>
      <c r="CJ348">
        <v>-0.278053</v>
      </c>
      <c r="CK348">
        <v>6.94745</v>
      </c>
      <c r="CL348">
        <v>9.58057</v>
      </c>
      <c r="CM348">
        <v>30.0005</v>
      </c>
      <c r="CN348">
        <v>9.44225</v>
      </c>
      <c r="CO348">
        <v>9.67675</v>
      </c>
      <c r="CP348">
        <v>-1</v>
      </c>
      <c r="CQ348">
        <v>100</v>
      </c>
      <c r="CR348">
        <v>94.7044</v>
      </c>
      <c r="CS348">
        <v>-999.9</v>
      </c>
      <c r="CT348">
        <v>400</v>
      </c>
      <c r="CU348">
        <v>0</v>
      </c>
      <c r="CV348">
        <v>103.916</v>
      </c>
      <c r="CW348">
        <v>103.322</v>
      </c>
    </row>
    <row r="349" spans="1:101">
      <c r="A349">
        <v>335</v>
      </c>
      <c r="B349">
        <v>1548598696</v>
      </c>
      <c r="C349">
        <v>1233.09999990463</v>
      </c>
      <c r="D349" t="s">
        <v>882</v>
      </c>
      <c r="E349" t="s">
        <v>883</v>
      </c>
      <c r="F349">
        <f>J349+I349+M349*K349</f>
        <v>0</v>
      </c>
      <c r="G349">
        <f>(1000*AM349)/(L349*(AO349+273.15))</f>
        <v>0</v>
      </c>
      <c r="H349">
        <f>((G349*F349*(1-(AJ349/1000)))/(100*K349))*(BE349/60)</f>
        <v>0</v>
      </c>
      <c r="I349" t="s">
        <v>197</v>
      </c>
      <c r="J349" t="s">
        <v>198</v>
      </c>
      <c r="K349" t="s">
        <v>199</v>
      </c>
      <c r="L349" t="s">
        <v>200</v>
      </c>
      <c r="M349" t="s">
        <v>694</v>
      </c>
      <c r="N349" t="s">
        <v>695</v>
      </c>
      <c r="O349" t="s">
        <v>328</v>
      </c>
      <c r="Q349">
        <v>1548598696</v>
      </c>
      <c r="R349">
        <f>AL349*Y349*(AJ349-AK349)/(100*AF349*(1000-Y349*AJ349))</f>
        <v>0</v>
      </c>
      <c r="S349">
        <f>AL349*Y349*(AI349-AH349*(1000-Y349*AK349)/(1000-Y349*AJ349))/(100*AF349)</f>
        <v>0</v>
      </c>
      <c r="T349">
        <f>(U349/V349*100)</f>
        <v>0</v>
      </c>
      <c r="U349">
        <f>AJ349*(AM349+AN349)/1000</f>
        <v>0</v>
      </c>
      <c r="V349">
        <f>0.61365*exp(17.502*AO349/(240.97+AO349))</f>
        <v>0</v>
      </c>
      <c r="W349">
        <v>103</v>
      </c>
      <c r="X349">
        <v>7</v>
      </c>
      <c r="Y349">
        <f>IF(W349*$H$11&gt;=AA349,1.0,(AA349/(AA349-W349*$H$11)))</f>
        <v>0</v>
      </c>
      <c r="Z349">
        <f>(Y349-1)*100</f>
        <v>0</v>
      </c>
      <c r="AA349">
        <f>MAX(0,($B$11+$C$11*AR349)/(1+$D$11*AR349)*AM349/(AO349+273)*$E$11)</f>
        <v>0</v>
      </c>
      <c r="AB349">
        <f>$B$9*AS349+$C$9*AT349</f>
        <v>0</v>
      </c>
      <c r="AC349">
        <f>AB349*AD349</f>
        <v>0</v>
      </c>
      <c r="AD349">
        <f>($B$9*$D$7+$C$9*$D$7)/($B$9+$C$9)</f>
        <v>0</v>
      </c>
      <c r="AE349">
        <f>($B$9*$K$7+$C$9*$K$7)/($B$9+$C$9)</f>
        <v>0</v>
      </c>
      <c r="AF349">
        <v>10</v>
      </c>
      <c r="AG349">
        <v>1548598696</v>
      </c>
      <c r="AH349">
        <v>406.237</v>
      </c>
      <c r="AI349">
        <v>399.449</v>
      </c>
      <c r="AJ349">
        <v>8.94675</v>
      </c>
      <c r="AK349">
        <v>4.74638</v>
      </c>
      <c r="AL349">
        <v>1400.37</v>
      </c>
      <c r="AM349">
        <v>97.9544</v>
      </c>
      <c r="AN349">
        <v>0.0234024</v>
      </c>
      <c r="AO349">
        <v>6.39564</v>
      </c>
      <c r="AP349">
        <v>6.36499</v>
      </c>
      <c r="AQ349">
        <v>999.9</v>
      </c>
      <c r="AR349">
        <v>10001.2</v>
      </c>
      <c r="AS349">
        <v>0</v>
      </c>
      <c r="AT349">
        <v>0.547818</v>
      </c>
      <c r="AU349">
        <v>0</v>
      </c>
      <c r="AV349" t="s">
        <v>204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407.830270491803</v>
      </c>
      <c r="BE349">
        <v>3.99870601518189</v>
      </c>
      <c r="BF349">
        <v>1.17386028462411</v>
      </c>
      <c r="BG349">
        <v>-1</v>
      </c>
      <c r="BH349">
        <v>0</v>
      </c>
      <c r="BI349">
        <v>0</v>
      </c>
      <c r="BJ349" t="s">
        <v>205</v>
      </c>
      <c r="BK349">
        <v>1.88463</v>
      </c>
      <c r="BL349">
        <v>1.88157</v>
      </c>
      <c r="BM349">
        <v>1.88311</v>
      </c>
      <c r="BN349">
        <v>1.88187</v>
      </c>
      <c r="BO349">
        <v>1.88371</v>
      </c>
      <c r="BP349">
        <v>1.88309</v>
      </c>
      <c r="BQ349">
        <v>1.88479</v>
      </c>
      <c r="BR349">
        <v>1.88226</v>
      </c>
      <c r="BS349" t="s">
        <v>206</v>
      </c>
      <c r="BT349" t="s">
        <v>17</v>
      </c>
      <c r="BU349" t="s">
        <v>17</v>
      </c>
      <c r="BV349" t="s">
        <v>17</v>
      </c>
      <c r="BW349" t="s">
        <v>207</v>
      </c>
      <c r="BX349" t="s">
        <v>208</v>
      </c>
      <c r="BY349" t="s">
        <v>209</v>
      </c>
      <c r="BZ349" t="s">
        <v>209</v>
      </c>
      <c r="CA349" t="s">
        <v>209</v>
      </c>
      <c r="CB349" t="s">
        <v>209</v>
      </c>
      <c r="CC349">
        <v>5</v>
      </c>
      <c r="CD349">
        <v>0</v>
      </c>
      <c r="CE349">
        <v>0</v>
      </c>
      <c r="CF349">
        <v>0</v>
      </c>
      <c r="CG349">
        <v>0</v>
      </c>
      <c r="CH349">
        <v>2</v>
      </c>
      <c r="CI349">
        <v>1326.24</v>
      </c>
      <c r="CJ349">
        <v>-0.278053</v>
      </c>
      <c r="CK349">
        <v>6.9514</v>
      </c>
      <c r="CL349">
        <v>9.58199</v>
      </c>
      <c r="CM349">
        <v>30.0003</v>
      </c>
      <c r="CN349">
        <v>9.44339</v>
      </c>
      <c r="CO349">
        <v>9.67846</v>
      </c>
      <c r="CP349">
        <v>-1</v>
      </c>
      <c r="CQ349">
        <v>100</v>
      </c>
      <c r="CR349">
        <v>94.7044</v>
      </c>
      <c r="CS349">
        <v>-999.9</v>
      </c>
      <c r="CT349">
        <v>400</v>
      </c>
      <c r="CU349">
        <v>0</v>
      </c>
      <c r="CV349">
        <v>103.916</v>
      </c>
      <c r="CW349">
        <v>103.321</v>
      </c>
    </row>
    <row r="350" spans="1:101">
      <c r="A350">
        <v>336</v>
      </c>
      <c r="B350">
        <v>1548598698.5</v>
      </c>
      <c r="C350">
        <v>1235.59999990463</v>
      </c>
      <c r="D350" t="s">
        <v>884</v>
      </c>
      <c r="E350" t="s">
        <v>885</v>
      </c>
      <c r="F350">
        <f>J350+I350+M350*K350</f>
        <v>0</v>
      </c>
      <c r="G350">
        <f>(1000*AM350)/(L350*(AO350+273.15))</f>
        <v>0</v>
      </c>
      <c r="H350">
        <f>((G350*F350*(1-(AJ350/1000)))/(100*K350))*(BE350/60)</f>
        <v>0</v>
      </c>
      <c r="I350" t="s">
        <v>197</v>
      </c>
      <c r="J350" t="s">
        <v>198</v>
      </c>
      <c r="K350" t="s">
        <v>199</v>
      </c>
      <c r="L350" t="s">
        <v>200</v>
      </c>
      <c r="M350" t="s">
        <v>694</v>
      </c>
      <c r="N350" t="s">
        <v>695</v>
      </c>
      <c r="O350" t="s">
        <v>328</v>
      </c>
      <c r="Q350">
        <v>1548598698.5</v>
      </c>
      <c r="R350">
        <f>AL350*Y350*(AJ350-AK350)/(100*AF350*(1000-Y350*AJ350))</f>
        <v>0</v>
      </c>
      <c r="S350">
        <f>AL350*Y350*(AI350-AH350*(1000-Y350*AK350)/(1000-Y350*AJ350))/(100*AF350)</f>
        <v>0</v>
      </c>
      <c r="T350">
        <f>(U350/V350*100)</f>
        <v>0</v>
      </c>
      <c r="U350">
        <f>AJ350*(AM350+AN350)/1000</f>
        <v>0</v>
      </c>
      <c r="V350">
        <f>0.61365*exp(17.502*AO350/(240.97+AO350))</f>
        <v>0</v>
      </c>
      <c r="W350">
        <v>100</v>
      </c>
      <c r="X350">
        <v>7</v>
      </c>
      <c r="Y350">
        <f>IF(W350*$H$11&gt;=AA350,1.0,(AA350/(AA350-W350*$H$11)))</f>
        <v>0</v>
      </c>
      <c r="Z350">
        <f>(Y350-1)*100</f>
        <v>0</v>
      </c>
      <c r="AA350">
        <f>MAX(0,($B$11+$C$11*AR350)/(1+$D$11*AR350)*AM350/(AO350+273)*$E$11)</f>
        <v>0</v>
      </c>
      <c r="AB350">
        <f>$B$9*AS350+$C$9*AT350</f>
        <v>0</v>
      </c>
      <c r="AC350">
        <f>AB350*AD350</f>
        <v>0</v>
      </c>
      <c r="AD350">
        <f>($B$9*$D$7+$C$9*$D$7)/($B$9+$C$9)</f>
        <v>0</v>
      </c>
      <c r="AE350">
        <f>($B$9*$K$7+$C$9*$K$7)/($B$9+$C$9)</f>
        <v>0</v>
      </c>
      <c r="AF350">
        <v>10</v>
      </c>
      <c r="AG350">
        <v>1548598698.5</v>
      </c>
      <c r="AH350">
        <v>406.402</v>
      </c>
      <c r="AI350">
        <v>399.412</v>
      </c>
      <c r="AJ350">
        <v>8.95713</v>
      </c>
      <c r="AK350">
        <v>4.74456</v>
      </c>
      <c r="AL350">
        <v>1399.91</v>
      </c>
      <c r="AM350">
        <v>97.954</v>
      </c>
      <c r="AN350">
        <v>0.0235605</v>
      </c>
      <c r="AO350">
        <v>6.40768</v>
      </c>
      <c r="AP350">
        <v>6.34721</v>
      </c>
      <c r="AQ350">
        <v>999.9</v>
      </c>
      <c r="AR350">
        <v>9990</v>
      </c>
      <c r="AS350">
        <v>0</v>
      </c>
      <c r="AT350">
        <v>0.547818</v>
      </c>
      <c r="AU350">
        <v>0</v>
      </c>
      <c r="AV350" t="s">
        <v>204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408.027557377049</v>
      </c>
      <c r="BE350">
        <v>4.01244950747108</v>
      </c>
      <c r="BF350">
        <v>1.17788705691124</v>
      </c>
      <c r="BG350">
        <v>-1</v>
      </c>
      <c r="BH350">
        <v>0</v>
      </c>
      <c r="BI350">
        <v>0</v>
      </c>
      <c r="BJ350" t="s">
        <v>205</v>
      </c>
      <c r="BK350">
        <v>1.88463</v>
      </c>
      <c r="BL350">
        <v>1.88156</v>
      </c>
      <c r="BM350">
        <v>1.8831</v>
      </c>
      <c r="BN350">
        <v>1.88187</v>
      </c>
      <c r="BO350">
        <v>1.8837</v>
      </c>
      <c r="BP350">
        <v>1.88309</v>
      </c>
      <c r="BQ350">
        <v>1.8848</v>
      </c>
      <c r="BR350">
        <v>1.88227</v>
      </c>
      <c r="BS350" t="s">
        <v>206</v>
      </c>
      <c r="BT350" t="s">
        <v>17</v>
      </c>
      <c r="BU350" t="s">
        <v>17</v>
      </c>
      <c r="BV350" t="s">
        <v>17</v>
      </c>
      <c r="BW350" t="s">
        <v>207</v>
      </c>
      <c r="BX350" t="s">
        <v>208</v>
      </c>
      <c r="BY350" t="s">
        <v>209</v>
      </c>
      <c r="BZ350" t="s">
        <v>209</v>
      </c>
      <c r="CA350" t="s">
        <v>209</v>
      </c>
      <c r="CB350" t="s">
        <v>209</v>
      </c>
      <c r="CC350">
        <v>5</v>
      </c>
      <c r="CD350">
        <v>0</v>
      </c>
      <c r="CE350">
        <v>0</v>
      </c>
      <c r="CF350">
        <v>0</v>
      </c>
      <c r="CG350">
        <v>0</v>
      </c>
      <c r="CH350">
        <v>2</v>
      </c>
      <c r="CI350">
        <v>1328.01</v>
      </c>
      <c r="CJ350">
        <v>-0.282316</v>
      </c>
      <c r="CK350">
        <v>6.95636</v>
      </c>
      <c r="CL350">
        <v>9.58396</v>
      </c>
      <c r="CM350">
        <v>30.0005</v>
      </c>
      <c r="CN350">
        <v>9.44506</v>
      </c>
      <c r="CO350">
        <v>9.68058</v>
      </c>
      <c r="CP350">
        <v>-1</v>
      </c>
      <c r="CQ350">
        <v>100</v>
      </c>
      <c r="CR350">
        <v>94.315</v>
      </c>
      <c r="CS350">
        <v>-999.9</v>
      </c>
      <c r="CT350">
        <v>400</v>
      </c>
      <c r="CU350">
        <v>0</v>
      </c>
      <c r="CV350">
        <v>103.915</v>
      </c>
      <c r="CW350">
        <v>103.322</v>
      </c>
    </row>
    <row r="351" spans="1:101">
      <c r="A351">
        <v>337</v>
      </c>
      <c r="B351">
        <v>1548598700.5</v>
      </c>
      <c r="C351">
        <v>1237.59999990463</v>
      </c>
      <c r="D351" t="s">
        <v>886</v>
      </c>
      <c r="E351" t="s">
        <v>887</v>
      </c>
      <c r="F351">
        <f>J351+I351+M351*K351</f>
        <v>0</v>
      </c>
      <c r="G351">
        <f>(1000*AM351)/(L351*(AO351+273.15))</f>
        <v>0</v>
      </c>
      <c r="H351">
        <f>((G351*F351*(1-(AJ351/1000)))/(100*K351))*(BE351/60)</f>
        <v>0</v>
      </c>
      <c r="I351" t="s">
        <v>197</v>
      </c>
      <c r="J351" t="s">
        <v>198</v>
      </c>
      <c r="K351" t="s">
        <v>199</v>
      </c>
      <c r="L351" t="s">
        <v>200</v>
      </c>
      <c r="M351" t="s">
        <v>694</v>
      </c>
      <c r="N351" t="s">
        <v>695</v>
      </c>
      <c r="O351" t="s">
        <v>328</v>
      </c>
      <c r="Q351">
        <v>1548598700.5</v>
      </c>
      <c r="R351">
        <f>AL351*Y351*(AJ351-AK351)/(100*AF351*(1000-Y351*AJ351))</f>
        <v>0</v>
      </c>
      <c r="S351">
        <f>AL351*Y351*(AI351-AH351*(1000-Y351*AK351)/(1000-Y351*AJ351))/(100*AF351)</f>
        <v>0</v>
      </c>
      <c r="T351">
        <f>(U351/V351*100)</f>
        <v>0</v>
      </c>
      <c r="U351">
        <f>AJ351*(AM351+AN351)/1000</f>
        <v>0</v>
      </c>
      <c r="V351">
        <f>0.61365*exp(17.502*AO351/(240.97+AO351))</f>
        <v>0</v>
      </c>
      <c r="W351">
        <v>92</v>
      </c>
      <c r="X351">
        <v>7</v>
      </c>
      <c r="Y351">
        <f>IF(W351*$H$11&gt;=AA351,1.0,(AA351/(AA351-W351*$H$11)))</f>
        <v>0</v>
      </c>
      <c r="Z351">
        <f>(Y351-1)*100</f>
        <v>0</v>
      </c>
      <c r="AA351">
        <f>MAX(0,($B$11+$C$11*AR351)/(1+$D$11*AR351)*AM351/(AO351+273)*$E$11)</f>
        <v>0</v>
      </c>
      <c r="AB351">
        <f>$B$9*AS351+$C$9*AT351</f>
        <v>0</v>
      </c>
      <c r="AC351">
        <f>AB351*AD351</f>
        <v>0</v>
      </c>
      <c r="AD351">
        <f>($B$9*$D$7+$C$9*$D$7)/($B$9+$C$9)</f>
        <v>0</v>
      </c>
      <c r="AE351">
        <f>($B$9*$K$7+$C$9*$K$7)/($B$9+$C$9)</f>
        <v>0</v>
      </c>
      <c r="AF351">
        <v>10</v>
      </c>
      <c r="AG351">
        <v>1548598700.5</v>
      </c>
      <c r="AH351">
        <v>406.519</v>
      </c>
      <c r="AI351">
        <v>399.392</v>
      </c>
      <c r="AJ351">
        <v>8.96336</v>
      </c>
      <c r="AK351">
        <v>4.74334</v>
      </c>
      <c r="AL351">
        <v>1399.83</v>
      </c>
      <c r="AM351">
        <v>97.9533</v>
      </c>
      <c r="AN351">
        <v>0.023673</v>
      </c>
      <c r="AO351">
        <v>6.40794</v>
      </c>
      <c r="AP351">
        <v>6.35224</v>
      </c>
      <c r="AQ351">
        <v>999.9</v>
      </c>
      <c r="AR351">
        <v>10001.2</v>
      </c>
      <c r="AS351">
        <v>0</v>
      </c>
      <c r="AT351">
        <v>0.547818</v>
      </c>
      <c r="AU351">
        <v>0</v>
      </c>
      <c r="AV351" t="s">
        <v>204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408.093950819672</v>
      </c>
      <c r="BE351">
        <v>4.01357661569368</v>
      </c>
      <c r="BF351">
        <v>1.17826552751025</v>
      </c>
      <c r="BG351">
        <v>-1</v>
      </c>
      <c r="BH351">
        <v>0</v>
      </c>
      <c r="BI351">
        <v>0</v>
      </c>
      <c r="BJ351" t="s">
        <v>205</v>
      </c>
      <c r="BK351">
        <v>1.88463</v>
      </c>
      <c r="BL351">
        <v>1.88156</v>
      </c>
      <c r="BM351">
        <v>1.8831</v>
      </c>
      <c r="BN351">
        <v>1.88187</v>
      </c>
      <c r="BO351">
        <v>1.8837</v>
      </c>
      <c r="BP351">
        <v>1.88309</v>
      </c>
      <c r="BQ351">
        <v>1.88479</v>
      </c>
      <c r="BR351">
        <v>1.88226</v>
      </c>
      <c r="BS351" t="s">
        <v>206</v>
      </c>
      <c r="BT351" t="s">
        <v>17</v>
      </c>
      <c r="BU351" t="s">
        <v>17</v>
      </c>
      <c r="BV351" t="s">
        <v>17</v>
      </c>
      <c r="BW351" t="s">
        <v>207</v>
      </c>
      <c r="BX351" t="s">
        <v>208</v>
      </c>
      <c r="BY351" t="s">
        <v>209</v>
      </c>
      <c r="BZ351" t="s">
        <v>209</v>
      </c>
      <c r="CA351" t="s">
        <v>209</v>
      </c>
      <c r="CB351" t="s">
        <v>209</v>
      </c>
      <c r="CC351">
        <v>5</v>
      </c>
      <c r="CD351">
        <v>0</v>
      </c>
      <c r="CE351">
        <v>0</v>
      </c>
      <c r="CF351">
        <v>0</v>
      </c>
      <c r="CG351">
        <v>0</v>
      </c>
      <c r="CH351">
        <v>2</v>
      </c>
      <c r="CI351">
        <v>1334.48</v>
      </c>
      <c r="CJ351">
        <v>-0.282316</v>
      </c>
      <c r="CK351">
        <v>6.96039</v>
      </c>
      <c r="CL351">
        <v>9.58564</v>
      </c>
      <c r="CM351">
        <v>30.0006</v>
      </c>
      <c r="CN351">
        <v>9.44646</v>
      </c>
      <c r="CO351">
        <v>9.682</v>
      </c>
      <c r="CP351">
        <v>-1</v>
      </c>
      <c r="CQ351">
        <v>100</v>
      </c>
      <c r="CR351">
        <v>94.315</v>
      </c>
      <c r="CS351">
        <v>-999.9</v>
      </c>
      <c r="CT351">
        <v>400</v>
      </c>
      <c r="CU351">
        <v>0</v>
      </c>
      <c r="CV351">
        <v>103.914</v>
      </c>
      <c r="CW351">
        <v>103.321</v>
      </c>
    </row>
    <row r="352" spans="1:101">
      <c r="A352">
        <v>338</v>
      </c>
      <c r="B352">
        <v>1548598702.5</v>
      </c>
      <c r="C352">
        <v>1239.59999990463</v>
      </c>
      <c r="D352" t="s">
        <v>888</v>
      </c>
      <c r="E352" t="s">
        <v>889</v>
      </c>
      <c r="F352">
        <f>J352+I352+M352*K352</f>
        <v>0</v>
      </c>
      <c r="G352">
        <f>(1000*AM352)/(L352*(AO352+273.15))</f>
        <v>0</v>
      </c>
      <c r="H352">
        <f>((G352*F352*(1-(AJ352/1000)))/(100*K352))*(BE352/60)</f>
        <v>0</v>
      </c>
      <c r="I352" t="s">
        <v>197</v>
      </c>
      <c r="J352" t="s">
        <v>198</v>
      </c>
      <c r="K352" t="s">
        <v>199</v>
      </c>
      <c r="L352" t="s">
        <v>200</v>
      </c>
      <c r="M352" t="s">
        <v>694</v>
      </c>
      <c r="N352" t="s">
        <v>695</v>
      </c>
      <c r="O352" t="s">
        <v>328</v>
      </c>
      <c r="Q352">
        <v>1548598702.5</v>
      </c>
      <c r="R352">
        <f>AL352*Y352*(AJ352-AK352)/(100*AF352*(1000-Y352*AJ352))</f>
        <v>0</v>
      </c>
      <c r="S352">
        <f>AL352*Y352*(AI352-AH352*(1000-Y352*AK352)/(1000-Y352*AJ352))/(100*AF352)</f>
        <v>0</v>
      </c>
      <c r="T352">
        <f>(U352/V352*100)</f>
        <v>0</v>
      </c>
      <c r="U352">
        <f>AJ352*(AM352+AN352)/1000</f>
        <v>0</v>
      </c>
      <c r="V352">
        <f>0.61365*exp(17.502*AO352/(240.97+AO352))</f>
        <v>0</v>
      </c>
      <c r="W352">
        <v>99</v>
      </c>
      <c r="X352">
        <v>7</v>
      </c>
      <c r="Y352">
        <f>IF(W352*$H$11&gt;=AA352,1.0,(AA352/(AA352-W352*$H$11)))</f>
        <v>0</v>
      </c>
      <c r="Z352">
        <f>(Y352-1)*100</f>
        <v>0</v>
      </c>
      <c r="AA352">
        <f>MAX(0,($B$11+$C$11*AR352)/(1+$D$11*AR352)*AM352/(AO352+273)*$E$11)</f>
        <v>0</v>
      </c>
      <c r="AB352">
        <f>$B$9*AS352+$C$9*AT352</f>
        <v>0</v>
      </c>
      <c r="AC352">
        <f>AB352*AD352</f>
        <v>0</v>
      </c>
      <c r="AD352">
        <f>($B$9*$D$7+$C$9*$D$7)/($B$9+$C$9)</f>
        <v>0</v>
      </c>
      <c r="AE352">
        <f>($B$9*$K$7+$C$9*$K$7)/($B$9+$C$9)</f>
        <v>0</v>
      </c>
      <c r="AF352">
        <v>10</v>
      </c>
      <c r="AG352">
        <v>1548598702.5</v>
      </c>
      <c r="AH352">
        <v>406.621</v>
      </c>
      <c r="AI352">
        <v>399.392</v>
      </c>
      <c r="AJ352">
        <v>8.96824</v>
      </c>
      <c r="AK352">
        <v>4.74221</v>
      </c>
      <c r="AL352">
        <v>1400.21</v>
      </c>
      <c r="AM352">
        <v>97.9531</v>
      </c>
      <c r="AN352">
        <v>0.0236566</v>
      </c>
      <c r="AO352">
        <v>6.41169</v>
      </c>
      <c r="AP352">
        <v>6.36799</v>
      </c>
      <c r="AQ352">
        <v>999.9</v>
      </c>
      <c r="AR352">
        <v>10016.2</v>
      </c>
      <c r="AS352">
        <v>0</v>
      </c>
      <c r="AT352">
        <v>0.547818</v>
      </c>
      <c r="AU352">
        <v>0</v>
      </c>
      <c r="AV352" t="s">
        <v>204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408.259360655738</v>
      </c>
      <c r="BE352">
        <v>4.01554893243668</v>
      </c>
      <c r="BF352">
        <v>1.17872406750032</v>
      </c>
      <c r="BG352">
        <v>-1</v>
      </c>
      <c r="BH352">
        <v>0</v>
      </c>
      <c r="BI352">
        <v>0</v>
      </c>
      <c r="BJ352" t="s">
        <v>205</v>
      </c>
      <c r="BK352">
        <v>1.88463</v>
      </c>
      <c r="BL352">
        <v>1.88156</v>
      </c>
      <c r="BM352">
        <v>1.8831</v>
      </c>
      <c r="BN352">
        <v>1.88187</v>
      </c>
      <c r="BO352">
        <v>1.88371</v>
      </c>
      <c r="BP352">
        <v>1.88309</v>
      </c>
      <c r="BQ352">
        <v>1.88478</v>
      </c>
      <c r="BR352">
        <v>1.88225</v>
      </c>
      <c r="BS352" t="s">
        <v>206</v>
      </c>
      <c r="BT352" t="s">
        <v>17</v>
      </c>
      <c r="BU352" t="s">
        <v>17</v>
      </c>
      <c r="BV352" t="s">
        <v>17</v>
      </c>
      <c r="BW352" t="s">
        <v>207</v>
      </c>
      <c r="BX352" t="s">
        <v>208</v>
      </c>
      <c r="BY352" t="s">
        <v>209</v>
      </c>
      <c r="BZ352" t="s">
        <v>209</v>
      </c>
      <c r="CA352" t="s">
        <v>209</v>
      </c>
      <c r="CB352" t="s">
        <v>209</v>
      </c>
      <c r="CC352">
        <v>5</v>
      </c>
      <c r="CD352">
        <v>0</v>
      </c>
      <c r="CE352">
        <v>0</v>
      </c>
      <c r="CF352">
        <v>0</v>
      </c>
      <c r="CG352">
        <v>0</v>
      </c>
      <c r="CH352">
        <v>2</v>
      </c>
      <c r="CI352">
        <v>1329.22</v>
      </c>
      <c r="CJ352">
        <v>-0.282316</v>
      </c>
      <c r="CK352">
        <v>6.96422</v>
      </c>
      <c r="CL352">
        <v>9.58733</v>
      </c>
      <c r="CM352">
        <v>30.0005</v>
      </c>
      <c r="CN352">
        <v>9.44761</v>
      </c>
      <c r="CO352">
        <v>9.68368</v>
      </c>
      <c r="CP352">
        <v>-1</v>
      </c>
      <c r="CQ352">
        <v>100</v>
      </c>
      <c r="CR352">
        <v>94.315</v>
      </c>
      <c r="CS352">
        <v>-999.9</v>
      </c>
      <c r="CT352">
        <v>400</v>
      </c>
      <c r="CU352">
        <v>0</v>
      </c>
      <c r="CV352">
        <v>103.914</v>
      </c>
      <c r="CW352">
        <v>103.32</v>
      </c>
    </row>
    <row r="353" spans="1:101">
      <c r="A353">
        <v>339</v>
      </c>
      <c r="B353">
        <v>1548598704.5</v>
      </c>
      <c r="C353">
        <v>1241.59999990463</v>
      </c>
      <c r="D353" t="s">
        <v>890</v>
      </c>
      <c r="E353" t="s">
        <v>891</v>
      </c>
      <c r="F353">
        <f>J353+I353+M353*K353</f>
        <v>0</v>
      </c>
      <c r="G353">
        <f>(1000*AM353)/(L353*(AO353+273.15))</f>
        <v>0</v>
      </c>
      <c r="H353">
        <f>((G353*F353*(1-(AJ353/1000)))/(100*K353))*(BE353/60)</f>
        <v>0</v>
      </c>
      <c r="I353" t="s">
        <v>197</v>
      </c>
      <c r="J353" t="s">
        <v>198</v>
      </c>
      <c r="K353" t="s">
        <v>199</v>
      </c>
      <c r="L353" t="s">
        <v>200</v>
      </c>
      <c r="M353" t="s">
        <v>694</v>
      </c>
      <c r="N353" t="s">
        <v>695</v>
      </c>
      <c r="O353" t="s">
        <v>328</v>
      </c>
      <c r="Q353">
        <v>1548598704.5</v>
      </c>
      <c r="R353">
        <f>AL353*Y353*(AJ353-AK353)/(100*AF353*(1000-Y353*AJ353))</f>
        <v>0</v>
      </c>
      <c r="S353">
        <f>AL353*Y353*(AI353-AH353*(1000-Y353*AK353)/(1000-Y353*AJ353))/(100*AF353)</f>
        <v>0</v>
      </c>
      <c r="T353">
        <f>(U353/V353*100)</f>
        <v>0</v>
      </c>
      <c r="U353">
        <f>AJ353*(AM353+AN353)/1000</f>
        <v>0</v>
      </c>
      <c r="V353">
        <f>0.61365*exp(17.502*AO353/(240.97+AO353))</f>
        <v>0</v>
      </c>
      <c r="W353">
        <v>98</v>
      </c>
      <c r="X353">
        <v>7</v>
      </c>
      <c r="Y353">
        <f>IF(W353*$H$11&gt;=AA353,1.0,(AA353/(AA353-W353*$H$11)))</f>
        <v>0</v>
      </c>
      <c r="Z353">
        <f>(Y353-1)*100</f>
        <v>0</v>
      </c>
      <c r="AA353">
        <f>MAX(0,($B$11+$C$11*AR353)/(1+$D$11*AR353)*AM353/(AO353+273)*$E$11)</f>
        <v>0</v>
      </c>
      <c r="AB353">
        <f>$B$9*AS353+$C$9*AT353</f>
        <v>0</v>
      </c>
      <c r="AC353">
        <f>AB353*AD353</f>
        <v>0</v>
      </c>
      <c r="AD353">
        <f>($B$9*$D$7+$C$9*$D$7)/($B$9+$C$9)</f>
        <v>0</v>
      </c>
      <c r="AE353">
        <f>($B$9*$K$7+$C$9*$K$7)/($B$9+$C$9)</f>
        <v>0</v>
      </c>
      <c r="AF353">
        <v>10</v>
      </c>
      <c r="AG353">
        <v>1548598704.5</v>
      </c>
      <c r="AH353">
        <v>406.76</v>
      </c>
      <c r="AI353">
        <v>399.409</v>
      </c>
      <c r="AJ353">
        <v>8.96963</v>
      </c>
      <c r="AK353">
        <v>4.74072</v>
      </c>
      <c r="AL353">
        <v>1400.16</v>
      </c>
      <c r="AM353">
        <v>97.9518</v>
      </c>
      <c r="AN353">
        <v>0.0236189</v>
      </c>
      <c r="AO353">
        <v>6.40968</v>
      </c>
      <c r="AP353">
        <v>6.35638</v>
      </c>
      <c r="AQ353">
        <v>999.9</v>
      </c>
      <c r="AR353">
        <v>10001.2</v>
      </c>
      <c r="AS353">
        <v>0</v>
      </c>
      <c r="AT353">
        <v>0.547818</v>
      </c>
      <c r="AU353">
        <v>0</v>
      </c>
      <c r="AV353" t="s">
        <v>204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408.391106557377</v>
      </c>
      <c r="BE353">
        <v>4.01081427692591</v>
      </c>
      <c r="BF353">
        <v>1.17726109481577</v>
      </c>
      <c r="BG353">
        <v>-1</v>
      </c>
      <c r="BH353">
        <v>0</v>
      </c>
      <c r="BI353">
        <v>0</v>
      </c>
      <c r="BJ353" t="s">
        <v>205</v>
      </c>
      <c r="BK353">
        <v>1.88463</v>
      </c>
      <c r="BL353">
        <v>1.88156</v>
      </c>
      <c r="BM353">
        <v>1.88311</v>
      </c>
      <c r="BN353">
        <v>1.88187</v>
      </c>
      <c r="BO353">
        <v>1.88371</v>
      </c>
      <c r="BP353">
        <v>1.88307</v>
      </c>
      <c r="BQ353">
        <v>1.88478</v>
      </c>
      <c r="BR353">
        <v>1.88225</v>
      </c>
      <c r="BS353" t="s">
        <v>206</v>
      </c>
      <c r="BT353" t="s">
        <v>17</v>
      </c>
      <c r="BU353" t="s">
        <v>17</v>
      </c>
      <c r="BV353" t="s">
        <v>17</v>
      </c>
      <c r="BW353" t="s">
        <v>207</v>
      </c>
      <c r="BX353" t="s">
        <v>208</v>
      </c>
      <c r="BY353" t="s">
        <v>209</v>
      </c>
      <c r="BZ353" t="s">
        <v>209</v>
      </c>
      <c r="CA353" t="s">
        <v>209</v>
      </c>
      <c r="CB353" t="s">
        <v>209</v>
      </c>
      <c r="CC353">
        <v>5</v>
      </c>
      <c r="CD353">
        <v>0</v>
      </c>
      <c r="CE353">
        <v>0</v>
      </c>
      <c r="CF353">
        <v>0</v>
      </c>
      <c r="CG353">
        <v>0</v>
      </c>
      <c r="CH353">
        <v>2</v>
      </c>
      <c r="CI353">
        <v>1330.23</v>
      </c>
      <c r="CJ353">
        <v>-0.282316</v>
      </c>
      <c r="CK353">
        <v>6.96807</v>
      </c>
      <c r="CL353">
        <v>9.58903</v>
      </c>
      <c r="CM353">
        <v>30.0004</v>
      </c>
      <c r="CN353">
        <v>9.44901</v>
      </c>
      <c r="CO353">
        <v>9.68536</v>
      </c>
      <c r="CP353">
        <v>-1</v>
      </c>
      <c r="CQ353">
        <v>100</v>
      </c>
      <c r="CR353">
        <v>94.315</v>
      </c>
      <c r="CS353">
        <v>-999.9</v>
      </c>
      <c r="CT353">
        <v>400</v>
      </c>
      <c r="CU353">
        <v>0</v>
      </c>
      <c r="CV353">
        <v>103.913</v>
      </c>
      <c r="CW353">
        <v>103.32</v>
      </c>
    </row>
    <row r="354" spans="1:101">
      <c r="A354">
        <v>340</v>
      </c>
      <c r="B354">
        <v>1548598706.5</v>
      </c>
      <c r="C354">
        <v>1243.59999990463</v>
      </c>
      <c r="D354" t="s">
        <v>892</v>
      </c>
      <c r="E354" t="s">
        <v>893</v>
      </c>
      <c r="F354">
        <f>J354+I354+M354*K354</f>
        <v>0</v>
      </c>
      <c r="G354">
        <f>(1000*AM354)/(L354*(AO354+273.15))</f>
        <v>0</v>
      </c>
      <c r="H354">
        <f>((G354*F354*(1-(AJ354/1000)))/(100*K354))*(BE354/60)</f>
        <v>0</v>
      </c>
      <c r="I354" t="s">
        <v>197</v>
      </c>
      <c r="J354" t="s">
        <v>198</v>
      </c>
      <c r="K354" t="s">
        <v>199</v>
      </c>
      <c r="L354" t="s">
        <v>200</v>
      </c>
      <c r="M354" t="s">
        <v>694</v>
      </c>
      <c r="N354" t="s">
        <v>695</v>
      </c>
      <c r="O354" t="s">
        <v>328</v>
      </c>
      <c r="Q354">
        <v>1548598706.5</v>
      </c>
      <c r="R354">
        <f>AL354*Y354*(AJ354-AK354)/(100*AF354*(1000-Y354*AJ354))</f>
        <v>0</v>
      </c>
      <c r="S354">
        <f>AL354*Y354*(AI354-AH354*(1000-Y354*AK354)/(1000-Y354*AJ354))/(100*AF354)</f>
        <v>0</v>
      </c>
      <c r="T354">
        <f>(U354/V354*100)</f>
        <v>0</v>
      </c>
      <c r="U354">
        <f>AJ354*(AM354+AN354)/1000</f>
        <v>0</v>
      </c>
      <c r="V354">
        <f>0.61365*exp(17.502*AO354/(240.97+AO354))</f>
        <v>0</v>
      </c>
      <c r="W354">
        <v>103</v>
      </c>
      <c r="X354">
        <v>7</v>
      </c>
      <c r="Y354">
        <f>IF(W354*$H$11&gt;=AA354,1.0,(AA354/(AA354-W354*$H$11)))</f>
        <v>0</v>
      </c>
      <c r="Z354">
        <f>(Y354-1)*100</f>
        <v>0</v>
      </c>
      <c r="AA354">
        <f>MAX(0,($B$11+$C$11*AR354)/(1+$D$11*AR354)*AM354/(AO354+273)*$E$11)</f>
        <v>0</v>
      </c>
      <c r="AB354">
        <f>$B$9*AS354+$C$9*AT354</f>
        <v>0</v>
      </c>
      <c r="AC354">
        <f>AB354*AD354</f>
        <v>0</v>
      </c>
      <c r="AD354">
        <f>($B$9*$D$7+$C$9*$D$7)/($B$9+$C$9)</f>
        <v>0</v>
      </c>
      <c r="AE354">
        <f>($B$9*$K$7+$C$9*$K$7)/($B$9+$C$9)</f>
        <v>0</v>
      </c>
      <c r="AF354">
        <v>10</v>
      </c>
      <c r="AG354">
        <v>1548598706.5</v>
      </c>
      <c r="AH354">
        <v>406.887</v>
      </c>
      <c r="AI354">
        <v>399.449</v>
      </c>
      <c r="AJ354">
        <v>8.97367</v>
      </c>
      <c r="AK354">
        <v>4.73901</v>
      </c>
      <c r="AL354">
        <v>1399.85</v>
      </c>
      <c r="AM354">
        <v>97.9508</v>
      </c>
      <c r="AN354">
        <v>0.0236264</v>
      </c>
      <c r="AO354">
        <v>6.40942</v>
      </c>
      <c r="AP354">
        <v>6.3444</v>
      </c>
      <c r="AQ354">
        <v>999.9</v>
      </c>
      <c r="AR354">
        <v>9993.75</v>
      </c>
      <c r="AS354">
        <v>0</v>
      </c>
      <c r="AT354">
        <v>0.547818</v>
      </c>
      <c r="AU354">
        <v>0</v>
      </c>
      <c r="AV354" t="s">
        <v>204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408.523918032787</v>
      </c>
      <c r="BE354">
        <v>4.00176763263397</v>
      </c>
      <c r="BF354">
        <v>1.17461988682606</v>
      </c>
      <c r="BG354">
        <v>-1</v>
      </c>
      <c r="BH354">
        <v>0</v>
      </c>
      <c r="BI354">
        <v>0</v>
      </c>
      <c r="BJ354" t="s">
        <v>205</v>
      </c>
      <c r="BK354">
        <v>1.88463</v>
      </c>
      <c r="BL354">
        <v>1.88157</v>
      </c>
      <c r="BM354">
        <v>1.88311</v>
      </c>
      <c r="BN354">
        <v>1.88187</v>
      </c>
      <c r="BO354">
        <v>1.88372</v>
      </c>
      <c r="BP354">
        <v>1.88306</v>
      </c>
      <c r="BQ354">
        <v>1.88478</v>
      </c>
      <c r="BR354">
        <v>1.88226</v>
      </c>
      <c r="BS354" t="s">
        <v>206</v>
      </c>
      <c r="BT354" t="s">
        <v>17</v>
      </c>
      <c r="BU354" t="s">
        <v>17</v>
      </c>
      <c r="BV354" t="s">
        <v>17</v>
      </c>
      <c r="BW354" t="s">
        <v>207</v>
      </c>
      <c r="BX354" t="s">
        <v>208</v>
      </c>
      <c r="BY354" t="s">
        <v>209</v>
      </c>
      <c r="BZ354" t="s">
        <v>209</v>
      </c>
      <c r="CA354" t="s">
        <v>209</v>
      </c>
      <c r="CB354" t="s">
        <v>209</v>
      </c>
      <c r="CC354">
        <v>5</v>
      </c>
      <c r="CD354">
        <v>0</v>
      </c>
      <c r="CE354">
        <v>0</v>
      </c>
      <c r="CF354">
        <v>0</v>
      </c>
      <c r="CG354">
        <v>0</v>
      </c>
      <c r="CH354">
        <v>2</v>
      </c>
      <c r="CI354">
        <v>1326.01</v>
      </c>
      <c r="CJ354">
        <v>-0.282316</v>
      </c>
      <c r="CK354">
        <v>6.97192</v>
      </c>
      <c r="CL354">
        <v>9.59073</v>
      </c>
      <c r="CM354">
        <v>30.0004</v>
      </c>
      <c r="CN354">
        <v>9.45041</v>
      </c>
      <c r="CO354">
        <v>9.68708</v>
      </c>
      <c r="CP354">
        <v>-1</v>
      </c>
      <c r="CQ354">
        <v>100</v>
      </c>
      <c r="CR354">
        <v>93.9357</v>
      </c>
      <c r="CS354">
        <v>-999.9</v>
      </c>
      <c r="CT354">
        <v>400</v>
      </c>
      <c r="CU354">
        <v>0</v>
      </c>
      <c r="CV354">
        <v>103.912</v>
      </c>
      <c r="CW354">
        <v>103.32</v>
      </c>
    </row>
    <row r="355" spans="1:101">
      <c r="A355">
        <v>341</v>
      </c>
      <c r="B355">
        <v>1548598708.5</v>
      </c>
      <c r="C355">
        <v>1245.59999990463</v>
      </c>
      <c r="D355" t="s">
        <v>894</v>
      </c>
      <c r="E355" t="s">
        <v>895</v>
      </c>
      <c r="F355">
        <f>J355+I355+M355*K355</f>
        <v>0</v>
      </c>
      <c r="G355">
        <f>(1000*AM355)/(L355*(AO355+273.15))</f>
        <v>0</v>
      </c>
      <c r="H355">
        <f>((G355*F355*(1-(AJ355/1000)))/(100*K355))*(BE355/60)</f>
        <v>0</v>
      </c>
      <c r="I355" t="s">
        <v>197</v>
      </c>
      <c r="J355" t="s">
        <v>198</v>
      </c>
      <c r="K355" t="s">
        <v>199</v>
      </c>
      <c r="L355" t="s">
        <v>200</v>
      </c>
      <c r="M355" t="s">
        <v>694</v>
      </c>
      <c r="N355" t="s">
        <v>695</v>
      </c>
      <c r="O355" t="s">
        <v>328</v>
      </c>
      <c r="Q355">
        <v>1548598708.5</v>
      </c>
      <c r="R355">
        <f>AL355*Y355*(AJ355-AK355)/(100*AF355*(1000-Y355*AJ355))</f>
        <v>0</v>
      </c>
      <c r="S355">
        <f>AL355*Y355*(AI355-AH355*(1000-Y355*AK355)/(1000-Y355*AJ355))/(100*AF355)</f>
        <v>0</v>
      </c>
      <c r="T355">
        <f>(U355/V355*100)</f>
        <v>0</v>
      </c>
      <c r="U355">
        <f>AJ355*(AM355+AN355)/1000</f>
        <v>0</v>
      </c>
      <c r="V355">
        <f>0.61365*exp(17.502*AO355/(240.97+AO355))</f>
        <v>0</v>
      </c>
      <c r="W355">
        <v>116</v>
      </c>
      <c r="X355">
        <v>8</v>
      </c>
      <c r="Y355">
        <f>IF(W355*$H$11&gt;=AA355,1.0,(AA355/(AA355-W355*$H$11)))</f>
        <v>0</v>
      </c>
      <c r="Z355">
        <f>(Y355-1)*100</f>
        <v>0</v>
      </c>
      <c r="AA355">
        <f>MAX(0,($B$11+$C$11*AR355)/(1+$D$11*AR355)*AM355/(AO355+273)*$E$11)</f>
        <v>0</v>
      </c>
      <c r="AB355">
        <f>$B$9*AS355+$C$9*AT355</f>
        <v>0</v>
      </c>
      <c r="AC355">
        <f>AB355*AD355</f>
        <v>0</v>
      </c>
      <c r="AD355">
        <f>($B$9*$D$7+$C$9*$D$7)/($B$9+$C$9)</f>
        <v>0</v>
      </c>
      <c r="AE355">
        <f>($B$9*$K$7+$C$9*$K$7)/($B$9+$C$9)</f>
        <v>0</v>
      </c>
      <c r="AF355">
        <v>10</v>
      </c>
      <c r="AG355">
        <v>1548598708.5</v>
      </c>
      <c r="AH355">
        <v>407.004</v>
      </c>
      <c r="AI355">
        <v>399.452</v>
      </c>
      <c r="AJ355">
        <v>8.98013</v>
      </c>
      <c r="AK355">
        <v>4.73754</v>
      </c>
      <c r="AL355">
        <v>1399.95</v>
      </c>
      <c r="AM355">
        <v>97.9521</v>
      </c>
      <c r="AN355">
        <v>0.0235577</v>
      </c>
      <c r="AO355">
        <v>6.4157</v>
      </c>
      <c r="AP355">
        <v>6.33077</v>
      </c>
      <c r="AQ355">
        <v>999.9</v>
      </c>
      <c r="AR355">
        <v>9993.75</v>
      </c>
      <c r="AS355">
        <v>0</v>
      </c>
      <c r="AT355">
        <v>0.547818</v>
      </c>
      <c r="AU355">
        <v>0</v>
      </c>
      <c r="AV355" t="s">
        <v>204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408.655983606557</v>
      </c>
      <c r="BE355">
        <v>3.9964285132636</v>
      </c>
      <c r="BF355">
        <v>1.17297977693919</v>
      </c>
      <c r="BG355">
        <v>-1</v>
      </c>
      <c r="BH355">
        <v>0</v>
      </c>
      <c r="BI355">
        <v>0</v>
      </c>
      <c r="BJ355" t="s">
        <v>205</v>
      </c>
      <c r="BK355">
        <v>1.88463</v>
      </c>
      <c r="BL355">
        <v>1.88157</v>
      </c>
      <c r="BM355">
        <v>1.88311</v>
      </c>
      <c r="BN355">
        <v>1.88187</v>
      </c>
      <c r="BO355">
        <v>1.88373</v>
      </c>
      <c r="BP355">
        <v>1.88306</v>
      </c>
      <c r="BQ355">
        <v>1.88477</v>
      </c>
      <c r="BR355">
        <v>1.88228</v>
      </c>
      <c r="BS355" t="s">
        <v>206</v>
      </c>
      <c r="BT355" t="s">
        <v>17</v>
      </c>
      <c r="BU355" t="s">
        <v>17</v>
      </c>
      <c r="BV355" t="s">
        <v>17</v>
      </c>
      <c r="BW355" t="s">
        <v>207</v>
      </c>
      <c r="BX355" t="s">
        <v>208</v>
      </c>
      <c r="BY355" t="s">
        <v>209</v>
      </c>
      <c r="BZ355" t="s">
        <v>209</v>
      </c>
      <c r="CA355" t="s">
        <v>209</v>
      </c>
      <c r="CB355" t="s">
        <v>209</v>
      </c>
      <c r="CC355">
        <v>5</v>
      </c>
      <c r="CD355">
        <v>0</v>
      </c>
      <c r="CE355">
        <v>0</v>
      </c>
      <c r="CF355">
        <v>0</v>
      </c>
      <c r="CG355">
        <v>0</v>
      </c>
      <c r="CH355">
        <v>2</v>
      </c>
      <c r="CI355">
        <v>1316.23</v>
      </c>
      <c r="CJ355">
        <v>-0.282316</v>
      </c>
      <c r="CK355">
        <v>6.97582</v>
      </c>
      <c r="CL355">
        <v>9.59271</v>
      </c>
      <c r="CM355">
        <v>30.0006</v>
      </c>
      <c r="CN355">
        <v>9.45182</v>
      </c>
      <c r="CO355">
        <v>9.68907</v>
      </c>
      <c r="CP355">
        <v>-1</v>
      </c>
      <c r="CQ355">
        <v>100</v>
      </c>
      <c r="CR355">
        <v>93.9357</v>
      </c>
      <c r="CS355">
        <v>-999.9</v>
      </c>
      <c r="CT355">
        <v>400</v>
      </c>
      <c r="CU355">
        <v>0</v>
      </c>
      <c r="CV355">
        <v>103.912</v>
      </c>
      <c r="CW355">
        <v>103.32</v>
      </c>
    </row>
    <row r="356" spans="1:101">
      <c r="A356">
        <v>342</v>
      </c>
      <c r="B356">
        <v>1548598710.5</v>
      </c>
      <c r="C356">
        <v>1247.59999990463</v>
      </c>
      <c r="D356" t="s">
        <v>896</v>
      </c>
      <c r="E356" t="s">
        <v>897</v>
      </c>
      <c r="F356">
        <f>J356+I356+M356*K356</f>
        <v>0</v>
      </c>
      <c r="G356">
        <f>(1000*AM356)/(L356*(AO356+273.15))</f>
        <v>0</v>
      </c>
      <c r="H356">
        <f>((G356*F356*(1-(AJ356/1000)))/(100*K356))*(BE356/60)</f>
        <v>0</v>
      </c>
      <c r="I356" t="s">
        <v>197</v>
      </c>
      <c r="J356" t="s">
        <v>198</v>
      </c>
      <c r="K356" t="s">
        <v>199</v>
      </c>
      <c r="L356" t="s">
        <v>200</v>
      </c>
      <c r="M356" t="s">
        <v>694</v>
      </c>
      <c r="N356" t="s">
        <v>695</v>
      </c>
      <c r="O356" t="s">
        <v>328</v>
      </c>
      <c r="Q356">
        <v>1548598710.5</v>
      </c>
      <c r="R356">
        <f>AL356*Y356*(AJ356-AK356)/(100*AF356*(1000-Y356*AJ356))</f>
        <v>0</v>
      </c>
      <c r="S356">
        <f>AL356*Y356*(AI356-AH356*(1000-Y356*AK356)/(1000-Y356*AJ356))/(100*AF356)</f>
        <v>0</v>
      </c>
      <c r="T356">
        <f>(U356/V356*100)</f>
        <v>0</v>
      </c>
      <c r="U356">
        <f>AJ356*(AM356+AN356)/1000</f>
        <v>0</v>
      </c>
      <c r="V356">
        <f>0.61365*exp(17.502*AO356/(240.97+AO356))</f>
        <v>0</v>
      </c>
      <c r="W356">
        <v>114</v>
      </c>
      <c r="X356">
        <v>8</v>
      </c>
      <c r="Y356">
        <f>IF(W356*$H$11&gt;=AA356,1.0,(AA356/(AA356-W356*$H$11)))</f>
        <v>0</v>
      </c>
      <c r="Z356">
        <f>(Y356-1)*100</f>
        <v>0</v>
      </c>
      <c r="AA356">
        <f>MAX(0,($B$11+$C$11*AR356)/(1+$D$11*AR356)*AM356/(AO356+273)*$E$11)</f>
        <v>0</v>
      </c>
      <c r="AB356">
        <f>$B$9*AS356+$C$9*AT356</f>
        <v>0</v>
      </c>
      <c r="AC356">
        <f>AB356*AD356</f>
        <v>0</v>
      </c>
      <c r="AD356">
        <f>($B$9*$D$7+$C$9*$D$7)/($B$9+$C$9)</f>
        <v>0</v>
      </c>
      <c r="AE356">
        <f>($B$9*$K$7+$C$9*$K$7)/($B$9+$C$9)</f>
        <v>0</v>
      </c>
      <c r="AF356">
        <v>10</v>
      </c>
      <c r="AG356">
        <v>1548598710.5</v>
      </c>
      <c r="AH356">
        <v>407.155</v>
      </c>
      <c r="AI356">
        <v>399.424</v>
      </c>
      <c r="AJ356">
        <v>8.98419</v>
      </c>
      <c r="AK356">
        <v>4.73642</v>
      </c>
      <c r="AL356">
        <v>1399.85</v>
      </c>
      <c r="AM356">
        <v>97.9523</v>
      </c>
      <c r="AN356">
        <v>0.0232834</v>
      </c>
      <c r="AO356">
        <v>6.41747</v>
      </c>
      <c r="AP356">
        <v>6.32007</v>
      </c>
      <c r="AQ356">
        <v>999.9</v>
      </c>
      <c r="AR356">
        <v>10005</v>
      </c>
      <c r="AS356">
        <v>0</v>
      </c>
      <c r="AT356">
        <v>0.547818</v>
      </c>
      <c r="AU356">
        <v>0</v>
      </c>
      <c r="AV356" t="s">
        <v>204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408.787819672131</v>
      </c>
      <c r="BE356">
        <v>3.98664711584881</v>
      </c>
      <c r="BF356">
        <v>1.17004908833827</v>
      </c>
      <c r="BG356">
        <v>-1</v>
      </c>
      <c r="BH356">
        <v>0</v>
      </c>
      <c r="BI356">
        <v>0</v>
      </c>
      <c r="BJ356" t="s">
        <v>205</v>
      </c>
      <c r="BK356">
        <v>1.88463</v>
      </c>
      <c r="BL356">
        <v>1.88158</v>
      </c>
      <c r="BM356">
        <v>1.88311</v>
      </c>
      <c r="BN356">
        <v>1.88187</v>
      </c>
      <c r="BO356">
        <v>1.88372</v>
      </c>
      <c r="BP356">
        <v>1.88307</v>
      </c>
      <c r="BQ356">
        <v>1.88477</v>
      </c>
      <c r="BR356">
        <v>1.88228</v>
      </c>
      <c r="BS356" t="s">
        <v>206</v>
      </c>
      <c r="BT356" t="s">
        <v>17</v>
      </c>
      <c r="BU356" t="s">
        <v>17</v>
      </c>
      <c r="BV356" t="s">
        <v>17</v>
      </c>
      <c r="BW356" t="s">
        <v>207</v>
      </c>
      <c r="BX356" t="s">
        <v>208</v>
      </c>
      <c r="BY356" t="s">
        <v>209</v>
      </c>
      <c r="BZ356" t="s">
        <v>209</v>
      </c>
      <c r="CA356" t="s">
        <v>209</v>
      </c>
      <c r="CB356" t="s">
        <v>209</v>
      </c>
      <c r="CC356">
        <v>5</v>
      </c>
      <c r="CD356">
        <v>0</v>
      </c>
      <c r="CE356">
        <v>0</v>
      </c>
      <c r="CF356">
        <v>0</v>
      </c>
      <c r="CG356">
        <v>0</v>
      </c>
      <c r="CH356">
        <v>2</v>
      </c>
      <c r="CI356">
        <v>1317.75</v>
      </c>
      <c r="CJ356">
        <v>-0.282316</v>
      </c>
      <c r="CK356">
        <v>6.97894</v>
      </c>
      <c r="CL356">
        <v>9.59497</v>
      </c>
      <c r="CM356">
        <v>30.0004</v>
      </c>
      <c r="CN356">
        <v>9.4535</v>
      </c>
      <c r="CO356">
        <v>9.69076</v>
      </c>
      <c r="CP356">
        <v>-1</v>
      </c>
      <c r="CQ356">
        <v>100</v>
      </c>
      <c r="CR356">
        <v>93.9357</v>
      </c>
      <c r="CS356">
        <v>-999.9</v>
      </c>
      <c r="CT356">
        <v>400</v>
      </c>
      <c r="CU356">
        <v>0</v>
      </c>
      <c r="CV356">
        <v>103.912</v>
      </c>
      <c r="CW356">
        <v>103.319</v>
      </c>
    </row>
    <row r="357" spans="1:101">
      <c r="A357">
        <v>343</v>
      </c>
      <c r="B357">
        <v>1548598712.5</v>
      </c>
      <c r="C357">
        <v>1249.59999990463</v>
      </c>
      <c r="D357" t="s">
        <v>898</v>
      </c>
      <c r="E357" t="s">
        <v>899</v>
      </c>
      <c r="F357">
        <f>J357+I357+M357*K357</f>
        <v>0</v>
      </c>
      <c r="G357">
        <f>(1000*AM357)/(L357*(AO357+273.15))</f>
        <v>0</v>
      </c>
      <c r="H357">
        <f>((G357*F357*(1-(AJ357/1000)))/(100*K357))*(BE357/60)</f>
        <v>0</v>
      </c>
      <c r="I357" t="s">
        <v>197</v>
      </c>
      <c r="J357" t="s">
        <v>198</v>
      </c>
      <c r="K357" t="s">
        <v>199</v>
      </c>
      <c r="L357" t="s">
        <v>200</v>
      </c>
      <c r="M357" t="s">
        <v>694</v>
      </c>
      <c r="N357" t="s">
        <v>695</v>
      </c>
      <c r="O357" t="s">
        <v>328</v>
      </c>
      <c r="Q357">
        <v>1548598712.5</v>
      </c>
      <c r="R357">
        <f>AL357*Y357*(AJ357-AK357)/(100*AF357*(1000-Y357*AJ357))</f>
        <v>0</v>
      </c>
      <c r="S357">
        <f>AL357*Y357*(AI357-AH357*(1000-Y357*AK357)/(1000-Y357*AJ357))/(100*AF357)</f>
        <v>0</v>
      </c>
      <c r="T357">
        <f>(U357/V357*100)</f>
        <v>0</v>
      </c>
      <c r="U357">
        <f>AJ357*(AM357+AN357)/1000</f>
        <v>0</v>
      </c>
      <c r="V357">
        <f>0.61365*exp(17.502*AO357/(240.97+AO357))</f>
        <v>0</v>
      </c>
      <c r="W357">
        <v>104</v>
      </c>
      <c r="X357">
        <v>7</v>
      </c>
      <c r="Y357">
        <f>IF(W357*$H$11&gt;=AA357,1.0,(AA357/(AA357-W357*$H$11)))</f>
        <v>0</v>
      </c>
      <c r="Z357">
        <f>(Y357-1)*100</f>
        <v>0</v>
      </c>
      <c r="AA357">
        <f>MAX(0,($B$11+$C$11*AR357)/(1+$D$11*AR357)*AM357/(AO357+273)*$E$11)</f>
        <v>0</v>
      </c>
      <c r="AB357">
        <f>$B$9*AS357+$C$9*AT357</f>
        <v>0</v>
      </c>
      <c r="AC357">
        <f>AB357*AD357</f>
        <v>0</v>
      </c>
      <c r="AD357">
        <f>($B$9*$D$7+$C$9*$D$7)/($B$9+$C$9)</f>
        <v>0</v>
      </c>
      <c r="AE357">
        <f>($B$9*$K$7+$C$9*$K$7)/($B$9+$C$9)</f>
        <v>0</v>
      </c>
      <c r="AF357">
        <v>10</v>
      </c>
      <c r="AG357">
        <v>1548598712.5</v>
      </c>
      <c r="AH357">
        <v>407.271</v>
      </c>
      <c r="AI357">
        <v>399.443</v>
      </c>
      <c r="AJ357">
        <v>8.98876</v>
      </c>
      <c r="AK357">
        <v>4.735</v>
      </c>
      <c r="AL357">
        <v>1399.77</v>
      </c>
      <c r="AM357">
        <v>97.9522</v>
      </c>
      <c r="AN357">
        <v>0.0233371</v>
      </c>
      <c r="AO357">
        <v>6.41521</v>
      </c>
      <c r="AP357">
        <v>6.31124</v>
      </c>
      <c r="AQ357">
        <v>999.9</v>
      </c>
      <c r="AR357">
        <v>10001.2</v>
      </c>
      <c r="AS357">
        <v>0</v>
      </c>
      <c r="AT357">
        <v>0.547818</v>
      </c>
      <c r="AU357">
        <v>0</v>
      </c>
      <c r="AV357" t="s">
        <v>204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408.92037704918</v>
      </c>
      <c r="BE357">
        <v>3.97782650656496</v>
      </c>
      <c r="BF357">
        <v>1.16747524513278</v>
      </c>
      <c r="BG357">
        <v>-1</v>
      </c>
      <c r="BH357">
        <v>0</v>
      </c>
      <c r="BI357">
        <v>0</v>
      </c>
      <c r="BJ357" t="s">
        <v>205</v>
      </c>
      <c r="BK357">
        <v>1.88461</v>
      </c>
      <c r="BL357">
        <v>1.88157</v>
      </c>
      <c r="BM357">
        <v>1.88311</v>
      </c>
      <c r="BN357">
        <v>1.88187</v>
      </c>
      <c r="BO357">
        <v>1.8837</v>
      </c>
      <c r="BP357">
        <v>1.88307</v>
      </c>
      <c r="BQ357">
        <v>1.88477</v>
      </c>
      <c r="BR357">
        <v>1.88225</v>
      </c>
      <c r="BS357" t="s">
        <v>206</v>
      </c>
      <c r="BT357" t="s">
        <v>17</v>
      </c>
      <c r="BU357" t="s">
        <v>17</v>
      </c>
      <c r="BV357" t="s">
        <v>17</v>
      </c>
      <c r="BW357" t="s">
        <v>207</v>
      </c>
      <c r="BX357" t="s">
        <v>208</v>
      </c>
      <c r="BY357" t="s">
        <v>209</v>
      </c>
      <c r="BZ357" t="s">
        <v>209</v>
      </c>
      <c r="CA357" t="s">
        <v>209</v>
      </c>
      <c r="CB357" t="s">
        <v>209</v>
      </c>
      <c r="CC357">
        <v>5</v>
      </c>
      <c r="CD357">
        <v>0</v>
      </c>
      <c r="CE357">
        <v>0</v>
      </c>
      <c r="CF357">
        <v>0</v>
      </c>
      <c r="CG357">
        <v>0</v>
      </c>
      <c r="CH357">
        <v>2</v>
      </c>
      <c r="CI357">
        <v>1324.94</v>
      </c>
      <c r="CJ357">
        <v>-0.282316</v>
      </c>
      <c r="CK357">
        <v>6.98183</v>
      </c>
      <c r="CL357">
        <v>9.59723</v>
      </c>
      <c r="CM357">
        <v>30.0004</v>
      </c>
      <c r="CN357">
        <v>9.45519</v>
      </c>
      <c r="CO357">
        <v>9.69268</v>
      </c>
      <c r="CP357">
        <v>-1</v>
      </c>
      <c r="CQ357">
        <v>100</v>
      </c>
      <c r="CR357">
        <v>93.9357</v>
      </c>
      <c r="CS357">
        <v>-999.9</v>
      </c>
      <c r="CT357">
        <v>400</v>
      </c>
      <c r="CU357">
        <v>0</v>
      </c>
      <c r="CV357">
        <v>103.911</v>
      </c>
      <c r="CW357">
        <v>103.318</v>
      </c>
    </row>
    <row r="358" spans="1:101">
      <c r="A358">
        <v>344</v>
      </c>
      <c r="B358">
        <v>1548598714.5</v>
      </c>
      <c r="C358">
        <v>1251.59999990463</v>
      </c>
      <c r="D358" t="s">
        <v>900</v>
      </c>
      <c r="E358" t="s">
        <v>901</v>
      </c>
      <c r="F358">
        <f>J358+I358+M358*K358</f>
        <v>0</v>
      </c>
      <c r="G358">
        <f>(1000*AM358)/(L358*(AO358+273.15))</f>
        <v>0</v>
      </c>
      <c r="H358">
        <f>((G358*F358*(1-(AJ358/1000)))/(100*K358))*(BE358/60)</f>
        <v>0</v>
      </c>
      <c r="I358" t="s">
        <v>197</v>
      </c>
      <c r="J358" t="s">
        <v>198</v>
      </c>
      <c r="K358" t="s">
        <v>199</v>
      </c>
      <c r="L358" t="s">
        <v>200</v>
      </c>
      <c r="M358" t="s">
        <v>694</v>
      </c>
      <c r="N358" t="s">
        <v>695</v>
      </c>
      <c r="O358" t="s">
        <v>328</v>
      </c>
      <c r="Q358">
        <v>1548598714.5</v>
      </c>
      <c r="R358">
        <f>AL358*Y358*(AJ358-AK358)/(100*AF358*(1000-Y358*AJ358))</f>
        <v>0</v>
      </c>
      <c r="S358">
        <f>AL358*Y358*(AI358-AH358*(1000-Y358*AK358)/(1000-Y358*AJ358))/(100*AF358)</f>
        <v>0</v>
      </c>
      <c r="T358">
        <f>(U358/V358*100)</f>
        <v>0</v>
      </c>
      <c r="U358">
        <f>AJ358*(AM358+AN358)/1000</f>
        <v>0</v>
      </c>
      <c r="V358">
        <f>0.61365*exp(17.502*AO358/(240.97+AO358))</f>
        <v>0</v>
      </c>
      <c r="W358">
        <v>104</v>
      </c>
      <c r="X358">
        <v>7</v>
      </c>
      <c r="Y358">
        <f>IF(W358*$H$11&gt;=AA358,1.0,(AA358/(AA358-W358*$H$11)))</f>
        <v>0</v>
      </c>
      <c r="Z358">
        <f>(Y358-1)*100</f>
        <v>0</v>
      </c>
      <c r="AA358">
        <f>MAX(0,($B$11+$C$11*AR358)/(1+$D$11*AR358)*AM358/(AO358+273)*$E$11)</f>
        <v>0</v>
      </c>
      <c r="AB358">
        <f>$B$9*AS358+$C$9*AT358</f>
        <v>0</v>
      </c>
      <c r="AC358">
        <f>AB358*AD358</f>
        <v>0</v>
      </c>
      <c r="AD358">
        <f>($B$9*$D$7+$C$9*$D$7)/($B$9+$C$9)</f>
        <v>0</v>
      </c>
      <c r="AE358">
        <f>($B$9*$K$7+$C$9*$K$7)/($B$9+$C$9)</f>
        <v>0</v>
      </c>
      <c r="AF358">
        <v>10</v>
      </c>
      <c r="AG358">
        <v>1548598714.5</v>
      </c>
      <c r="AH358">
        <v>407.378</v>
      </c>
      <c r="AI358">
        <v>399.446</v>
      </c>
      <c r="AJ358">
        <v>8.99354</v>
      </c>
      <c r="AK358">
        <v>4.73374</v>
      </c>
      <c r="AL358">
        <v>1400.09</v>
      </c>
      <c r="AM358">
        <v>97.9532</v>
      </c>
      <c r="AN358">
        <v>0.0234785</v>
      </c>
      <c r="AO358">
        <v>6.41921</v>
      </c>
      <c r="AP358">
        <v>6.31122</v>
      </c>
      <c r="AQ358">
        <v>999.9</v>
      </c>
      <c r="AR358">
        <v>10016.2</v>
      </c>
      <c r="AS358">
        <v>0</v>
      </c>
      <c r="AT358">
        <v>0.547818</v>
      </c>
      <c r="AU358">
        <v>0</v>
      </c>
      <c r="AV358" t="s">
        <v>204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409.052163934426</v>
      </c>
      <c r="BE358">
        <v>3.97384158378021</v>
      </c>
      <c r="BF358">
        <v>1.16642099618389</v>
      </c>
      <c r="BG358">
        <v>-1</v>
      </c>
      <c r="BH358">
        <v>0</v>
      </c>
      <c r="BI358">
        <v>0</v>
      </c>
      <c r="BJ358" t="s">
        <v>205</v>
      </c>
      <c r="BK358">
        <v>1.88462</v>
      </c>
      <c r="BL358">
        <v>1.88156</v>
      </c>
      <c r="BM358">
        <v>1.88312</v>
      </c>
      <c r="BN358">
        <v>1.88187</v>
      </c>
      <c r="BO358">
        <v>1.8837</v>
      </c>
      <c r="BP358">
        <v>1.88305</v>
      </c>
      <c r="BQ358">
        <v>1.88477</v>
      </c>
      <c r="BR358">
        <v>1.88225</v>
      </c>
      <c r="BS358" t="s">
        <v>206</v>
      </c>
      <c r="BT358" t="s">
        <v>17</v>
      </c>
      <c r="BU358" t="s">
        <v>17</v>
      </c>
      <c r="BV358" t="s">
        <v>17</v>
      </c>
      <c r="BW358" t="s">
        <v>207</v>
      </c>
      <c r="BX358" t="s">
        <v>208</v>
      </c>
      <c r="BY358" t="s">
        <v>209</v>
      </c>
      <c r="BZ358" t="s">
        <v>209</v>
      </c>
      <c r="CA358" t="s">
        <v>209</v>
      </c>
      <c r="CB358" t="s">
        <v>209</v>
      </c>
      <c r="CC358">
        <v>5</v>
      </c>
      <c r="CD358">
        <v>0</v>
      </c>
      <c r="CE358">
        <v>0</v>
      </c>
      <c r="CF358">
        <v>0</v>
      </c>
      <c r="CG358">
        <v>0</v>
      </c>
      <c r="CH358">
        <v>2</v>
      </c>
      <c r="CI358">
        <v>1325.08</v>
      </c>
      <c r="CJ358">
        <v>-0.282316</v>
      </c>
      <c r="CK358">
        <v>6.98554</v>
      </c>
      <c r="CL358">
        <v>9.59949</v>
      </c>
      <c r="CM358">
        <v>30.0005</v>
      </c>
      <c r="CN358">
        <v>9.45689</v>
      </c>
      <c r="CO358">
        <v>9.69494</v>
      </c>
      <c r="CP358">
        <v>-1</v>
      </c>
      <c r="CQ358">
        <v>100</v>
      </c>
      <c r="CR358">
        <v>93.9357</v>
      </c>
      <c r="CS358">
        <v>-999.9</v>
      </c>
      <c r="CT358">
        <v>400</v>
      </c>
      <c r="CU358">
        <v>0</v>
      </c>
      <c r="CV358">
        <v>103.91</v>
      </c>
      <c r="CW358">
        <v>103.316</v>
      </c>
    </row>
    <row r="359" spans="1:101">
      <c r="A359">
        <v>345</v>
      </c>
      <c r="B359">
        <v>1548598716.5</v>
      </c>
      <c r="C359">
        <v>1253.59999990463</v>
      </c>
      <c r="D359" t="s">
        <v>902</v>
      </c>
      <c r="E359" t="s">
        <v>903</v>
      </c>
      <c r="F359">
        <f>J359+I359+M359*K359</f>
        <v>0</v>
      </c>
      <c r="G359">
        <f>(1000*AM359)/(L359*(AO359+273.15))</f>
        <v>0</v>
      </c>
      <c r="H359">
        <f>((G359*F359*(1-(AJ359/1000)))/(100*K359))*(BE359/60)</f>
        <v>0</v>
      </c>
      <c r="I359" t="s">
        <v>197</v>
      </c>
      <c r="J359" t="s">
        <v>198</v>
      </c>
      <c r="K359" t="s">
        <v>199</v>
      </c>
      <c r="L359" t="s">
        <v>200</v>
      </c>
      <c r="M359" t="s">
        <v>694</v>
      </c>
      <c r="N359" t="s">
        <v>695</v>
      </c>
      <c r="O359" t="s">
        <v>328</v>
      </c>
      <c r="Q359">
        <v>1548598716.5</v>
      </c>
      <c r="R359">
        <f>AL359*Y359*(AJ359-AK359)/(100*AF359*(1000-Y359*AJ359))</f>
        <v>0</v>
      </c>
      <c r="S359">
        <f>AL359*Y359*(AI359-AH359*(1000-Y359*AK359)/(1000-Y359*AJ359))/(100*AF359)</f>
        <v>0</v>
      </c>
      <c r="T359">
        <f>(U359/V359*100)</f>
        <v>0</v>
      </c>
      <c r="U359">
        <f>AJ359*(AM359+AN359)/1000</f>
        <v>0</v>
      </c>
      <c r="V359">
        <f>0.61365*exp(17.502*AO359/(240.97+AO359))</f>
        <v>0</v>
      </c>
      <c r="W359">
        <v>99</v>
      </c>
      <c r="X359">
        <v>7</v>
      </c>
      <c r="Y359">
        <f>IF(W359*$H$11&gt;=AA359,1.0,(AA359/(AA359-W359*$H$11)))</f>
        <v>0</v>
      </c>
      <c r="Z359">
        <f>(Y359-1)*100</f>
        <v>0</v>
      </c>
      <c r="AA359">
        <f>MAX(0,($B$11+$C$11*AR359)/(1+$D$11*AR359)*AM359/(AO359+273)*$E$11)</f>
        <v>0</v>
      </c>
      <c r="AB359">
        <f>$B$9*AS359+$C$9*AT359</f>
        <v>0</v>
      </c>
      <c r="AC359">
        <f>AB359*AD359</f>
        <v>0</v>
      </c>
      <c r="AD359">
        <f>($B$9*$D$7+$C$9*$D$7)/($B$9+$C$9)</f>
        <v>0</v>
      </c>
      <c r="AE359">
        <f>($B$9*$K$7+$C$9*$K$7)/($B$9+$C$9)</f>
        <v>0</v>
      </c>
      <c r="AF359">
        <v>10</v>
      </c>
      <c r="AG359">
        <v>1548598716.5</v>
      </c>
      <c r="AH359">
        <v>407.515</v>
      </c>
      <c r="AI359">
        <v>399.421</v>
      </c>
      <c r="AJ359">
        <v>8.99581</v>
      </c>
      <c r="AK359">
        <v>4.73301</v>
      </c>
      <c r="AL359">
        <v>1400.29</v>
      </c>
      <c r="AM359">
        <v>97.9527</v>
      </c>
      <c r="AN359">
        <v>0.0230657</v>
      </c>
      <c r="AO359">
        <v>6.41821</v>
      </c>
      <c r="AP359">
        <v>6.31459</v>
      </c>
      <c r="AQ359">
        <v>999.9</v>
      </c>
      <c r="AR359">
        <v>10020.6</v>
      </c>
      <c r="AS359">
        <v>0</v>
      </c>
      <c r="AT359">
        <v>0.547818</v>
      </c>
      <c r="AU359">
        <v>0</v>
      </c>
      <c r="AV359" t="s">
        <v>204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409.183680327869</v>
      </c>
      <c r="BE359">
        <v>3.96154177467066</v>
      </c>
      <c r="BF359">
        <v>1.16275240352712</v>
      </c>
      <c r="BG359">
        <v>-1</v>
      </c>
      <c r="BH359">
        <v>0</v>
      </c>
      <c r="BI359">
        <v>0</v>
      </c>
      <c r="BJ359" t="s">
        <v>205</v>
      </c>
      <c r="BK359">
        <v>1.88462</v>
      </c>
      <c r="BL359">
        <v>1.88157</v>
      </c>
      <c r="BM359">
        <v>1.88311</v>
      </c>
      <c r="BN359">
        <v>1.88186</v>
      </c>
      <c r="BO359">
        <v>1.88372</v>
      </c>
      <c r="BP359">
        <v>1.88305</v>
      </c>
      <c r="BQ359">
        <v>1.88478</v>
      </c>
      <c r="BR359">
        <v>1.88227</v>
      </c>
      <c r="BS359" t="s">
        <v>206</v>
      </c>
      <c r="BT359" t="s">
        <v>17</v>
      </c>
      <c r="BU359" t="s">
        <v>17</v>
      </c>
      <c r="BV359" t="s">
        <v>17</v>
      </c>
      <c r="BW359" t="s">
        <v>207</v>
      </c>
      <c r="BX359" t="s">
        <v>208</v>
      </c>
      <c r="BY359" t="s">
        <v>209</v>
      </c>
      <c r="BZ359" t="s">
        <v>209</v>
      </c>
      <c r="CA359" t="s">
        <v>209</v>
      </c>
      <c r="CB359" t="s">
        <v>209</v>
      </c>
      <c r="CC359">
        <v>5</v>
      </c>
      <c r="CD359">
        <v>0</v>
      </c>
      <c r="CE359">
        <v>0</v>
      </c>
      <c r="CF359">
        <v>0</v>
      </c>
      <c r="CG359">
        <v>0</v>
      </c>
      <c r="CH359">
        <v>2</v>
      </c>
      <c r="CI359">
        <v>1329.22</v>
      </c>
      <c r="CJ359">
        <v>-0.282316</v>
      </c>
      <c r="CK359">
        <v>6.98927</v>
      </c>
      <c r="CL359">
        <v>9.60175</v>
      </c>
      <c r="CM359">
        <v>30.0006</v>
      </c>
      <c r="CN359">
        <v>9.45855</v>
      </c>
      <c r="CO359">
        <v>9.69721</v>
      </c>
      <c r="CP359">
        <v>-1</v>
      </c>
      <c r="CQ359">
        <v>100</v>
      </c>
      <c r="CR359">
        <v>93.5545</v>
      </c>
      <c r="CS359">
        <v>-999.9</v>
      </c>
      <c r="CT359">
        <v>400</v>
      </c>
      <c r="CU359">
        <v>0</v>
      </c>
      <c r="CV359">
        <v>103.909</v>
      </c>
      <c r="CW359">
        <v>103.316</v>
      </c>
    </row>
    <row r="360" spans="1:101">
      <c r="A360">
        <v>346</v>
      </c>
      <c r="B360">
        <v>1548598718.6</v>
      </c>
      <c r="C360">
        <v>1255.69999980927</v>
      </c>
      <c r="D360" t="s">
        <v>904</v>
      </c>
      <c r="E360" t="s">
        <v>905</v>
      </c>
      <c r="F360">
        <f>J360+I360+M360*K360</f>
        <v>0</v>
      </c>
      <c r="G360">
        <f>(1000*AM360)/(L360*(AO360+273.15))</f>
        <v>0</v>
      </c>
      <c r="H360">
        <f>((G360*F360*(1-(AJ360/1000)))/(100*K360))*(BE360/60)</f>
        <v>0</v>
      </c>
      <c r="I360" t="s">
        <v>197</v>
      </c>
      <c r="J360" t="s">
        <v>198</v>
      </c>
      <c r="K360" t="s">
        <v>199</v>
      </c>
      <c r="L360" t="s">
        <v>200</v>
      </c>
      <c r="M360" t="s">
        <v>694</v>
      </c>
      <c r="N360" t="s">
        <v>695</v>
      </c>
      <c r="O360" t="s">
        <v>328</v>
      </c>
      <c r="Q360">
        <v>1548598718.6</v>
      </c>
      <c r="R360">
        <f>AL360*Y360*(AJ360-AK360)/(100*AF360*(1000-Y360*AJ360))</f>
        <v>0</v>
      </c>
      <c r="S360">
        <f>AL360*Y360*(AI360-AH360*(1000-Y360*AK360)/(1000-Y360*AJ360))/(100*AF360)</f>
        <v>0</v>
      </c>
      <c r="T360">
        <f>(U360/V360*100)</f>
        <v>0</v>
      </c>
      <c r="U360">
        <f>AJ360*(AM360+AN360)/1000</f>
        <v>0</v>
      </c>
      <c r="V360">
        <f>0.61365*exp(17.502*AO360/(240.97+AO360))</f>
        <v>0</v>
      </c>
      <c r="W360">
        <v>106</v>
      </c>
      <c r="X360">
        <v>8</v>
      </c>
      <c r="Y360">
        <f>IF(W360*$H$11&gt;=AA360,1.0,(AA360/(AA360-W360*$H$11)))</f>
        <v>0</v>
      </c>
      <c r="Z360">
        <f>(Y360-1)*100</f>
        <v>0</v>
      </c>
      <c r="AA360">
        <f>MAX(0,($B$11+$C$11*AR360)/(1+$D$11*AR360)*AM360/(AO360+273)*$E$11)</f>
        <v>0</v>
      </c>
      <c r="AB360">
        <f>$B$9*AS360+$C$9*AT360</f>
        <v>0</v>
      </c>
      <c r="AC360">
        <f>AB360*AD360</f>
        <v>0</v>
      </c>
      <c r="AD360">
        <f>($B$9*$D$7+$C$9*$D$7)/($B$9+$C$9)</f>
        <v>0</v>
      </c>
      <c r="AE360">
        <f>($B$9*$K$7+$C$9*$K$7)/($B$9+$C$9)</f>
        <v>0</v>
      </c>
      <c r="AF360">
        <v>10</v>
      </c>
      <c r="AG360">
        <v>1548598718.6</v>
      </c>
      <c r="AH360">
        <v>407.66</v>
      </c>
      <c r="AI360">
        <v>399.44</v>
      </c>
      <c r="AJ360">
        <v>8.99862</v>
      </c>
      <c r="AK360">
        <v>4.7314</v>
      </c>
      <c r="AL360">
        <v>1400.17</v>
      </c>
      <c r="AM360">
        <v>97.9517</v>
      </c>
      <c r="AN360">
        <v>0.0231574</v>
      </c>
      <c r="AO360">
        <v>6.41898</v>
      </c>
      <c r="AP360">
        <v>6.31591</v>
      </c>
      <c r="AQ360">
        <v>999.9</v>
      </c>
      <c r="AR360">
        <v>9998.12</v>
      </c>
      <c r="AS360">
        <v>0</v>
      </c>
      <c r="AT360">
        <v>0.547818</v>
      </c>
      <c r="AU360">
        <v>0</v>
      </c>
      <c r="AV360" t="s">
        <v>204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409.315918032787</v>
      </c>
      <c r="BE360">
        <v>3.94642129134839</v>
      </c>
      <c r="BF360">
        <v>1.15822395545347</v>
      </c>
      <c r="BG360">
        <v>-1</v>
      </c>
      <c r="BH360">
        <v>0</v>
      </c>
      <c r="BI360">
        <v>0</v>
      </c>
      <c r="BJ360" t="s">
        <v>205</v>
      </c>
      <c r="BK360">
        <v>1.88462</v>
      </c>
      <c r="BL360">
        <v>1.88158</v>
      </c>
      <c r="BM360">
        <v>1.88309</v>
      </c>
      <c r="BN360">
        <v>1.88186</v>
      </c>
      <c r="BO360">
        <v>1.88372</v>
      </c>
      <c r="BP360">
        <v>1.88306</v>
      </c>
      <c r="BQ360">
        <v>1.88478</v>
      </c>
      <c r="BR360">
        <v>1.88227</v>
      </c>
      <c r="BS360" t="s">
        <v>206</v>
      </c>
      <c r="BT360" t="s">
        <v>17</v>
      </c>
      <c r="BU360" t="s">
        <v>17</v>
      </c>
      <c r="BV360" t="s">
        <v>17</v>
      </c>
      <c r="BW360" t="s">
        <v>207</v>
      </c>
      <c r="BX360" t="s">
        <v>208</v>
      </c>
      <c r="BY360" t="s">
        <v>209</v>
      </c>
      <c r="BZ360" t="s">
        <v>209</v>
      </c>
      <c r="CA360" t="s">
        <v>209</v>
      </c>
      <c r="CB360" t="s">
        <v>209</v>
      </c>
      <c r="CC360">
        <v>5</v>
      </c>
      <c r="CD360">
        <v>0</v>
      </c>
      <c r="CE360">
        <v>0</v>
      </c>
      <c r="CF360">
        <v>0</v>
      </c>
      <c r="CG360">
        <v>0</v>
      </c>
      <c r="CH360">
        <v>2</v>
      </c>
      <c r="CI360">
        <v>1324.26</v>
      </c>
      <c r="CJ360">
        <v>-0.282316</v>
      </c>
      <c r="CK360">
        <v>6.993</v>
      </c>
      <c r="CL360">
        <v>9.60402</v>
      </c>
      <c r="CM360">
        <v>30.0005</v>
      </c>
      <c r="CN360">
        <v>9.46024</v>
      </c>
      <c r="CO360">
        <v>9.69948</v>
      </c>
      <c r="CP360">
        <v>-1</v>
      </c>
      <c r="CQ360">
        <v>100</v>
      </c>
      <c r="CR360">
        <v>93.5545</v>
      </c>
      <c r="CS360">
        <v>-999.9</v>
      </c>
      <c r="CT360">
        <v>400</v>
      </c>
      <c r="CU360">
        <v>0</v>
      </c>
      <c r="CV360">
        <v>103.909</v>
      </c>
      <c r="CW360">
        <v>103.315</v>
      </c>
    </row>
    <row r="361" spans="1:101">
      <c r="A361">
        <v>347</v>
      </c>
      <c r="B361">
        <v>1548598721</v>
      </c>
      <c r="C361">
        <v>1258.09999990463</v>
      </c>
      <c r="D361" t="s">
        <v>906</v>
      </c>
      <c r="E361" t="s">
        <v>907</v>
      </c>
      <c r="F361">
        <f>J361+I361+M361*K361</f>
        <v>0</v>
      </c>
      <c r="G361">
        <f>(1000*AM361)/(L361*(AO361+273.15))</f>
        <v>0</v>
      </c>
      <c r="H361">
        <f>((G361*F361*(1-(AJ361/1000)))/(100*K361))*(BE361/60)</f>
        <v>0</v>
      </c>
      <c r="I361" t="s">
        <v>197</v>
      </c>
      <c r="J361" t="s">
        <v>198</v>
      </c>
      <c r="K361" t="s">
        <v>199</v>
      </c>
      <c r="L361" t="s">
        <v>200</v>
      </c>
      <c r="M361" t="s">
        <v>694</v>
      </c>
      <c r="N361" t="s">
        <v>695</v>
      </c>
      <c r="O361" t="s">
        <v>328</v>
      </c>
      <c r="Q361">
        <v>1548598721</v>
      </c>
      <c r="R361">
        <f>AL361*Y361*(AJ361-AK361)/(100*AF361*(1000-Y361*AJ361))</f>
        <v>0</v>
      </c>
      <c r="S361">
        <f>AL361*Y361*(AI361-AH361*(1000-Y361*AK361)/(1000-Y361*AJ361))/(100*AF361)</f>
        <v>0</v>
      </c>
      <c r="T361">
        <f>(U361/V361*100)</f>
        <v>0</v>
      </c>
      <c r="U361">
        <f>AJ361*(AM361+AN361)/1000</f>
        <v>0</v>
      </c>
      <c r="V361">
        <f>0.61365*exp(17.502*AO361/(240.97+AO361))</f>
        <v>0</v>
      </c>
      <c r="W361">
        <v>119</v>
      </c>
      <c r="X361">
        <v>9</v>
      </c>
      <c r="Y361">
        <f>IF(W361*$H$11&gt;=AA361,1.0,(AA361/(AA361-W361*$H$11)))</f>
        <v>0</v>
      </c>
      <c r="Z361">
        <f>(Y361-1)*100</f>
        <v>0</v>
      </c>
      <c r="AA361">
        <f>MAX(0,($B$11+$C$11*AR361)/(1+$D$11*AR361)*AM361/(AO361+273)*$E$11)</f>
        <v>0</v>
      </c>
      <c r="AB361">
        <f>$B$9*AS361+$C$9*AT361</f>
        <v>0</v>
      </c>
      <c r="AC361">
        <f>AB361*AD361</f>
        <v>0</v>
      </c>
      <c r="AD361">
        <f>($B$9*$D$7+$C$9*$D$7)/($B$9+$C$9)</f>
        <v>0</v>
      </c>
      <c r="AE361">
        <f>($B$9*$K$7+$C$9*$K$7)/($B$9+$C$9)</f>
        <v>0</v>
      </c>
      <c r="AF361">
        <v>10</v>
      </c>
      <c r="AG361">
        <v>1548598721</v>
      </c>
      <c r="AH361">
        <v>407.813</v>
      </c>
      <c r="AI361">
        <v>399.461</v>
      </c>
      <c r="AJ361">
        <v>9.00554</v>
      </c>
      <c r="AK361">
        <v>4.73003</v>
      </c>
      <c r="AL361">
        <v>1399.84</v>
      </c>
      <c r="AM361">
        <v>97.9509</v>
      </c>
      <c r="AN361">
        <v>0.0235108</v>
      </c>
      <c r="AO361">
        <v>6.43164</v>
      </c>
      <c r="AP361">
        <v>6.32102</v>
      </c>
      <c r="AQ361">
        <v>999.9</v>
      </c>
      <c r="AR361">
        <v>10001.2</v>
      </c>
      <c r="AS361">
        <v>0</v>
      </c>
      <c r="AT361">
        <v>0.547818</v>
      </c>
      <c r="AU361">
        <v>0</v>
      </c>
      <c r="AV361" t="s">
        <v>204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409.480868852459</v>
      </c>
      <c r="BE361">
        <v>3.93704361766047</v>
      </c>
      <c r="BF361">
        <v>1.1555398209851</v>
      </c>
      <c r="BG361">
        <v>-1</v>
      </c>
      <c r="BH361">
        <v>0</v>
      </c>
      <c r="BI361">
        <v>0</v>
      </c>
      <c r="BJ361" t="s">
        <v>205</v>
      </c>
      <c r="BK361">
        <v>1.88462</v>
      </c>
      <c r="BL361">
        <v>1.88157</v>
      </c>
      <c r="BM361">
        <v>1.88311</v>
      </c>
      <c r="BN361">
        <v>1.88186</v>
      </c>
      <c r="BO361">
        <v>1.88372</v>
      </c>
      <c r="BP361">
        <v>1.88307</v>
      </c>
      <c r="BQ361">
        <v>1.88478</v>
      </c>
      <c r="BR361">
        <v>1.88227</v>
      </c>
      <c r="BS361" t="s">
        <v>206</v>
      </c>
      <c r="BT361" t="s">
        <v>17</v>
      </c>
      <c r="BU361" t="s">
        <v>17</v>
      </c>
      <c r="BV361" t="s">
        <v>17</v>
      </c>
      <c r="BW361" t="s">
        <v>207</v>
      </c>
      <c r="BX361" t="s">
        <v>208</v>
      </c>
      <c r="BY361" t="s">
        <v>209</v>
      </c>
      <c r="BZ361" t="s">
        <v>209</v>
      </c>
      <c r="CA361" t="s">
        <v>209</v>
      </c>
      <c r="CB361" t="s">
        <v>209</v>
      </c>
      <c r="CC361">
        <v>5</v>
      </c>
      <c r="CD361">
        <v>0</v>
      </c>
      <c r="CE361">
        <v>0</v>
      </c>
      <c r="CF361">
        <v>0</v>
      </c>
      <c r="CG361">
        <v>0</v>
      </c>
      <c r="CH361">
        <v>2</v>
      </c>
      <c r="CI361">
        <v>1313.82</v>
      </c>
      <c r="CJ361">
        <v>-0.282316</v>
      </c>
      <c r="CK361">
        <v>6.99778</v>
      </c>
      <c r="CL361">
        <v>9.60684</v>
      </c>
      <c r="CM361">
        <v>30.0006</v>
      </c>
      <c r="CN361">
        <v>9.46277</v>
      </c>
      <c r="CO361">
        <v>9.70231</v>
      </c>
      <c r="CP361">
        <v>-1</v>
      </c>
      <c r="CQ361">
        <v>100</v>
      </c>
      <c r="CR361">
        <v>93.5545</v>
      </c>
      <c r="CS361">
        <v>-999.9</v>
      </c>
      <c r="CT361">
        <v>400</v>
      </c>
      <c r="CU361">
        <v>0</v>
      </c>
      <c r="CV361">
        <v>103.907</v>
      </c>
      <c r="CW361">
        <v>103.315</v>
      </c>
    </row>
    <row r="362" spans="1:101">
      <c r="A362">
        <v>348</v>
      </c>
      <c r="B362">
        <v>1548598723</v>
      </c>
      <c r="C362">
        <v>1260.09999990463</v>
      </c>
      <c r="D362" t="s">
        <v>908</v>
      </c>
      <c r="E362" t="s">
        <v>909</v>
      </c>
      <c r="F362">
        <f>J362+I362+M362*K362</f>
        <v>0</v>
      </c>
      <c r="G362">
        <f>(1000*AM362)/(L362*(AO362+273.15))</f>
        <v>0</v>
      </c>
      <c r="H362">
        <f>((G362*F362*(1-(AJ362/1000)))/(100*K362))*(BE362/60)</f>
        <v>0</v>
      </c>
      <c r="I362" t="s">
        <v>197</v>
      </c>
      <c r="J362" t="s">
        <v>198</v>
      </c>
      <c r="K362" t="s">
        <v>199</v>
      </c>
      <c r="L362" t="s">
        <v>200</v>
      </c>
      <c r="M362" t="s">
        <v>694</v>
      </c>
      <c r="N362" t="s">
        <v>695</v>
      </c>
      <c r="O362" t="s">
        <v>328</v>
      </c>
      <c r="Q362">
        <v>1548598723</v>
      </c>
      <c r="R362">
        <f>AL362*Y362*(AJ362-AK362)/(100*AF362*(1000-Y362*AJ362))</f>
        <v>0</v>
      </c>
      <c r="S362">
        <f>AL362*Y362*(AI362-AH362*(1000-Y362*AK362)/(1000-Y362*AJ362))/(100*AF362)</f>
        <v>0</v>
      </c>
      <c r="T362">
        <f>(U362/V362*100)</f>
        <v>0</v>
      </c>
      <c r="U362">
        <f>AJ362*(AM362+AN362)/1000</f>
        <v>0</v>
      </c>
      <c r="V362">
        <f>0.61365*exp(17.502*AO362/(240.97+AO362))</f>
        <v>0</v>
      </c>
      <c r="W362">
        <v>123</v>
      </c>
      <c r="X362">
        <v>9</v>
      </c>
      <c r="Y362">
        <f>IF(W362*$H$11&gt;=AA362,1.0,(AA362/(AA362-W362*$H$11)))</f>
        <v>0</v>
      </c>
      <c r="Z362">
        <f>(Y362-1)*100</f>
        <v>0</v>
      </c>
      <c r="AA362">
        <f>MAX(0,($B$11+$C$11*AR362)/(1+$D$11*AR362)*AM362/(AO362+273)*$E$11)</f>
        <v>0</v>
      </c>
      <c r="AB362">
        <f>$B$9*AS362+$C$9*AT362</f>
        <v>0</v>
      </c>
      <c r="AC362">
        <f>AB362*AD362</f>
        <v>0</v>
      </c>
      <c r="AD362">
        <f>($B$9*$D$7+$C$9*$D$7)/($B$9+$C$9)</f>
        <v>0</v>
      </c>
      <c r="AE362">
        <f>($B$9*$K$7+$C$9*$K$7)/($B$9+$C$9)</f>
        <v>0</v>
      </c>
      <c r="AF362">
        <v>10</v>
      </c>
      <c r="AG362">
        <v>1548598723</v>
      </c>
      <c r="AH362">
        <v>407.9</v>
      </c>
      <c r="AI362">
        <v>399.444</v>
      </c>
      <c r="AJ362">
        <v>9.01002</v>
      </c>
      <c r="AK362">
        <v>4.72874</v>
      </c>
      <c r="AL362">
        <v>1400.05</v>
      </c>
      <c r="AM362">
        <v>97.9515</v>
      </c>
      <c r="AN362">
        <v>0.0235649</v>
      </c>
      <c r="AO362">
        <v>6.43439</v>
      </c>
      <c r="AP362">
        <v>6.33035</v>
      </c>
      <c r="AQ362">
        <v>999.9</v>
      </c>
      <c r="AR362">
        <v>10001.2</v>
      </c>
      <c r="AS362">
        <v>0</v>
      </c>
      <c r="AT362">
        <v>0.561514</v>
      </c>
      <c r="AU362">
        <v>0</v>
      </c>
      <c r="AV362" t="s">
        <v>204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409.612770491803</v>
      </c>
      <c r="BE362">
        <v>3.9267708407992</v>
      </c>
      <c r="BF362">
        <v>1.15241628398261</v>
      </c>
      <c r="BG362">
        <v>-1</v>
      </c>
      <c r="BH362">
        <v>0</v>
      </c>
      <c r="BI362">
        <v>0</v>
      </c>
      <c r="BJ362" t="s">
        <v>205</v>
      </c>
      <c r="BK362">
        <v>1.88462</v>
      </c>
      <c r="BL362">
        <v>1.88157</v>
      </c>
      <c r="BM362">
        <v>1.88312</v>
      </c>
      <c r="BN362">
        <v>1.88186</v>
      </c>
      <c r="BO362">
        <v>1.88372</v>
      </c>
      <c r="BP362">
        <v>1.88305</v>
      </c>
      <c r="BQ362">
        <v>1.88478</v>
      </c>
      <c r="BR362">
        <v>1.88227</v>
      </c>
      <c r="BS362" t="s">
        <v>206</v>
      </c>
      <c r="BT362" t="s">
        <v>17</v>
      </c>
      <c r="BU362" t="s">
        <v>17</v>
      </c>
      <c r="BV362" t="s">
        <v>17</v>
      </c>
      <c r="BW362" t="s">
        <v>207</v>
      </c>
      <c r="BX362" t="s">
        <v>208</v>
      </c>
      <c r="BY362" t="s">
        <v>209</v>
      </c>
      <c r="BZ362" t="s">
        <v>209</v>
      </c>
      <c r="CA362" t="s">
        <v>209</v>
      </c>
      <c r="CB362" t="s">
        <v>209</v>
      </c>
      <c r="CC362">
        <v>5</v>
      </c>
      <c r="CD362">
        <v>0</v>
      </c>
      <c r="CE362">
        <v>0</v>
      </c>
      <c r="CF362">
        <v>0</v>
      </c>
      <c r="CG362">
        <v>0</v>
      </c>
      <c r="CH362">
        <v>2</v>
      </c>
      <c r="CI362">
        <v>1311.25</v>
      </c>
      <c r="CJ362">
        <v>-0.282316</v>
      </c>
      <c r="CK362">
        <v>7.00157</v>
      </c>
      <c r="CL362">
        <v>9.60909</v>
      </c>
      <c r="CM362">
        <v>30.0006</v>
      </c>
      <c r="CN362">
        <v>9.4646</v>
      </c>
      <c r="CO362">
        <v>9.70467</v>
      </c>
      <c r="CP362">
        <v>-1</v>
      </c>
      <c r="CQ362">
        <v>100</v>
      </c>
      <c r="CR362">
        <v>93.5545</v>
      </c>
      <c r="CS362">
        <v>-999.9</v>
      </c>
      <c r="CT362">
        <v>400</v>
      </c>
      <c r="CU362">
        <v>0</v>
      </c>
      <c r="CV362">
        <v>103.907</v>
      </c>
      <c r="CW362">
        <v>103.315</v>
      </c>
    </row>
    <row r="363" spans="1:101">
      <c r="A363">
        <v>349</v>
      </c>
      <c r="B363">
        <v>1548598725</v>
      </c>
      <c r="C363">
        <v>1262.09999990463</v>
      </c>
      <c r="D363" t="s">
        <v>910</v>
      </c>
      <c r="E363" t="s">
        <v>911</v>
      </c>
      <c r="F363">
        <f>J363+I363+M363*K363</f>
        <v>0</v>
      </c>
      <c r="G363">
        <f>(1000*AM363)/(L363*(AO363+273.15))</f>
        <v>0</v>
      </c>
      <c r="H363">
        <f>((G363*F363*(1-(AJ363/1000)))/(100*K363))*(BE363/60)</f>
        <v>0</v>
      </c>
      <c r="I363" t="s">
        <v>197</v>
      </c>
      <c r="J363" t="s">
        <v>198</v>
      </c>
      <c r="K363" t="s">
        <v>199</v>
      </c>
      <c r="L363" t="s">
        <v>200</v>
      </c>
      <c r="M363" t="s">
        <v>694</v>
      </c>
      <c r="N363" t="s">
        <v>695</v>
      </c>
      <c r="O363" t="s">
        <v>328</v>
      </c>
      <c r="Q363">
        <v>1548598725</v>
      </c>
      <c r="R363">
        <f>AL363*Y363*(AJ363-AK363)/(100*AF363*(1000-Y363*AJ363))</f>
        <v>0</v>
      </c>
      <c r="S363">
        <f>AL363*Y363*(AI363-AH363*(1000-Y363*AK363)/(1000-Y363*AJ363))/(100*AF363)</f>
        <v>0</v>
      </c>
      <c r="T363">
        <f>(U363/V363*100)</f>
        <v>0</v>
      </c>
      <c r="U363">
        <f>AJ363*(AM363+AN363)/1000</f>
        <v>0</v>
      </c>
      <c r="V363">
        <f>0.61365*exp(17.502*AO363/(240.97+AO363))</f>
        <v>0</v>
      </c>
      <c r="W363">
        <v>128</v>
      </c>
      <c r="X363">
        <v>9</v>
      </c>
      <c r="Y363">
        <f>IF(W363*$H$11&gt;=AA363,1.0,(AA363/(AA363-W363*$H$11)))</f>
        <v>0</v>
      </c>
      <c r="Z363">
        <f>(Y363-1)*100</f>
        <v>0</v>
      </c>
      <c r="AA363">
        <f>MAX(0,($B$11+$C$11*AR363)/(1+$D$11*AR363)*AM363/(AO363+273)*$E$11)</f>
        <v>0</v>
      </c>
      <c r="AB363">
        <f>$B$9*AS363+$C$9*AT363</f>
        <v>0</v>
      </c>
      <c r="AC363">
        <f>AB363*AD363</f>
        <v>0</v>
      </c>
      <c r="AD363">
        <f>($B$9*$D$7+$C$9*$D$7)/($B$9+$C$9)</f>
        <v>0</v>
      </c>
      <c r="AE363">
        <f>($B$9*$K$7+$C$9*$K$7)/($B$9+$C$9)</f>
        <v>0</v>
      </c>
      <c r="AF363">
        <v>10</v>
      </c>
      <c r="AG363">
        <v>1548598725</v>
      </c>
      <c r="AH363">
        <v>408.032</v>
      </c>
      <c r="AI363">
        <v>399.437</v>
      </c>
      <c r="AJ363">
        <v>9.01281</v>
      </c>
      <c r="AK363">
        <v>4.72736</v>
      </c>
      <c r="AL363">
        <v>1399.86</v>
      </c>
      <c r="AM363">
        <v>97.9507</v>
      </c>
      <c r="AN363">
        <v>0.0235048</v>
      </c>
      <c r="AO363">
        <v>6.43527</v>
      </c>
      <c r="AP363">
        <v>6.34914</v>
      </c>
      <c r="AQ363">
        <v>999.9</v>
      </c>
      <c r="AR363">
        <v>9982.5</v>
      </c>
      <c r="AS363">
        <v>0</v>
      </c>
      <c r="AT363">
        <v>0.561514</v>
      </c>
      <c r="AU363">
        <v>0</v>
      </c>
      <c r="AV363" t="s">
        <v>204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409.744327868853</v>
      </c>
      <c r="BE363">
        <v>3.90698218718203</v>
      </c>
      <c r="BF363">
        <v>1.14675481852639</v>
      </c>
      <c r="BG363">
        <v>-1</v>
      </c>
      <c r="BH363">
        <v>0</v>
      </c>
      <c r="BI363">
        <v>0</v>
      </c>
      <c r="BJ363" t="s">
        <v>205</v>
      </c>
      <c r="BK363">
        <v>1.88462</v>
      </c>
      <c r="BL363">
        <v>1.88156</v>
      </c>
      <c r="BM363">
        <v>1.88312</v>
      </c>
      <c r="BN363">
        <v>1.88187</v>
      </c>
      <c r="BO363">
        <v>1.88372</v>
      </c>
      <c r="BP363">
        <v>1.88305</v>
      </c>
      <c r="BQ363">
        <v>1.88479</v>
      </c>
      <c r="BR363">
        <v>1.88227</v>
      </c>
      <c r="BS363" t="s">
        <v>206</v>
      </c>
      <c r="BT363" t="s">
        <v>17</v>
      </c>
      <c r="BU363" t="s">
        <v>17</v>
      </c>
      <c r="BV363" t="s">
        <v>17</v>
      </c>
      <c r="BW363" t="s">
        <v>207</v>
      </c>
      <c r="BX363" t="s">
        <v>208</v>
      </c>
      <c r="BY363" t="s">
        <v>209</v>
      </c>
      <c r="BZ363" t="s">
        <v>209</v>
      </c>
      <c r="CA363" t="s">
        <v>209</v>
      </c>
      <c r="CB363" t="s">
        <v>209</v>
      </c>
      <c r="CC363">
        <v>5</v>
      </c>
      <c r="CD363">
        <v>0</v>
      </c>
      <c r="CE363">
        <v>0</v>
      </c>
      <c r="CF363">
        <v>0</v>
      </c>
      <c r="CG363">
        <v>0</v>
      </c>
      <c r="CH363">
        <v>2</v>
      </c>
      <c r="CI363">
        <v>1307.46</v>
      </c>
      <c r="CJ363">
        <v>-0.282316</v>
      </c>
      <c r="CK363">
        <v>7.00534</v>
      </c>
      <c r="CL363">
        <v>9.61136</v>
      </c>
      <c r="CM363">
        <v>30.0006</v>
      </c>
      <c r="CN363">
        <v>9.4663</v>
      </c>
      <c r="CO363">
        <v>9.70749</v>
      </c>
      <c r="CP363">
        <v>-1</v>
      </c>
      <c r="CQ363">
        <v>100</v>
      </c>
      <c r="CR363">
        <v>93.1696</v>
      </c>
      <c r="CS363">
        <v>-999.9</v>
      </c>
      <c r="CT363">
        <v>400</v>
      </c>
      <c r="CU363">
        <v>0</v>
      </c>
      <c r="CV363">
        <v>103.906</v>
      </c>
      <c r="CW363">
        <v>103.314</v>
      </c>
    </row>
    <row r="364" spans="1:101">
      <c r="A364">
        <v>350</v>
      </c>
      <c r="B364">
        <v>1548598727</v>
      </c>
      <c r="C364">
        <v>1264.09999990463</v>
      </c>
      <c r="D364" t="s">
        <v>912</v>
      </c>
      <c r="E364" t="s">
        <v>913</v>
      </c>
      <c r="F364">
        <f>J364+I364+M364*K364</f>
        <v>0</v>
      </c>
      <c r="G364">
        <f>(1000*AM364)/(L364*(AO364+273.15))</f>
        <v>0</v>
      </c>
      <c r="H364">
        <f>((G364*F364*(1-(AJ364/1000)))/(100*K364))*(BE364/60)</f>
        <v>0</v>
      </c>
      <c r="I364" t="s">
        <v>197</v>
      </c>
      <c r="J364" t="s">
        <v>198</v>
      </c>
      <c r="K364" t="s">
        <v>199</v>
      </c>
      <c r="L364" t="s">
        <v>200</v>
      </c>
      <c r="M364" t="s">
        <v>694</v>
      </c>
      <c r="N364" t="s">
        <v>695</v>
      </c>
      <c r="O364" t="s">
        <v>328</v>
      </c>
      <c r="Q364">
        <v>1548598727</v>
      </c>
      <c r="R364">
        <f>AL364*Y364*(AJ364-AK364)/(100*AF364*(1000-Y364*AJ364))</f>
        <v>0</v>
      </c>
      <c r="S364">
        <f>AL364*Y364*(AI364-AH364*(1000-Y364*AK364)/(1000-Y364*AJ364))/(100*AF364)</f>
        <v>0</v>
      </c>
      <c r="T364">
        <f>(U364/V364*100)</f>
        <v>0</v>
      </c>
      <c r="U364">
        <f>AJ364*(AM364+AN364)/1000</f>
        <v>0</v>
      </c>
      <c r="V364">
        <f>0.61365*exp(17.502*AO364/(240.97+AO364))</f>
        <v>0</v>
      </c>
      <c r="W364">
        <v>117</v>
      </c>
      <c r="X364">
        <v>8</v>
      </c>
      <c r="Y364">
        <f>IF(W364*$H$11&gt;=AA364,1.0,(AA364/(AA364-W364*$H$11)))</f>
        <v>0</v>
      </c>
      <c r="Z364">
        <f>(Y364-1)*100</f>
        <v>0</v>
      </c>
      <c r="AA364">
        <f>MAX(0,($B$11+$C$11*AR364)/(1+$D$11*AR364)*AM364/(AO364+273)*$E$11)</f>
        <v>0</v>
      </c>
      <c r="AB364">
        <f>$B$9*AS364+$C$9*AT364</f>
        <v>0</v>
      </c>
      <c r="AC364">
        <f>AB364*AD364</f>
        <v>0</v>
      </c>
      <c r="AD364">
        <f>($B$9*$D$7+$C$9*$D$7)/($B$9+$C$9)</f>
        <v>0</v>
      </c>
      <c r="AE364">
        <f>($B$9*$K$7+$C$9*$K$7)/($B$9+$C$9)</f>
        <v>0</v>
      </c>
      <c r="AF364">
        <v>10</v>
      </c>
      <c r="AG364">
        <v>1548598727</v>
      </c>
      <c r="AH364">
        <v>408.194</v>
      </c>
      <c r="AI364">
        <v>399.452</v>
      </c>
      <c r="AJ364">
        <v>9.01613</v>
      </c>
      <c r="AK364">
        <v>4.72651</v>
      </c>
      <c r="AL364">
        <v>1399.98</v>
      </c>
      <c r="AM364">
        <v>97.9496</v>
      </c>
      <c r="AN364">
        <v>0.0235212</v>
      </c>
      <c r="AO364">
        <v>6.43767</v>
      </c>
      <c r="AP364">
        <v>6.38418</v>
      </c>
      <c r="AQ364">
        <v>999.9</v>
      </c>
      <c r="AR364">
        <v>9986.25</v>
      </c>
      <c r="AS364">
        <v>0</v>
      </c>
      <c r="AT364">
        <v>0.547818</v>
      </c>
      <c r="AU364">
        <v>0</v>
      </c>
      <c r="AV364" t="s">
        <v>204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409.875401639344</v>
      </c>
      <c r="BE364">
        <v>3.895062468502</v>
      </c>
      <c r="BF364">
        <v>1.14333235748379</v>
      </c>
      <c r="BG364">
        <v>-1</v>
      </c>
      <c r="BH364">
        <v>0</v>
      </c>
      <c r="BI364">
        <v>0</v>
      </c>
      <c r="BJ364" t="s">
        <v>205</v>
      </c>
      <c r="BK364">
        <v>1.88463</v>
      </c>
      <c r="BL364">
        <v>1.88156</v>
      </c>
      <c r="BM364">
        <v>1.88311</v>
      </c>
      <c r="BN364">
        <v>1.88187</v>
      </c>
      <c r="BO364">
        <v>1.88372</v>
      </c>
      <c r="BP364">
        <v>1.88306</v>
      </c>
      <c r="BQ364">
        <v>1.88479</v>
      </c>
      <c r="BR364">
        <v>1.88227</v>
      </c>
      <c r="BS364" t="s">
        <v>206</v>
      </c>
      <c r="BT364" t="s">
        <v>17</v>
      </c>
      <c r="BU364" t="s">
        <v>17</v>
      </c>
      <c r="BV364" t="s">
        <v>17</v>
      </c>
      <c r="BW364" t="s">
        <v>207</v>
      </c>
      <c r="BX364" t="s">
        <v>208</v>
      </c>
      <c r="BY364" t="s">
        <v>209</v>
      </c>
      <c r="BZ364" t="s">
        <v>209</v>
      </c>
      <c r="CA364" t="s">
        <v>209</v>
      </c>
      <c r="CB364" t="s">
        <v>209</v>
      </c>
      <c r="CC364">
        <v>5</v>
      </c>
      <c r="CD364">
        <v>0</v>
      </c>
      <c r="CE364">
        <v>0</v>
      </c>
      <c r="CF364">
        <v>0</v>
      </c>
      <c r="CG364">
        <v>0</v>
      </c>
      <c r="CH364">
        <v>2</v>
      </c>
      <c r="CI364">
        <v>1315.61</v>
      </c>
      <c r="CJ364">
        <v>-0.282315</v>
      </c>
      <c r="CK364">
        <v>7.00917</v>
      </c>
      <c r="CL364">
        <v>9.61376</v>
      </c>
      <c r="CM364">
        <v>30.0006</v>
      </c>
      <c r="CN364">
        <v>9.46841</v>
      </c>
      <c r="CO364">
        <v>9.71024</v>
      </c>
      <c r="CP364">
        <v>-1</v>
      </c>
      <c r="CQ364">
        <v>100</v>
      </c>
      <c r="CR364">
        <v>93.1696</v>
      </c>
      <c r="CS364">
        <v>-999.9</v>
      </c>
      <c r="CT364">
        <v>400</v>
      </c>
      <c r="CU364">
        <v>0</v>
      </c>
      <c r="CV364">
        <v>103.906</v>
      </c>
      <c r="CW364">
        <v>103.313</v>
      </c>
    </row>
    <row r="365" spans="1:101">
      <c r="A365">
        <v>351</v>
      </c>
      <c r="B365">
        <v>1548598729</v>
      </c>
      <c r="C365">
        <v>1266.09999990463</v>
      </c>
      <c r="D365" t="s">
        <v>914</v>
      </c>
      <c r="E365" t="s">
        <v>915</v>
      </c>
      <c r="F365">
        <f>J365+I365+M365*K365</f>
        <v>0</v>
      </c>
      <c r="G365">
        <f>(1000*AM365)/(L365*(AO365+273.15))</f>
        <v>0</v>
      </c>
      <c r="H365">
        <f>((G365*F365*(1-(AJ365/1000)))/(100*K365))*(BE365/60)</f>
        <v>0</v>
      </c>
      <c r="I365" t="s">
        <v>197</v>
      </c>
      <c r="J365" t="s">
        <v>198</v>
      </c>
      <c r="K365" t="s">
        <v>199</v>
      </c>
      <c r="L365" t="s">
        <v>200</v>
      </c>
      <c r="M365" t="s">
        <v>694</v>
      </c>
      <c r="N365" t="s">
        <v>695</v>
      </c>
      <c r="O365" t="s">
        <v>328</v>
      </c>
      <c r="Q365">
        <v>1548598729</v>
      </c>
      <c r="R365">
        <f>AL365*Y365*(AJ365-AK365)/(100*AF365*(1000-Y365*AJ365))</f>
        <v>0</v>
      </c>
      <c r="S365">
        <f>AL365*Y365*(AI365-AH365*(1000-Y365*AK365)/(1000-Y365*AJ365))/(100*AF365)</f>
        <v>0</v>
      </c>
      <c r="T365">
        <f>(U365/V365*100)</f>
        <v>0</v>
      </c>
      <c r="U365">
        <f>AJ365*(AM365+AN365)/1000</f>
        <v>0</v>
      </c>
      <c r="V365">
        <f>0.61365*exp(17.502*AO365/(240.97+AO365))</f>
        <v>0</v>
      </c>
      <c r="W365">
        <v>100</v>
      </c>
      <c r="X365">
        <v>7</v>
      </c>
      <c r="Y365">
        <f>IF(W365*$H$11&gt;=AA365,1.0,(AA365/(AA365-W365*$H$11)))</f>
        <v>0</v>
      </c>
      <c r="Z365">
        <f>(Y365-1)*100</f>
        <v>0</v>
      </c>
      <c r="AA365">
        <f>MAX(0,($B$11+$C$11*AR365)/(1+$D$11*AR365)*AM365/(AO365+273)*$E$11)</f>
        <v>0</v>
      </c>
      <c r="AB365">
        <f>$B$9*AS365+$C$9*AT365</f>
        <v>0</v>
      </c>
      <c r="AC365">
        <f>AB365*AD365</f>
        <v>0</v>
      </c>
      <c r="AD365">
        <f>($B$9*$D$7+$C$9*$D$7)/($B$9+$C$9)</f>
        <v>0</v>
      </c>
      <c r="AE365">
        <f>($B$9*$K$7+$C$9*$K$7)/($B$9+$C$9)</f>
        <v>0</v>
      </c>
      <c r="AF365">
        <v>10</v>
      </c>
      <c r="AG365">
        <v>1548598729</v>
      </c>
      <c r="AH365">
        <v>408.306</v>
      </c>
      <c r="AI365">
        <v>399.447</v>
      </c>
      <c r="AJ365">
        <v>9.02082</v>
      </c>
      <c r="AK365">
        <v>4.72527</v>
      </c>
      <c r="AL365">
        <v>1400.17</v>
      </c>
      <c r="AM365">
        <v>97.9489</v>
      </c>
      <c r="AN365">
        <v>0.023616</v>
      </c>
      <c r="AO365">
        <v>6.4388</v>
      </c>
      <c r="AP365">
        <v>6.42553</v>
      </c>
      <c r="AQ365">
        <v>999.9</v>
      </c>
      <c r="AR365">
        <v>9997.5</v>
      </c>
      <c r="AS365">
        <v>0</v>
      </c>
      <c r="AT365">
        <v>0.547818</v>
      </c>
      <c r="AU365">
        <v>0</v>
      </c>
      <c r="AV365" t="s">
        <v>204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410.005467213115</v>
      </c>
      <c r="BE365">
        <v>3.8910070390194</v>
      </c>
      <c r="BF365">
        <v>1.14205570465349</v>
      </c>
      <c r="BG365">
        <v>-1</v>
      </c>
      <c r="BH365">
        <v>0</v>
      </c>
      <c r="BI365">
        <v>0</v>
      </c>
      <c r="BJ365" t="s">
        <v>205</v>
      </c>
      <c r="BK365">
        <v>1.88463</v>
      </c>
      <c r="BL365">
        <v>1.88156</v>
      </c>
      <c r="BM365">
        <v>1.88311</v>
      </c>
      <c r="BN365">
        <v>1.88187</v>
      </c>
      <c r="BO365">
        <v>1.88372</v>
      </c>
      <c r="BP365">
        <v>1.88306</v>
      </c>
      <c r="BQ365">
        <v>1.88478</v>
      </c>
      <c r="BR365">
        <v>1.88227</v>
      </c>
      <c r="BS365" t="s">
        <v>206</v>
      </c>
      <c r="BT365" t="s">
        <v>17</v>
      </c>
      <c r="BU365" t="s">
        <v>17</v>
      </c>
      <c r="BV365" t="s">
        <v>17</v>
      </c>
      <c r="BW365" t="s">
        <v>207</v>
      </c>
      <c r="BX365" t="s">
        <v>208</v>
      </c>
      <c r="BY365" t="s">
        <v>209</v>
      </c>
      <c r="BZ365" t="s">
        <v>209</v>
      </c>
      <c r="CA365" t="s">
        <v>209</v>
      </c>
      <c r="CB365" t="s">
        <v>209</v>
      </c>
      <c r="CC365">
        <v>5</v>
      </c>
      <c r="CD365">
        <v>0</v>
      </c>
      <c r="CE365">
        <v>0</v>
      </c>
      <c r="CF365">
        <v>0</v>
      </c>
      <c r="CG365">
        <v>0</v>
      </c>
      <c r="CH365">
        <v>2</v>
      </c>
      <c r="CI365">
        <v>1328.48</v>
      </c>
      <c r="CJ365">
        <v>-0.282315</v>
      </c>
      <c r="CK365">
        <v>7.01285</v>
      </c>
      <c r="CL365">
        <v>9.61658</v>
      </c>
      <c r="CM365">
        <v>30.0006</v>
      </c>
      <c r="CN365">
        <v>9.47066</v>
      </c>
      <c r="CO365">
        <v>9.7126</v>
      </c>
      <c r="CP365">
        <v>-1</v>
      </c>
      <c r="CQ365">
        <v>100</v>
      </c>
      <c r="CR365">
        <v>93.1696</v>
      </c>
      <c r="CS365">
        <v>-999.9</v>
      </c>
      <c r="CT365">
        <v>400</v>
      </c>
      <c r="CU365">
        <v>0</v>
      </c>
      <c r="CV365">
        <v>103.904</v>
      </c>
      <c r="CW365">
        <v>103.312</v>
      </c>
    </row>
    <row r="366" spans="1:101">
      <c r="A366">
        <v>352</v>
      </c>
      <c r="B366">
        <v>1548598731</v>
      </c>
      <c r="C366">
        <v>1268.09999990463</v>
      </c>
      <c r="D366" t="s">
        <v>916</v>
      </c>
      <c r="E366" t="s">
        <v>917</v>
      </c>
      <c r="F366">
        <f>J366+I366+M366*K366</f>
        <v>0</v>
      </c>
      <c r="G366">
        <f>(1000*AM366)/(L366*(AO366+273.15))</f>
        <v>0</v>
      </c>
      <c r="H366">
        <f>((G366*F366*(1-(AJ366/1000)))/(100*K366))*(BE366/60)</f>
        <v>0</v>
      </c>
      <c r="I366" t="s">
        <v>197</v>
      </c>
      <c r="J366" t="s">
        <v>198</v>
      </c>
      <c r="K366" t="s">
        <v>199</v>
      </c>
      <c r="L366" t="s">
        <v>200</v>
      </c>
      <c r="M366" t="s">
        <v>694</v>
      </c>
      <c r="N366" t="s">
        <v>695</v>
      </c>
      <c r="O366" t="s">
        <v>328</v>
      </c>
      <c r="Q366">
        <v>1548598731</v>
      </c>
      <c r="R366">
        <f>AL366*Y366*(AJ366-AK366)/(100*AF366*(1000-Y366*AJ366))</f>
        <v>0</v>
      </c>
      <c r="S366">
        <f>AL366*Y366*(AI366-AH366*(1000-Y366*AK366)/(1000-Y366*AJ366))/(100*AF366)</f>
        <v>0</v>
      </c>
      <c r="T366">
        <f>(U366/V366*100)</f>
        <v>0</v>
      </c>
      <c r="U366">
        <f>AJ366*(AM366+AN366)/1000</f>
        <v>0</v>
      </c>
      <c r="V366">
        <f>0.61365*exp(17.502*AO366/(240.97+AO366))</f>
        <v>0</v>
      </c>
      <c r="W366">
        <v>101</v>
      </c>
      <c r="X366">
        <v>7</v>
      </c>
      <c r="Y366">
        <f>IF(W366*$H$11&gt;=AA366,1.0,(AA366/(AA366-W366*$H$11)))</f>
        <v>0</v>
      </c>
      <c r="Z366">
        <f>(Y366-1)*100</f>
        <v>0</v>
      </c>
      <c r="AA366">
        <f>MAX(0,($B$11+$C$11*AR366)/(1+$D$11*AR366)*AM366/(AO366+273)*$E$11)</f>
        <v>0</v>
      </c>
      <c r="AB366">
        <f>$B$9*AS366+$C$9*AT366</f>
        <v>0</v>
      </c>
      <c r="AC366">
        <f>AB366*AD366</f>
        <v>0</v>
      </c>
      <c r="AD366">
        <f>($B$9*$D$7+$C$9*$D$7)/($B$9+$C$9)</f>
        <v>0</v>
      </c>
      <c r="AE366">
        <f>($B$9*$K$7+$C$9*$K$7)/($B$9+$C$9)</f>
        <v>0</v>
      </c>
      <c r="AF366">
        <v>10</v>
      </c>
      <c r="AG366">
        <v>1548598731</v>
      </c>
      <c r="AH366">
        <v>408.4</v>
      </c>
      <c r="AI366">
        <v>399.468</v>
      </c>
      <c r="AJ366">
        <v>9.02311</v>
      </c>
      <c r="AK366">
        <v>4.72376</v>
      </c>
      <c r="AL366">
        <v>1399.93</v>
      </c>
      <c r="AM366">
        <v>97.9496</v>
      </c>
      <c r="AN366">
        <v>0.0235407</v>
      </c>
      <c r="AO366">
        <v>6.42712</v>
      </c>
      <c r="AP366">
        <v>6.45418</v>
      </c>
      <c r="AQ366">
        <v>999.9</v>
      </c>
      <c r="AR366">
        <v>10005</v>
      </c>
      <c r="AS366">
        <v>0</v>
      </c>
      <c r="AT366">
        <v>0.547818</v>
      </c>
      <c r="AU366">
        <v>0</v>
      </c>
      <c r="AV366" t="s">
        <v>204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410.135180327869</v>
      </c>
      <c r="BE366">
        <v>3.8805056518825</v>
      </c>
      <c r="BF366">
        <v>1.13898190817677</v>
      </c>
      <c r="BG366">
        <v>-1</v>
      </c>
      <c r="BH366">
        <v>0</v>
      </c>
      <c r="BI366">
        <v>0</v>
      </c>
      <c r="BJ366" t="s">
        <v>205</v>
      </c>
      <c r="BK366">
        <v>1.88464</v>
      </c>
      <c r="BL366">
        <v>1.88156</v>
      </c>
      <c r="BM366">
        <v>1.88312</v>
      </c>
      <c r="BN366">
        <v>1.88186</v>
      </c>
      <c r="BO366">
        <v>1.88373</v>
      </c>
      <c r="BP366">
        <v>1.88305</v>
      </c>
      <c r="BQ366">
        <v>1.88477</v>
      </c>
      <c r="BR366">
        <v>1.88227</v>
      </c>
      <c r="BS366" t="s">
        <v>206</v>
      </c>
      <c r="BT366" t="s">
        <v>17</v>
      </c>
      <c r="BU366" t="s">
        <v>17</v>
      </c>
      <c r="BV366" t="s">
        <v>17</v>
      </c>
      <c r="BW366" t="s">
        <v>207</v>
      </c>
      <c r="BX366" t="s">
        <v>208</v>
      </c>
      <c r="BY366" t="s">
        <v>209</v>
      </c>
      <c r="BZ366" t="s">
        <v>209</v>
      </c>
      <c r="CA366" t="s">
        <v>209</v>
      </c>
      <c r="CB366" t="s">
        <v>209</v>
      </c>
      <c r="CC366">
        <v>5</v>
      </c>
      <c r="CD366">
        <v>0</v>
      </c>
      <c r="CE366">
        <v>0</v>
      </c>
      <c r="CF366">
        <v>0</v>
      </c>
      <c r="CG366">
        <v>0</v>
      </c>
      <c r="CH366">
        <v>2</v>
      </c>
      <c r="CI366">
        <v>1327.36</v>
      </c>
      <c r="CJ366">
        <v>-0.282315</v>
      </c>
      <c r="CK366">
        <v>7.01658</v>
      </c>
      <c r="CL366">
        <v>9.61941</v>
      </c>
      <c r="CM366">
        <v>30.0006</v>
      </c>
      <c r="CN366">
        <v>9.4729</v>
      </c>
      <c r="CO366">
        <v>9.71543</v>
      </c>
      <c r="CP366">
        <v>-1</v>
      </c>
      <c r="CQ366">
        <v>100</v>
      </c>
      <c r="CR366">
        <v>93.1696</v>
      </c>
      <c r="CS366">
        <v>-999.9</v>
      </c>
      <c r="CT366">
        <v>400</v>
      </c>
      <c r="CU366">
        <v>0</v>
      </c>
      <c r="CV366">
        <v>103.903</v>
      </c>
      <c r="CW366">
        <v>103.312</v>
      </c>
    </row>
    <row r="367" spans="1:101">
      <c r="A367">
        <v>353</v>
      </c>
      <c r="B367">
        <v>1548598733</v>
      </c>
      <c r="C367">
        <v>1270.09999990463</v>
      </c>
      <c r="D367" t="s">
        <v>918</v>
      </c>
      <c r="E367" t="s">
        <v>919</v>
      </c>
      <c r="F367">
        <f>J367+I367+M367*K367</f>
        <v>0</v>
      </c>
      <c r="G367">
        <f>(1000*AM367)/(L367*(AO367+273.15))</f>
        <v>0</v>
      </c>
      <c r="H367">
        <f>((G367*F367*(1-(AJ367/1000)))/(100*K367))*(BE367/60)</f>
        <v>0</v>
      </c>
      <c r="I367" t="s">
        <v>197</v>
      </c>
      <c r="J367" t="s">
        <v>198</v>
      </c>
      <c r="K367" t="s">
        <v>199</v>
      </c>
      <c r="L367" t="s">
        <v>200</v>
      </c>
      <c r="M367" t="s">
        <v>694</v>
      </c>
      <c r="N367" t="s">
        <v>695</v>
      </c>
      <c r="O367" t="s">
        <v>328</v>
      </c>
      <c r="Q367">
        <v>1548598733</v>
      </c>
      <c r="R367">
        <f>AL367*Y367*(AJ367-AK367)/(100*AF367*(1000-Y367*AJ367))</f>
        <v>0</v>
      </c>
      <c r="S367">
        <f>AL367*Y367*(AI367-AH367*(1000-Y367*AK367)/(1000-Y367*AJ367))/(100*AF367)</f>
        <v>0</v>
      </c>
      <c r="T367">
        <f>(U367/V367*100)</f>
        <v>0</v>
      </c>
      <c r="U367">
        <f>AJ367*(AM367+AN367)/1000</f>
        <v>0</v>
      </c>
      <c r="V367">
        <f>0.61365*exp(17.502*AO367/(240.97+AO367))</f>
        <v>0</v>
      </c>
      <c r="W367">
        <v>110</v>
      </c>
      <c r="X367">
        <v>8</v>
      </c>
      <c r="Y367">
        <f>IF(W367*$H$11&gt;=AA367,1.0,(AA367/(AA367-W367*$H$11)))</f>
        <v>0</v>
      </c>
      <c r="Z367">
        <f>(Y367-1)*100</f>
        <v>0</v>
      </c>
      <c r="AA367">
        <f>MAX(0,($B$11+$C$11*AR367)/(1+$D$11*AR367)*AM367/(AO367+273)*$E$11)</f>
        <v>0</v>
      </c>
      <c r="AB367">
        <f>$B$9*AS367+$C$9*AT367</f>
        <v>0</v>
      </c>
      <c r="AC367">
        <f>AB367*AD367</f>
        <v>0</v>
      </c>
      <c r="AD367">
        <f>($B$9*$D$7+$C$9*$D$7)/($B$9+$C$9)</f>
        <v>0</v>
      </c>
      <c r="AE367">
        <f>($B$9*$K$7+$C$9*$K$7)/($B$9+$C$9)</f>
        <v>0</v>
      </c>
      <c r="AF367">
        <v>10</v>
      </c>
      <c r="AG367">
        <v>1548598733</v>
      </c>
      <c r="AH367">
        <v>408.519</v>
      </c>
      <c r="AI367">
        <v>399.451</v>
      </c>
      <c r="AJ367">
        <v>9.02299</v>
      </c>
      <c r="AK367">
        <v>4.7227</v>
      </c>
      <c r="AL367">
        <v>1399.87</v>
      </c>
      <c r="AM367">
        <v>97.9498</v>
      </c>
      <c r="AN367">
        <v>0.0235644</v>
      </c>
      <c r="AO367">
        <v>6.41496</v>
      </c>
      <c r="AP367">
        <v>6.44046</v>
      </c>
      <c r="AQ367">
        <v>999.9</v>
      </c>
      <c r="AR367">
        <v>10005</v>
      </c>
      <c r="AS367">
        <v>0</v>
      </c>
      <c r="AT367">
        <v>0.547818</v>
      </c>
      <c r="AU367">
        <v>0</v>
      </c>
      <c r="AV367" t="s">
        <v>204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410.264049180328</v>
      </c>
      <c r="BE367">
        <v>3.87097140698715</v>
      </c>
      <c r="BF367">
        <v>1.13610997831513</v>
      </c>
      <c r="BG367">
        <v>-1</v>
      </c>
      <c r="BH367">
        <v>0</v>
      </c>
      <c r="BI367">
        <v>0</v>
      </c>
      <c r="BJ367" t="s">
        <v>205</v>
      </c>
      <c r="BK367">
        <v>1.88464</v>
      </c>
      <c r="BL367">
        <v>1.88156</v>
      </c>
      <c r="BM367">
        <v>1.88312</v>
      </c>
      <c r="BN367">
        <v>1.88184</v>
      </c>
      <c r="BO367">
        <v>1.88372</v>
      </c>
      <c r="BP367">
        <v>1.88304</v>
      </c>
      <c r="BQ367">
        <v>1.88477</v>
      </c>
      <c r="BR367">
        <v>1.88226</v>
      </c>
      <c r="BS367" t="s">
        <v>206</v>
      </c>
      <c r="BT367" t="s">
        <v>17</v>
      </c>
      <c r="BU367" t="s">
        <v>17</v>
      </c>
      <c r="BV367" t="s">
        <v>17</v>
      </c>
      <c r="BW367" t="s">
        <v>207</v>
      </c>
      <c r="BX367" t="s">
        <v>208</v>
      </c>
      <c r="BY367" t="s">
        <v>209</v>
      </c>
      <c r="BZ367" t="s">
        <v>209</v>
      </c>
      <c r="CA367" t="s">
        <v>209</v>
      </c>
      <c r="CB367" t="s">
        <v>209</v>
      </c>
      <c r="CC367">
        <v>5</v>
      </c>
      <c r="CD367">
        <v>0</v>
      </c>
      <c r="CE367">
        <v>0</v>
      </c>
      <c r="CF367">
        <v>0</v>
      </c>
      <c r="CG367">
        <v>0</v>
      </c>
      <c r="CH367">
        <v>2</v>
      </c>
      <c r="CI367">
        <v>1320.51</v>
      </c>
      <c r="CJ367">
        <v>-0.282315</v>
      </c>
      <c r="CK367">
        <v>7.02039</v>
      </c>
      <c r="CL367">
        <v>9.62225</v>
      </c>
      <c r="CM367">
        <v>30.0006</v>
      </c>
      <c r="CN367">
        <v>9.47501</v>
      </c>
      <c r="CO367">
        <v>9.71826</v>
      </c>
      <c r="CP367">
        <v>-1</v>
      </c>
      <c r="CQ367">
        <v>100</v>
      </c>
      <c r="CR367">
        <v>93.1696</v>
      </c>
      <c r="CS367">
        <v>-999.9</v>
      </c>
      <c r="CT367">
        <v>400</v>
      </c>
      <c r="CU367">
        <v>0</v>
      </c>
      <c r="CV367">
        <v>103.903</v>
      </c>
      <c r="CW367">
        <v>103.312</v>
      </c>
    </row>
    <row r="368" spans="1:101">
      <c r="A368">
        <v>354</v>
      </c>
      <c r="B368">
        <v>1548598735.1</v>
      </c>
      <c r="C368">
        <v>1272.19999980927</v>
      </c>
      <c r="D368" t="s">
        <v>920</v>
      </c>
      <c r="E368" t="s">
        <v>921</v>
      </c>
      <c r="F368">
        <f>J368+I368+M368*K368</f>
        <v>0</v>
      </c>
      <c r="G368">
        <f>(1000*AM368)/(L368*(AO368+273.15))</f>
        <v>0</v>
      </c>
      <c r="H368">
        <f>((G368*F368*(1-(AJ368/1000)))/(100*K368))*(BE368/60)</f>
        <v>0</v>
      </c>
      <c r="I368" t="s">
        <v>197</v>
      </c>
      <c r="J368" t="s">
        <v>198</v>
      </c>
      <c r="K368" t="s">
        <v>199</v>
      </c>
      <c r="L368" t="s">
        <v>200</v>
      </c>
      <c r="M368" t="s">
        <v>694</v>
      </c>
      <c r="N368" t="s">
        <v>695</v>
      </c>
      <c r="O368" t="s">
        <v>328</v>
      </c>
      <c r="Q368">
        <v>1548598735.1</v>
      </c>
      <c r="R368">
        <f>AL368*Y368*(AJ368-AK368)/(100*AF368*(1000-Y368*AJ368))</f>
        <v>0</v>
      </c>
      <c r="S368">
        <f>AL368*Y368*(AI368-AH368*(1000-Y368*AK368)/(1000-Y368*AJ368))/(100*AF368)</f>
        <v>0</v>
      </c>
      <c r="T368">
        <f>(U368/V368*100)</f>
        <v>0</v>
      </c>
      <c r="U368">
        <f>AJ368*(AM368+AN368)/1000</f>
        <v>0</v>
      </c>
      <c r="V368">
        <f>0.61365*exp(17.502*AO368/(240.97+AO368))</f>
        <v>0</v>
      </c>
      <c r="W368">
        <v>122</v>
      </c>
      <c r="X368">
        <v>9</v>
      </c>
      <c r="Y368">
        <f>IF(W368*$H$11&gt;=AA368,1.0,(AA368/(AA368-W368*$H$11)))</f>
        <v>0</v>
      </c>
      <c r="Z368">
        <f>(Y368-1)*100</f>
        <v>0</v>
      </c>
      <c r="AA368">
        <f>MAX(0,($B$11+$C$11*AR368)/(1+$D$11*AR368)*AM368/(AO368+273)*$E$11)</f>
        <v>0</v>
      </c>
      <c r="AB368">
        <f>$B$9*AS368+$C$9*AT368</f>
        <v>0</v>
      </c>
      <c r="AC368">
        <f>AB368*AD368</f>
        <v>0</v>
      </c>
      <c r="AD368">
        <f>($B$9*$D$7+$C$9*$D$7)/($B$9+$C$9)</f>
        <v>0</v>
      </c>
      <c r="AE368">
        <f>($B$9*$K$7+$C$9*$K$7)/($B$9+$C$9)</f>
        <v>0</v>
      </c>
      <c r="AF368">
        <v>10</v>
      </c>
      <c r="AG368">
        <v>1548598735.1</v>
      </c>
      <c r="AH368">
        <v>408.651</v>
      </c>
      <c r="AI368">
        <v>399.433</v>
      </c>
      <c r="AJ368">
        <v>9.02659</v>
      </c>
      <c r="AK368">
        <v>4.72147</v>
      </c>
      <c r="AL368">
        <v>1399.92</v>
      </c>
      <c r="AM368">
        <v>97.949</v>
      </c>
      <c r="AN368">
        <v>0.0236759</v>
      </c>
      <c r="AO368">
        <v>6.41922</v>
      </c>
      <c r="AP368">
        <v>6.41225</v>
      </c>
      <c r="AQ368">
        <v>999.9</v>
      </c>
      <c r="AR368">
        <v>10001.2</v>
      </c>
      <c r="AS368">
        <v>0</v>
      </c>
      <c r="AT368">
        <v>0.547818</v>
      </c>
      <c r="AU368">
        <v>0</v>
      </c>
      <c r="AV368" t="s">
        <v>204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410.391713114754</v>
      </c>
      <c r="BE368">
        <v>3.86649340682713</v>
      </c>
      <c r="BF368">
        <v>1.13473081576832</v>
      </c>
      <c r="BG368">
        <v>-1</v>
      </c>
      <c r="BH368">
        <v>0</v>
      </c>
      <c r="BI368">
        <v>0</v>
      </c>
      <c r="BJ368" t="s">
        <v>205</v>
      </c>
      <c r="BK368">
        <v>1.88463</v>
      </c>
      <c r="BL368">
        <v>1.88157</v>
      </c>
      <c r="BM368">
        <v>1.88311</v>
      </c>
      <c r="BN368">
        <v>1.88184</v>
      </c>
      <c r="BO368">
        <v>1.8837</v>
      </c>
      <c r="BP368">
        <v>1.88304</v>
      </c>
      <c r="BQ368">
        <v>1.88478</v>
      </c>
      <c r="BR368">
        <v>1.88227</v>
      </c>
      <c r="BS368" t="s">
        <v>206</v>
      </c>
      <c r="BT368" t="s">
        <v>17</v>
      </c>
      <c r="BU368" t="s">
        <v>17</v>
      </c>
      <c r="BV368" t="s">
        <v>17</v>
      </c>
      <c r="BW368" t="s">
        <v>207</v>
      </c>
      <c r="BX368" t="s">
        <v>208</v>
      </c>
      <c r="BY368" t="s">
        <v>209</v>
      </c>
      <c r="BZ368" t="s">
        <v>209</v>
      </c>
      <c r="CA368" t="s">
        <v>209</v>
      </c>
      <c r="CB368" t="s">
        <v>209</v>
      </c>
      <c r="CC368">
        <v>5</v>
      </c>
      <c r="CD368">
        <v>0</v>
      </c>
      <c r="CE368">
        <v>0</v>
      </c>
      <c r="CF368">
        <v>0</v>
      </c>
      <c r="CG368">
        <v>0</v>
      </c>
      <c r="CH368">
        <v>2</v>
      </c>
      <c r="CI368">
        <v>1312.17</v>
      </c>
      <c r="CJ368">
        <v>-0.282315</v>
      </c>
      <c r="CK368">
        <v>7.024</v>
      </c>
      <c r="CL368">
        <v>9.62507</v>
      </c>
      <c r="CM368">
        <v>30.0006</v>
      </c>
      <c r="CN368">
        <v>9.47697</v>
      </c>
      <c r="CO368">
        <v>9.7211</v>
      </c>
      <c r="CP368">
        <v>-1</v>
      </c>
      <c r="CQ368">
        <v>100</v>
      </c>
      <c r="CR368">
        <v>92.7828</v>
      </c>
      <c r="CS368">
        <v>-999.9</v>
      </c>
      <c r="CT368">
        <v>400</v>
      </c>
      <c r="CU368">
        <v>0</v>
      </c>
      <c r="CV368">
        <v>103.902</v>
      </c>
      <c r="CW368">
        <v>103.31</v>
      </c>
    </row>
    <row r="369" spans="1:101">
      <c r="A369">
        <v>355</v>
      </c>
      <c r="B369">
        <v>1548598737</v>
      </c>
      <c r="C369">
        <v>1274.09999990463</v>
      </c>
      <c r="D369" t="s">
        <v>922</v>
      </c>
      <c r="E369" t="s">
        <v>923</v>
      </c>
      <c r="F369">
        <f>J369+I369+M369*K369</f>
        <v>0</v>
      </c>
      <c r="G369">
        <f>(1000*AM369)/(L369*(AO369+273.15))</f>
        <v>0</v>
      </c>
      <c r="H369">
        <f>((G369*F369*(1-(AJ369/1000)))/(100*K369))*(BE369/60)</f>
        <v>0</v>
      </c>
      <c r="I369" t="s">
        <v>197</v>
      </c>
      <c r="J369" t="s">
        <v>198</v>
      </c>
      <c r="K369" t="s">
        <v>199</v>
      </c>
      <c r="L369" t="s">
        <v>200</v>
      </c>
      <c r="M369" t="s">
        <v>694</v>
      </c>
      <c r="N369" t="s">
        <v>695</v>
      </c>
      <c r="O369" t="s">
        <v>328</v>
      </c>
      <c r="Q369">
        <v>1548598737</v>
      </c>
      <c r="R369">
        <f>AL369*Y369*(AJ369-AK369)/(100*AF369*(1000-Y369*AJ369))</f>
        <v>0</v>
      </c>
      <c r="S369">
        <f>AL369*Y369*(AI369-AH369*(1000-Y369*AK369)/(1000-Y369*AJ369))/(100*AF369)</f>
        <v>0</v>
      </c>
      <c r="T369">
        <f>(U369/V369*100)</f>
        <v>0</v>
      </c>
      <c r="U369">
        <f>AJ369*(AM369+AN369)/1000</f>
        <v>0</v>
      </c>
      <c r="V369">
        <f>0.61365*exp(17.502*AO369/(240.97+AO369))</f>
        <v>0</v>
      </c>
      <c r="W369">
        <v>116</v>
      </c>
      <c r="X369">
        <v>8</v>
      </c>
      <c r="Y369">
        <f>IF(W369*$H$11&gt;=AA369,1.0,(AA369/(AA369-W369*$H$11)))</f>
        <v>0</v>
      </c>
      <c r="Z369">
        <f>(Y369-1)*100</f>
        <v>0</v>
      </c>
      <c r="AA369">
        <f>MAX(0,($B$11+$C$11*AR369)/(1+$D$11*AR369)*AM369/(AO369+273)*$E$11)</f>
        <v>0</v>
      </c>
      <c r="AB369">
        <f>$B$9*AS369+$C$9*AT369</f>
        <v>0</v>
      </c>
      <c r="AC369">
        <f>AB369*AD369</f>
        <v>0</v>
      </c>
      <c r="AD369">
        <f>($B$9*$D$7+$C$9*$D$7)/($B$9+$C$9)</f>
        <v>0</v>
      </c>
      <c r="AE369">
        <f>($B$9*$K$7+$C$9*$K$7)/($B$9+$C$9)</f>
        <v>0</v>
      </c>
      <c r="AF369">
        <v>10</v>
      </c>
      <c r="AG369">
        <v>1548598737</v>
      </c>
      <c r="AH369">
        <v>408.773</v>
      </c>
      <c r="AI369">
        <v>399.451</v>
      </c>
      <c r="AJ369">
        <v>9.02943</v>
      </c>
      <c r="AK369">
        <v>4.72048</v>
      </c>
      <c r="AL369">
        <v>1399.98</v>
      </c>
      <c r="AM369">
        <v>97.95</v>
      </c>
      <c r="AN369">
        <v>0.0236918</v>
      </c>
      <c r="AO369">
        <v>6.42549</v>
      </c>
      <c r="AP369">
        <v>6.40657</v>
      </c>
      <c r="AQ369">
        <v>999.9</v>
      </c>
      <c r="AR369">
        <v>10012.5</v>
      </c>
      <c r="AS369">
        <v>0</v>
      </c>
      <c r="AT369">
        <v>0.547818</v>
      </c>
      <c r="AU369">
        <v>0</v>
      </c>
      <c r="AV369" t="s">
        <v>204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410.553049180328</v>
      </c>
      <c r="BE369">
        <v>3.84882928726671</v>
      </c>
      <c r="BF369">
        <v>1.12978207569642</v>
      </c>
      <c r="BG369">
        <v>-1</v>
      </c>
      <c r="BH369">
        <v>0</v>
      </c>
      <c r="BI369">
        <v>0</v>
      </c>
      <c r="BJ369" t="s">
        <v>205</v>
      </c>
      <c r="BK369">
        <v>1.88463</v>
      </c>
      <c r="BL369">
        <v>1.88157</v>
      </c>
      <c r="BM369">
        <v>1.88311</v>
      </c>
      <c r="BN369">
        <v>1.88185</v>
      </c>
      <c r="BO369">
        <v>1.8837</v>
      </c>
      <c r="BP369">
        <v>1.88305</v>
      </c>
      <c r="BQ369">
        <v>1.88478</v>
      </c>
      <c r="BR369">
        <v>1.88227</v>
      </c>
      <c r="BS369" t="s">
        <v>206</v>
      </c>
      <c r="BT369" t="s">
        <v>17</v>
      </c>
      <c r="BU369" t="s">
        <v>17</v>
      </c>
      <c r="BV369" t="s">
        <v>17</v>
      </c>
      <c r="BW369" t="s">
        <v>207</v>
      </c>
      <c r="BX369" t="s">
        <v>208</v>
      </c>
      <c r="BY369" t="s">
        <v>209</v>
      </c>
      <c r="BZ369" t="s">
        <v>209</v>
      </c>
      <c r="CA369" t="s">
        <v>209</v>
      </c>
      <c r="CB369" t="s">
        <v>209</v>
      </c>
      <c r="CC369">
        <v>5</v>
      </c>
      <c r="CD369">
        <v>0</v>
      </c>
      <c r="CE369">
        <v>0</v>
      </c>
      <c r="CF369">
        <v>0</v>
      </c>
      <c r="CG369">
        <v>0</v>
      </c>
      <c r="CH369">
        <v>2</v>
      </c>
      <c r="CI369">
        <v>1316.14</v>
      </c>
      <c r="CJ369">
        <v>-0.282315</v>
      </c>
      <c r="CK369">
        <v>7.02691</v>
      </c>
      <c r="CL369">
        <v>9.62789</v>
      </c>
      <c r="CM369">
        <v>30.0006</v>
      </c>
      <c r="CN369">
        <v>9.47881</v>
      </c>
      <c r="CO369">
        <v>9.72393</v>
      </c>
      <c r="CP369">
        <v>-1</v>
      </c>
      <c r="CQ369">
        <v>100</v>
      </c>
      <c r="CR369">
        <v>92.7828</v>
      </c>
      <c r="CS369">
        <v>-999.9</v>
      </c>
      <c r="CT369">
        <v>400</v>
      </c>
      <c r="CU369">
        <v>0</v>
      </c>
      <c r="CV369">
        <v>103.901</v>
      </c>
      <c r="CW369">
        <v>103.31</v>
      </c>
    </row>
    <row r="370" spans="1:101">
      <c r="A370">
        <v>356</v>
      </c>
      <c r="B370">
        <v>1548598739</v>
      </c>
      <c r="C370">
        <v>1276.09999990463</v>
      </c>
      <c r="D370" t="s">
        <v>924</v>
      </c>
      <c r="E370" t="s">
        <v>925</v>
      </c>
      <c r="F370">
        <f>J370+I370+M370*K370</f>
        <v>0</v>
      </c>
      <c r="G370">
        <f>(1000*AM370)/(L370*(AO370+273.15))</f>
        <v>0</v>
      </c>
      <c r="H370">
        <f>((G370*F370*(1-(AJ370/1000)))/(100*K370))*(BE370/60)</f>
        <v>0</v>
      </c>
      <c r="I370" t="s">
        <v>197</v>
      </c>
      <c r="J370" t="s">
        <v>198</v>
      </c>
      <c r="K370" t="s">
        <v>199</v>
      </c>
      <c r="L370" t="s">
        <v>200</v>
      </c>
      <c r="M370" t="s">
        <v>694</v>
      </c>
      <c r="N370" t="s">
        <v>695</v>
      </c>
      <c r="O370" t="s">
        <v>328</v>
      </c>
      <c r="Q370">
        <v>1548598739</v>
      </c>
      <c r="R370">
        <f>AL370*Y370*(AJ370-AK370)/(100*AF370*(1000-Y370*AJ370))</f>
        <v>0</v>
      </c>
      <c r="S370">
        <f>AL370*Y370*(AI370-AH370*(1000-Y370*AK370)/(1000-Y370*AJ370))/(100*AF370)</f>
        <v>0</v>
      </c>
      <c r="T370">
        <f>(U370/V370*100)</f>
        <v>0</v>
      </c>
      <c r="U370">
        <f>AJ370*(AM370+AN370)/1000</f>
        <v>0</v>
      </c>
      <c r="V370">
        <f>0.61365*exp(17.502*AO370/(240.97+AO370))</f>
        <v>0</v>
      </c>
      <c r="W370">
        <v>113</v>
      </c>
      <c r="X370">
        <v>8</v>
      </c>
      <c r="Y370">
        <f>IF(W370*$H$11&gt;=AA370,1.0,(AA370/(AA370-W370*$H$11)))</f>
        <v>0</v>
      </c>
      <c r="Z370">
        <f>(Y370-1)*100</f>
        <v>0</v>
      </c>
      <c r="AA370">
        <f>MAX(0,($B$11+$C$11*AR370)/(1+$D$11*AR370)*AM370/(AO370+273)*$E$11)</f>
        <v>0</v>
      </c>
      <c r="AB370">
        <f>$B$9*AS370+$C$9*AT370</f>
        <v>0</v>
      </c>
      <c r="AC370">
        <f>AB370*AD370</f>
        <v>0</v>
      </c>
      <c r="AD370">
        <f>($B$9*$D$7+$C$9*$D$7)/($B$9+$C$9)</f>
        <v>0</v>
      </c>
      <c r="AE370">
        <f>($B$9*$K$7+$C$9*$K$7)/($B$9+$C$9)</f>
        <v>0</v>
      </c>
      <c r="AF370">
        <v>10</v>
      </c>
      <c r="AG370">
        <v>1548598739</v>
      </c>
      <c r="AH370">
        <v>408.904</v>
      </c>
      <c r="AI370">
        <v>399.435</v>
      </c>
      <c r="AJ370">
        <v>9.02938</v>
      </c>
      <c r="AK370">
        <v>4.71957</v>
      </c>
      <c r="AL370">
        <v>1399.86</v>
      </c>
      <c r="AM370">
        <v>97.9501</v>
      </c>
      <c r="AN370">
        <v>0.0237319</v>
      </c>
      <c r="AO370">
        <v>6.42712</v>
      </c>
      <c r="AP370">
        <v>6.40949</v>
      </c>
      <c r="AQ370">
        <v>999.9</v>
      </c>
      <c r="AR370">
        <v>10012.5</v>
      </c>
      <c r="AS370">
        <v>0</v>
      </c>
      <c r="AT370">
        <v>0.547818</v>
      </c>
      <c r="AU370">
        <v>0</v>
      </c>
      <c r="AV370" t="s">
        <v>204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410.682057377049</v>
      </c>
      <c r="BE370">
        <v>3.8306694521936</v>
      </c>
      <c r="BF370">
        <v>1.12433313786644</v>
      </c>
      <c r="BG370">
        <v>-1</v>
      </c>
      <c r="BH370">
        <v>0</v>
      </c>
      <c r="BI370">
        <v>0</v>
      </c>
      <c r="BJ370" t="s">
        <v>205</v>
      </c>
      <c r="BK370">
        <v>1.88463</v>
      </c>
      <c r="BL370">
        <v>1.88156</v>
      </c>
      <c r="BM370">
        <v>1.88312</v>
      </c>
      <c r="BN370">
        <v>1.88186</v>
      </c>
      <c r="BO370">
        <v>1.88371</v>
      </c>
      <c r="BP370">
        <v>1.88306</v>
      </c>
      <c r="BQ370">
        <v>1.88477</v>
      </c>
      <c r="BR370">
        <v>1.88225</v>
      </c>
      <c r="BS370" t="s">
        <v>206</v>
      </c>
      <c r="BT370" t="s">
        <v>17</v>
      </c>
      <c r="BU370" t="s">
        <v>17</v>
      </c>
      <c r="BV370" t="s">
        <v>17</v>
      </c>
      <c r="BW370" t="s">
        <v>207</v>
      </c>
      <c r="BX370" t="s">
        <v>208</v>
      </c>
      <c r="BY370" t="s">
        <v>209</v>
      </c>
      <c r="BZ370" t="s">
        <v>209</v>
      </c>
      <c r="CA370" t="s">
        <v>209</v>
      </c>
      <c r="CB370" t="s">
        <v>209</v>
      </c>
      <c r="CC370">
        <v>5</v>
      </c>
      <c r="CD370">
        <v>0</v>
      </c>
      <c r="CE370">
        <v>0</v>
      </c>
      <c r="CF370">
        <v>0</v>
      </c>
      <c r="CG370">
        <v>0</v>
      </c>
      <c r="CH370">
        <v>2</v>
      </c>
      <c r="CI370">
        <v>1318.78</v>
      </c>
      <c r="CJ370">
        <v>-0.282315</v>
      </c>
      <c r="CK370">
        <v>7.02979</v>
      </c>
      <c r="CL370">
        <v>9.63099</v>
      </c>
      <c r="CM370">
        <v>30.0006</v>
      </c>
      <c r="CN370">
        <v>9.48079</v>
      </c>
      <c r="CO370">
        <v>9.72677</v>
      </c>
      <c r="CP370">
        <v>-1</v>
      </c>
      <c r="CQ370">
        <v>100</v>
      </c>
      <c r="CR370">
        <v>92.7828</v>
      </c>
      <c r="CS370">
        <v>-999.9</v>
      </c>
      <c r="CT370">
        <v>400</v>
      </c>
      <c r="CU370">
        <v>0</v>
      </c>
      <c r="CV370">
        <v>103.901</v>
      </c>
      <c r="CW370">
        <v>103.31</v>
      </c>
    </row>
    <row r="371" spans="1:101">
      <c r="A371">
        <v>357</v>
      </c>
      <c r="B371">
        <v>1548598741</v>
      </c>
      <c r="C371">
        <v>1278.09999990463</v>
      </c>
      <c r="D371" t="s">
        <v>926</v>
      </c>
      <c r="E371" t="s">
        <v>927</v>
      </c>
      <c r="F371">
        <f>J371+I371+M371*K371</f>
        <v>0</v>
      </c>
      <c r="G371">
        <f>(1000*AM371)/(L371*(AO371+273.15))</f>
        <v>0</v>
      </c>
      <c r="H371">
        <f>((G371*F371*(1-(AJ371/1000)))/(100*K371))*(BE371/60)</f>
        <v>0</v>
      </c>
      <c r="I371" t="s">
        <v>197</v>
      </c>
      <c r="J371" t="s">
        <v>198</v>
      </c>
      <c r="K371" t="s">
        <v>199</v>
      </c>
      <c r="L371" t="s">
        <v>200</v>
      </c>
      <c r="M371" t="s">
        <v>694</v>
      </c>
      <c r="N371" t="s">
        <v>695</v>
      </c>
      <c r="O371" t="s">
        <v>328</v>
      </c>
      <c r="Q371">
        <v>1548598741</v>
      </c>
      <c r="R371">
        <f>AL371*Y371*(AJ371-AK371)/(100*AF371*(1000-Y371*AJ371))</f>
        <v>0</v>
      </c>
      <c r="S371">
        <f>AL371*Y371*(AI371-AH371*(1000-Y371*AK371)/(1000-Y371*AJ371))/(100*AF371)</f>
        <v>0</v>
      </c>
      <c r="T371">
        <f>(U371/V371*100)</f>
        <v>0</v>
      </c>
      <c r="U371">
        <f>AJ371*(AM371+AN371)/1000</f>
        <v>0</v>
      </c>
      <c r="V371">
        <f>0.61365*exp(17.502*AO371/(240.97+AO371))</f>
        <v>0</v>
      </c>
      <c r="W371">
        <v>103</v>
      </c>
      <c r="X371">
        <v>7</v>
      </c>
      <c r="Y371">
        <f>IF(W371*$H$11&gt;=AA371,1.0,(AA371/(AA371-W371*$H$11)))</f>
        <v>0</v>
      </c>
      <c r="Z371">
        <f>(Y371-1)*100</f>
        <v>0</v>
      </c>
      <c r="AA371">
        <f>MAX(0,($B$11+$C$11*AR371)/(1+$D$11*AR371)*AM371/(AO371+273)*$E$11)</f>
        <v>0</v>
      </c>
      <c r="AB371">
        <f>$B$9*AS371+$C$9*AT371</f>
        <v>0</v>
      </c>
      <c r="AC371">
        <f>AB371*AD371</f>
        <v>0</v>
      </c>
      <c r="AD371">
        <f>($B$9*$D$7+$C$9*$D$7)/($B$9+$C$9)</f>
        <v>0</v>
      </c>
      <c r="AE371">
        <f>($B$9*$K$7+$C$9*$K$7)/($B$9+$C$9)</f>
        <v>0</v>
      </c>
      <c r="AF371">
        <v>10</v>
      </c>
      <c r="AG371">
        <v>1548598741</v>
      </c>
      <c r="AH371">
        <v>409.019</v>
      </c>
      <c r="AI371">
        <v>399.452</v>
      </c>
      <c r="AJ371">
        <v>9.03246</v>
      </c>
      <c r="AK371">
        <v>4.71868</v>
      </c>
      <c r="AL371">
        <v>1399.84</v>
      </c>
      <c r="AM371">
        <v>97.9493</v>
      </c>
      <c r="AN371">
        <v>0.0234491</v>
      </c>
      <c r="AO371">
        <v>6.43303</v>
      </c>
      <c r="AP371">
        <v>6.41043</v>
      </c>
      <c r="AQ371">
        <v>999.9</v>
      </c>
      <c r="AR371">
        <v>9978.75</v>
      </c>
      <c r="AS371">
        <v>0</v>
      </c>
      <c r="AT371">
        <v>0.561514</v>
      </c>
      <c r="AU371">
        <v>0</v>
      </c>
      <c r="AV371" t="s">
        <v>204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410.810032786885</v>
      </c>
      <c r="BE371">
        <v>3.81944387794017</v>
      </c>
      <c r="BF371">
        <v>1.12103998067387</v>
      </c>
      <c r="BG371">
        <v>-1</v>
      </c>
      <c r="BH371">
        <v>0</v>
      </c>
      <c r="BI371">
        <v>0</v>
      </c>
      <c r="BJ371" t="s">
        <v>205</v>
      </c>
      <c r="BK371">
        <v>1.88463</v>
      </c>
      <c r="BL371">
        <v>1.88157</v>
      </c>
      <c r="BM371">
        <v>1.88311</v>
      </c>
      <c r="BN371">
        <v>1.88186</v>
      </c>
      <c r="BO371">
        <v>1.88372</v>
      </c>
      <c r="BP371">
        <v>1.88307</v>
      </c>
      <c r="BQ371">
        <v>1.88477</v>
      </c>
      <c r="BR371">
        <v>1.88226</v>
      </c>
      <c r="BS371" t="s">
        <v>206</v>
      </c>
      <c r="BT371" t="s">
        <v>17</v>
      </c>
      <c r="BU371" t="s">
        <v>17</v>
      </c>
      <c r="BV371" t="s">
        <v>17</v>
      </c>
      <c r="BW371" t="s">
        <v>207</v>
      </c>
      <c r="BX371" t="s">
        <v>208</v>
      </c>
      <c r="BY371" t="s">
        <v>209</v>
      </c>
      <c r="BZ371" t="s">
        <v>209</v>
      </c>
      <c r="CA371" t="s">
        <v>209</v>
      </c>
      <c r="CB371" t="s">
        <v>209</v>
      </c>
      <c r="CC371">
        <v>5</v>
      </c>
      <c r="CD371">
        <v>0</v>
      </c>
      <c r="CE371">
        <v>0</v>
      </c>
      <c r="CF371">
        <v>0</v>
      </c>
      <c r="CG371">
        <v>0</v>
      </c>
      <c r="CH371">
        <v>2</v>
      </c>
      <c r="CI371">
        <v>1326.28</v>
      </c>
      <c r="CJ371">
        <v>-0.282315</v>
      </c>
      <c r="CK371">
        <v>7.03335</v>
      </c>
      <c r="CL371">
        <v>9.63396</v>
      </c>
      <c r="CM371">
        <v>30.0006</v>
      </c>
      <c r="CN371">
        <v>9.48318</v>
      </c>
      <c r="CO371">
        <v>9.72989</v>
      </c>
      <c r="CP371">
        <v>-1</v>
      </c>
      <c r="CQ371">
        <v>100</v>
      </c>
      <c r="CR371">
        <v>92.7828</v>
      </c>
      <c r="CS371">
        <v>-999.9</v>
      </c>
      <c r="CT371">
        <v>400</v>
      </c>
      <c r="CU371">
        <v>0</v>
      </c>
      <c r="CV371">
        <v>103.901</v>
      </c>
      <c r="CW371">
        <v>103.309</v>
      </c>
    </row>
    <row r="372" spans="1:101">
      <c r="A372">
        <v>358</v>
      </c>
      <c r="B372">
        <v>1548598743</v>
      </c>
      <c r="C372">
        <v>1280.09999990463</v>
      </c>
      <c r="D372" t="s">
        <v>928</v>
      </c>
      <c r="E372" t="s">
        <v>929</v>
      </c>
      <c r="F372">
        <f>J372+I372+M372*K372</f>
        <v>0</v>
      </c>
      <c r="G372">
        <f>(1000*AM372)/(L372*(AO372+273.15))</f>
        <v>0</v>
      </c>
      <c r="H372">
        <f>((G372*F372*(1-(AJ372/1000)))/(100*K372))*(BE372/60)</f>
        <v>0</v>
      </c>
      <c r="I372" t="s">
        <v>197</v>
      </c>
      <c r="J372" t="s">
        <v>198</v>
      </c>
      <c r="K372" t="s">
        <v>199</v>
      </c>
      <c r="L372" t="s">
        <v>200</v>
      </c>
      <c r="M372" t="s">
        <v>694</v>
      </c>
      <c r="N372" t="s">
        <v>695</v>
      </c>
      <c r="O372" t="s">
        <v>328</v>
      </c>
      <c r="Q372">
        <v>1548598743</v>
      </c>
      <c r="R372">
        <f>AL372*Y372*(AJ372-AK372)/(100*AF372*(1000-Y372*AJ372))</f>
        <v>0</v>
      </c>
      <c r="S372">
        <f>AL372*Y372*(AI372-AH372*(1000-Y372*AK372)/(1000-Y372*AJ372))/(100*AF372)</f>
        <v>0</v>
      </c>
      <c r="T372">
        <f>(U372/V372*100)</f>
        <v>0</v>
      </c>
      <c r="U372">
        <f>AJ372*(AM372+AN372)/1000</f>
        <v>0</v>
      </c>
      <c r="V372">
        <f>0.61365*exp(17.502*AO372/(240.97+AO372))</f>
        <v>0</v>
      </c>
      <c r="W372">
        <v>102</v>
      </c>
      <c r="X372">
        <v>7</v>
      </c>
      <c r="Y372">
        <f>IF(W372*$H$11&gt;=AA372,1.0,(AA372/(AA372-W372*$H$11)))</f>
        <v>0</v>
      </c>
      <c r="Z372">
        <f>(Y372-1)*100</f>
        <v>0</v>
      </c>
      <c r="AA372">
        <f>MAX(0,($B$11+$C$11*AR372)/(1+$D$11*AR372)*AM372/(AO372+273)*$E$11)</f>
        <v>0</v>
      </c>
      <c r="AB372">
        <f>$B$9*AS372+$C$9*AT372</f>
        <v>0</v>
      </c>
      <c r="AC372">
        <f>AB372*AD372</f>
        <v>0</v>
      </c>
      <c r="AD372">
        <f>($B$9*$D$7+$C$9*$D$7)/($B$9+$C$9)</f>
        <v>0</v>
      </c>
      <c r="AE372">
        <f>($B$9*$K$7+$C$9*$K$7)/($B$9+$C$9)</f>
        <v>0</v>
      </c>
      <c r="AF372">
        <v>10</v>
      </c>
      <c r="AG372">
        <v>1548598743</v>
      </c>
      <c r="AH372">
        <v>409.116</v>
      </c>
      <c r="AI372">
        <v>399.486</v>
      </c>
      <c r="AJ372">
        <v>9.03378</v>
      </c>
      <c r="AK372">
        <v>4.71727</v>
      </c>
      <c r="AL372">
        <v>1399.68</v>
      </c>
      <c r="AM372">
        <v>97.9482</v>
      </c>
      <c r="AN372">
        <v>0.0233488</v>
      </c>
      <c r="AO372">
        <v>6.43265</v>
      </c>
      <c r="AP372">
        <v>6.40656</v>
      </c>
      <c r="AQ372">
        <v>999.9</v>
      </c>
      <c r="AR372">
        <v>9971.25</v>
      </c>
      <c r="AS372">
        <v>0</v>
      </c>
      <c r="AT372">
        <v>0.561514</v>
      </c>
      <c r="AU372">
        <v>0</v>
      </c>
      <c r="AV372" t="s">
        <v>204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410.873204918033</v>
      </c>
      <c r="BE372">
        <v>3.81762726845391</v>
      </c>
      <c r="BF372">
        <v>1.12056513068494</v>
      </c>
      <c r="BG372">
        <v>-1</v>
      </c>
      <c r="BH372">
        <v>0</v>
      </c>
      <c r="BI372">
        <v>0</v>
      </c>
      <c r="BJ372" t="s">
        <v>205</v>
      </c>
      <c r="BK372">
        <v>1.88464</v>
      </c>
      <c r="BL372">
        <v>1.88157</v>
      </c>
      <c r="BM372">
        <v>1.8831</v>
      </c>
      <c r="BN372">
        <v>1.88187</v>
      </c>
      <c r="BO372">
        <v>1.88371</v>
      </c>
      <c r="BP372">
        <v>1.88306</v>
      </c>
      <c r="BQ372">
        <v>1.88477</v>
      </c>
      <c r="BR372">
        <v>1.88227</v>
      </c>
      <c r="BS372" t="s">
        <v>206</v>
      </c>
      <c r="BT372" t="s">
        <v>17</v>
      </c>
      <c r="BU372" t="s">
        <v>17</v>
      </c>
      <c r="BV372" t="s">
        <v>17</v>
      </c>
      <c r="BW372" t="s">
        <v>207</v>
      </c>
      <c r="BX372" t="s">
        <v>208</v>
      </c>
      <c r="BY372" t="s">
        <v>209</v>
      </c>
      <c r="BZ372" t="s">
        <v>209</v>
      </c>
      <c r="CA372" t="s">
        <v>209</v>
      </c>
      <c r="CB372" t="s">
        <v>209</v>
      </c>
      <c r="CC372">
        <v>5</v>
      </c>
      <c r="CD372">
        <v>0</v>
      </c>
      <c r="CE372">
        <v>0</v>
      </c>
      <c r="CF372">
        <v>0</v>
      </c>
      <c r="CG372">
        <v>0</v>
      </c>
      <c r="CH372">
        <v>2</v>
      </c>
      <c r="CI372">
        <v>1326.3</v>
      </c>
      <c r="CJ372">
        <v>-0.282315</v>
      </c>
      <c r="CK372">
        <v>7.037</v>
      </c>
      <c r="CL372">
        <v>9.63693</v>
      </c>
      <c r="CM372">
        <v>30.0006</v>
      </c>
      <c r="CN372">
        <v>9.48601</v>
      </c>
      <c r="CO372">
        <v>9.73279</v>
      </c>
      <c r="CP372">
        <v>-1</v>
      </c>
      <c r="CQ372">
        <v>100</v>
      </c>
      <c r="CR372">
        <v>92.7828</v>
      </c>
      <c r="CS372">
        <v>-999.9</v>
      </c>
      <c r="CT372">
        <v>400</v>
      </c>
      <c r="CU372">
        <v>0</v>
      </c>
      <c r="CV372">
        <v>103.9</v>
      </c>
      <c r="CW372">
        <v>103.308</v>
      </c>
    </row>
    <row r="373" spans="1:101">
      <c r="A373">
        <v>359</v>
      </c>
      <c r="B373">
        <v>1548598848.6</v>
      </c>
      <c r="C373">
        <v>1385.69999980927</v>
      </c>
      <c r="D373" t="s">
        <v>930</v>
      </c>
      <c r="E373" t="s">
        <v>931</v>
      </c>
      <c r="F373">
        <f>J373+I373+M373*K373</f>
        <v>0</v>
      </c>
      <c r="G373">
        <f>(1000*AM373)/(L373*(AO373+273.15))</f>
        <v>0</v>
      </c>
      <c r="H373">
        <f>((G373*F373*(1-(AJ373/1000)))/(100*K373))*(BE373/60)</f>
        <v>0</v>
      </c>
      <c r="I373" t="s">
        <v>197</v>
      </c>
      <c r="J373" t="s">
        <v>198</v>
      </c>
      <c r="K373" t="s">
        <v>199</v>
      </c>
      <c r="L373" t="s">
        <v>200</v>
      </c>
      <c r="M373" t="s">
        <v>932</v>
      </c>
      <c r="N373" t="s">
        <v>933</v>
      </c>
      <c r="O373" t="s">
        <v>453</v>
      </c>
      <c r="Q373">
        <v>1548598848.6</v>
      </c>
      <c r="R373">
        <f>AL373*Y373*(AJ373-AK373)/(100*AF373*(1000-Y373*AJ373))</f>
        <v>0</v>
      </c>
      <c r="S373">
        <f>AL373*Y373*(AI373-AH373*(1000-Y373*AK373)/(1000-Y373*AJ373))/(100*AF373)</f>
        <v>0</v>
      </c>
      <c r="T373">
        <f>(U373/V373*100)</f>
        <v>0</v>
      </c>
      <c r="U373">
        <f>AJ373*(AM373+AN373)/1000</f>
        <v>0</v>
      </c>
      <c r="V373">
        <f>0.61365*exp(17.502*AO373/(240.97+AO373))</f>
        <v>0</v>
      </c>
      <c r="W373">
        <v>129</v>
      </c>
      <c r="X373">
        <v>9</v>
      </c>
      <c r="Y373">
        <f>IF(W373*$H$11&gt;=AA373,1.0,(AA373/(AA373-W373*$H$11)))</f>
        <v>0</v>
      </c>
      <c r="Z373">
        <f>(Y373-1)*100</f>
        <v>0</v>
      </c>
      <c r="AA373">
        <f>MAX(0,($B$11+$C$11*AR373)/(1+$D$11*AR373)*AM373/(AO373+273)*$E$11)</f>
        <v>0</v>
      </c>
      <c r="AB373">
        <f>$B$9*AS373+$C$9*AT373</f>
        <v>0</v>
      </c>
      <c r="AC373">
        <f>AB373*AD373</f>
        <v>0</v>
      </c>
      <c r="AD373">
        <f>($B$9*$D$7+$C$9*$D$7)/($B$9+$C$9)</f>
        <v>0</v>
      </c>
      <c r="AE373">
        <f>($B$9*$K$7+$C$9*$K$7)/($B$9+$C$9)</f>
        <v>0</v>
      </c>
      <c r="AF373">
        <v>10</v>
      </c>
      <c r="AG373">
        <v>1548598848.6</v>
      </c>
      <c r="AH373">
        <v>401.249</v>
      </c>
      <c r="AI373">
        <v>399.377</v>
      </c>
      <c r="AJ373">
        <v>7.24489</v>
      </c>
      <c r="AK373">
        <v>4.66354</v>
      </c>
      <c r="AL373">
        <v>1408.26</v>
      </c>
      <c r="AM373">
        <v>97.9489</v>
      </c>
      <c r="AN373">
        <v>0.0233587</v>
      </c>
      <c r="AO373">
        <v>6.3033</v>
      </c>
      <c r="AP373">
        <v>6.53539</v>
      </c>
      <c r="AQ373">
        <v>999.9</v>
      </c>
      <c r="AR373">
        <v>10005</v>
      </c>
      <c r="AS373">
        <v>0</v>
      </c>
      <c r="AT373">
        <v>475.427</v>
      </c>
      <c r="AU373">
        <v>0</v>
      </c>
      <c r="AV373" t="s">
        <v>204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404.809959016393</v>
      </c>
      <c r="BE373">
        <v>-1.845144568007</v>
      </c>
      <c r="BF373">
        <v>0.735287580603123</v>
      </c>
      <c r="BG373">
        <v>-1</v>
      </c>
      <c r="BH373">
        <v>0</v>
      </c>
      <c r="BI373">
        <v>0</v>
      </c>
      <c r="BJ373" t="s">
        <v>205</v>
      </c>
      <c r="BK373">
        <v>1.88463</v>
      </c>
      <c r="BL373">
        <v>1.88157</v>
      </c>
      <c r="BM373">
        <v>1.88313</v>
      </c>
      <c r="BN373">
        <v>1.88187</v>
      </c>
      <c r="BO373">
        <v>1.88376</v>
      </c>
      <c r="BP373">
        <v>1.88307</v>
      </c>
      <c r="BQ373">
        <v>1.88479</v>
      </c>
      <c r="BR373">
        <v>1.88231</v>
      </c>
      <c r="BS373" t="s">
        <v>206</v>
      </c>
      <c r="BT373" t="s">
        <v>17</v>
      </c>
      <c r="BU373" t="s">
        <v>17</v>
      </c>
      <c r="BV373" t="s">
        <v>17</v>
      </c>
      <c r="BW373" t="s">
        <v>207</v>
      </c>
      <c r="BX373" t="s">
        <v>208</v>
      </c>
      <c r="BY373" t="s">
        <v>209</v>
      </c>
      <c r="BZ373" t="s">
        <v>209</v>
      </c>
      <c r="CA373" t="s">
        <v>209</v>
      </c>
      <c r="CB373" t="s">
        <v>209</v>
      </c>
      <c r="CC373">
        <v>5</v>
      </c>
      <c r="CD373">
        <v>0</v>
      </c>
      <c r="CE373">
        <v>0</v>
      </c>
      <c r="CF373">
        <v>0</v>
      </c>
      <c r="CG373">
        <v>0</v>
      </c>
      <c r="CH373">
        <v>2</v>
      </c>
      <c r="CI373">
        <v>1312.57</v>
      </c>
      <c r="CJ373">
        <v>-0.214109</v>
      </c>
      <c r="CK373">
        <v>7.04786</v>
      </c>
      <c r="CL373">
        <v>9.78943</v>
      </c>
      <c r="CM373">
        <v>29.9998</v>
      </c>
      <c r="CN373">
        <v>9.60264</v>
      </c>
      <c r="CO373">
        <v>9.88199</v>
      </c>
      <c r="CP373">
        <v>-1</v>
      </c>
      <c r="CQ373">
        <v>0</v>
      </c>
      <c r="CR373">
        <v>96.0341</v>
      </c>
      <c r="CS373">
        <v>-999.9</v>
      </c>
      <c r="CT373">
        <v>400</v>
      </c>
      <c r="CU373">
        <v>6.88915</v>
      </c>
      <c r="CV373">
        <v>103.888</v>
      </c>
      <c r="CW373">
        <v>103.297</v>
      </c>
    </row>
    <row r="374" spans="1:101">
      <c r="A374">
        <v>360</v>
      </c>
      <c r="B374">
        <v>1548598850.5</v>
      </c>
      <c r="C374">
        <v>1387.59999990463</v>
      </c>
      <c r="D374" t="s">
        <v>934</v>
      </c>
      <c r="E374" t="s">
        <v>935</v>
      </c>
      <c r="F374">
        <f>J374+I374+M374*K374</f>
        <v>0</v>
      </c>
      <c r="G374">
        <f>(1000*AM374)/(L374*(AO374+273.15))</f>
        <v>0</v>
      </c>
      <c r="H374">
        <f>((G374*F374*(1-(AJ374/1000)))/(100*K374))*(BE374/60)</f>
        <v>0</v>
      </c>
      <c r="I374" t="s">
        <v>197</v>
      </c>
      <c r="J374" t="s">
        <v>198</v>
      </c>
      <c r="K374" t="s">
        <v>199</v>
      </c>
      <c r="L374" t="s">
        <v>200</v>
      </c>
      <c r="M374" t="s">
        <v>932</v>
      </c>
      <c r="N374" t="s">
        <v>933</v>
      </c>
      <c r="O374" t="s">
        <v>453</v>
      </c>
      <c r="Q374">
        <v>1548598850.5</v>
      </c>
      <c r="R374">
        <f>AL374*Y374*(AJ374-AK374)/(100*AF374*(1000-Y374*AJ374))</f>
        <v>0</v>
      </c>
      <c r="S374">
        <f>AL374*Y374*(AI374-AH374*(1000-Y374*AK374)/(1000-Y374*AJ374))/(100*AF374)</f>
        <v>0</v>
      </c>
      <c r="T374">
        <f>(U374/V374*100)</f>
        <v>0</v>
      </c>
      <c r="U374">
        <f>AJ374*(AM374+AN374)/1000</f>
        <v>0</v>
      </c>
      <c r="V374">
        <f>0.61365*exp(17.502*AO374/(240.97+AO374))</f>
        <v>0</v>
      </c>
      <c r="W374">
        <v>135</v>
      </c>
      <c r="X374">
        <v>10</v>
      </c>
      <c r="Y374">
        <f>IF(W374*$H$11&gt;=AA374,1.0,(AA374/(AA374-W374*$H$11)))</f>
        <v>0</v>
      </c>
      <c r="Z374">
        <f>(Y374-1)*100</f>
        <v>0</v>
      </c>
      <c r="AA374">
        <f>MAX(0,($B$11+$C$11*AR374)/(1+$D$11*AR374)*AM374/(AO374+273)*$E$11)</f>
        <v>0</v>
      </c>
      <c r="AB374">
        <f>$B$9*AS374+$C$9*AT374</f>
        <v>0</v>
      </c>
      <c r="AC374">
        <f>AB374*AD374</f>
        <v>0</v>
      </c>
      <c r="AD374">
        <f>($B$9*$D$7+$C$9*$D$7)/($B$9+$C$9)</f>
        <v>0</v>
      </c>
      <c r="AE374">
        <f>($B$9*$K$7+$C$9*$K$7)/($B$9+$C$9)</f>
        <v>0</v>
      </c>
      <c r="AF374">
        <v>10</v>
      </c>
      <c r="AG374">
        <v>1548598850.5</v>
      </c>
      <c r="AH374">
        <v>401.123</v>
      </c>
      <c r="AI374">
        <v>399.376</v>
      </c>
      <c r="AJ374">
        <v>7.48117</v>
      </c>
      <c r="AK374">
        <v>4.66227</v>
      </c>
      <c r="AL374">
        <v>1408.68</v>
      </c>
      <c r="AM374">
        <v>97.9519</v>
      </c>
      <c r="AN374">
        <v>0.0230717</v>
      </c>
      <c r="AO374">
        <v>6.36057</v>
      </c>
      <c r="AP374">
        <v>6.75561</v>
      </c>
      <c r="AQ374">
        <v>999.9</v>
      </c>
      <c r="AR374">
        <v>9993.75</v>
      </c>
      <c r="AS374">
        <v>0</v>
      </c>
      <c r="AT374">
        <v>474.148</v>
      </c>
      <c r="AU374">
        <v>0</v>
      </c>
      <c r="AV374" t="s">
        <v>204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404.760524590164</v>
      </c>
      <c r="BE374">
        <v>-1.79122998408388</v>
      </c>
      <c r="BF374">
        <v>0.72412084868044</v>
      </c>
      <c r="BG374">
        <v>-1</v>
      </c>
      <c r="BH374">
        <v>0</v>
      </c>
      <c r="BI374">
        <v>0</v>
      </c>
      <c r="BJ374" t="s">
        <v>205</v>
      </c>
      <c r="BK374">
        <v>1.88463</v>
      </c>
      <c r="BL374">
        <v>1.88156</v>
      </c>
      <c r="BM374">
        <v>1.88314</v>
      </c>
      <c r="BN374">
        <v>1.88187</v>
      </c>
      <c r="BO374">
        <v>1.88376</v>
      </c>
      <c r="BP374">
        <v>1.88305</v>
      </c>
      <c r="BQ374">
        <v>1.88477</v>
      </c>
      <c r="BR374">
        <v>1.88231</v>
      </c>
      <c r="BS374" t="s">
        <v>206</v>
      </c>
      <c r="BT374" t="s">
        <v>17</v>
      </c>
      <c r="BU374" t="s">
        <v>17</v>
      </c>
      <c r="BV374" t="s">
        <v>17</v>
      </c>
      <c r="BW374" t="s">
        <v>207</v>
      </c>
      <c r="BX374" t="s">
        <v>208</v>
      </c>
      <c r="BY374" t="s">
        <v>209</v>
      </c>
      <c r="BZ374" t="s">
        <v>209</v>
      </c>
      <c r="CA374" t="s">
        <v>209</v>
      </c>
      <c r="CB374" t="s">
        <v>209</v>
      </c>
      <c r="CC374">
        <v>5</v>
      </c>
      <c r="CD374">
        <v>0</v>
      </c>
      <c r="CE374">
        <v>0</v>
      </c>
      <c r="CF374">
        <v>0</v>
      </c>
      <c r="CG374">
        <v>0</v>
      </c>
      <c r="CH374">
        <v>2</v>
      </c>
      <c r="CI374">
        <v>1308.8</v>
      </c>
      <c r="CJ374">
        <v>-0.237554</v>
      </c>
      <c r="CK374">
        <v>7.05042</v>
      </c>
      <c r="CL374">
        <v>9.79057</v>
      </c>
      <c r="CM374">
        <v>29.9998</v>
      </c>
      <c r="CN374">
        <v>9.60547</v>
      </c>
      <c r="CO374">
        <v>9.88345</v>
      </c>
      <c r="CP374">
        <v>-1</v>
      </c>
      <c r="CQ374">
        <v>0</v>
      </c>
      <c r="CR374">
        <v>96.0341</v>
      </c>
      <c r="CS374">
        <v>-999.9</v>
      </c>
      <c r="CT374">
        <v>400</v>
      </c>
      <c r="CU374">
        <v>6.78469</v>
      </c>
      <c r="CV374">
        <v>103.887</v>
      </c>
      <c r="CW374">
        <v>103.296</v>
      </c>
    </row>
    <row r="375" spans="1:101">
      <c r="A375">
        <v>361</v>
      </c>
      <c r="B375">
        <v>1548598852.5</v>
      </c>
      <c r="C375">
        <v>1389.59999990463</v>
      </c>
      <c r="D375" t="s">
        <v>936</v>
      </c>
      <c r="E375" t="s">
        <v>937</v>
      </c>
      <c r="F375">
        <f>J375+I375+M375*K375</f>
        <v>0</v>
      </c>
      <c r="G375">
        <f>(1000*AM375)/(L375*(AO375+273.15))</f>
        <v>0</v>
      </c>
      <c r="H375">
        <f>((G375*F375*(1-(AJ375/1000)))/(100*K375))*(BE375/60)</f>
        <v>0</v>
      </c>
      <c r="I375" t="s">
        <v>197</v>
      </c>
      <c r="J375" t="s">
        <v>198</v>
      </c>
      <c r="K375" t="s">
        <v>199</v>
      </c>
      <c r="L375" t="s">
        <v>200</v>
      </c>
      <c r="M375" t="s">
        <v>932</v>
      </c>
      <c r="N375" t="s">
        <v>933</v>
      </c>
      <c r="O375" t="s">
        <v>453</v>
      </c>
      <c r="Q375">
        <v>1548598852.5</v>
      </c>
      <c r="R375">
        <f>AL375*Y375*(AJ375-AK375)/(100*AF375*(1000-Y375*AJ375))</f>
        <v>0</v>
      </c>
      <c r="S375">
        <f>AL375*Y375*(AI375-AH375*(1000-Y375*AK375)/(1000-Y375*AJ375))/(100*AF375)</f>
        <v>0</v>
      </c>
      <c r="T375">
        <f>(U375/V375*100)</f>
        <v>0</v>
      </c>
      <c r="U375">
        <f>AJ375*(AM375+AN375)/1000</f>
        <v>0</v>
      </c>
      <c r="V375">
        <f>0.61365*exp(17.502*AO375/(240.97+AO375))</f>
        <v>0</v>
      </c>
      <c r="W375">
        <v>145</v>
      </c>
      <c r="X375">
        <v>10</v>
      </c>
      <c r="Y375">
        <f>IF(W375*$H$11&gt;=AA375,1.0,(AA375/(AA375-W375*$H$11)))</f>
        <v>0</v>
      </c>
      <c r="Z375">
        <f>(Y375-1)*100</f>
        <v>0</v>
      </c>
      <c r="AA375">
        <f>MAX(0,($B$11+$C$11*AR375)/(1+$D$11*AR375)*AM375/(AO375+273)*$E$11)</f>
        <v>0</v>
      </c>
      <c r="AB375">
        <f>$B$9*AS375+$C$9*AT375</f>
        <v>0</v>
      </c>
      <c r="AC375">
        <f>AB375*AD375</f>
        <v>0</v>
      </c>
      <c r="AD375">
        <f>($B$9*$D$7+$C$9*$D$7)/($B$9+$C$9)</f>
        <v>0</v>
      </c>
      <c r="AE375">
        <f>($B$9*$K$7+$C$9*$K$7)/($B$9+$C$9)</f>
        <v>0</v>
      </c>
      <c r="AF375">
        <v>10</v>
      </c>
      <c r="AG375">
        <v>1548598852.5</v>
      </c>
      <c r="AH375">
        <v>401.03</v>
      </c>
      <c r="AI375">
        <v>399.369</v>
      </c>
      <c r="AJ375">
        <v>7.67253</v>
      </c>
      <c r="AK375">
        <v>4.66174</v>
      </c>
      <c r="AL375">
        <v>1408.47</v>
      </c>
      <c r="AM375">
        <v>97.9514</v>
      </c>
      <c r="AN375">
        <v>0.0237254</v>
      </c>
      <c r="AO375">
        <v>6.40318</v>
      </c>
      <c r="AP375">
        <v>6.97364</v>
      </c>
      <c r="AQ375">
        <v>999.9</v>
      </c>
      <c r="AR375">
        <v>9986.25</v>
      </c>
      <c r="AS375">
        <v>0</v>
      </c>
      <c r="AT375">
        <v>480.163</v>
      </c>
      <c r="AU375">
        <v>0</v>
      </c>
      <c r="AV375" t="s">
        <v>204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404.701704918033</v>
      </c>
      <c r="BE375">
        <v>-1.673038722594</v>
      </c>
      <c r="BF375">
        <v>0.698839854641123</v>
      </c>
      <c r="BG375">
        <v>-1</v>
      </c>
      <c r="BH375">
        <v>0</v>
      </c>
      <c r="BI375">
        <v>0</v>
      </c>
      <c r="BJ375" t="s">
        <v>205</v>
      </c>
      <c r="BK375">
        <v>1.88463</v>
      </c>
      <c r="BL375">
        <v>1.88156</v>
      </c>
      <c r="BM375">
        <v>1.88315</v>
      </c>
      <c r="BN375">
        <v>1.88187</v>
      </c>
      <c r="BO375">
        <v>1.88378</v>
      </c>
      <c r="BP375">
        <v>1.88304</v>
      </c>
      <c r="BQ375">
        <v>1.88478</v>
      </c>
      <c r="BR375">
        <v>1.88232</v>
      </c>
      <c r="BS375" t="s">
        <v>206</v>
      </c>
      <c r="BT375" t="s">
        <v>17</v>
      </c>
      <c r="BU375" t="s">
        <v>17</v>
      </c>
      <c r="BV375" t="s">
        <v>17</v>
      </c>
      <c r="BW375" t="s">
        <v>207</v>
      </c>
      <c r="BX375" t="s">
        <v>208</v>
      </c>
      <c r="BY375" t="s">
        <v>209</v>
      </c>
      <c r="BZ375" t="s">
        <v>209</v>
      </c>
      <c r="CA375" t="s">
        <v>209</v>
      </c>
      <c r="CB375" t="s">
        <v>209</v>
      </c>
      <c r="CC375">
        <v>5</v>
      </c>
      <c r="CD375">
        <v>0</v>
      </c>
      <c r="CE375">
        <v>0</v>
      </c>
      <c r="CF375">
        <v>0</v>
      </c>
      <c r="CG375">
        <v>0</v>
      </c>
      <c r="CH375">
        <v>2</v>
      </c>
      <c r="CI375">
        <v>1300.91</v>
      </c>
      <c r="CJ375">
        <v>-0.233291</v>
      </c>
      <c r="CK375">
        <v>7.05322</v>
      </c>
      <c r="CL375">
        <v>9.79199</v>
      </c>
      <c r="CM375">
        <v>29.9998</v>
      </c>
      <c r="CN375">
        <v>9.60744</v>
      </c>
      <c r="CO375">
        <v>9.88509</v>
      </c>
      <c r="CP375">
        <v>-1</v>
      </c>
      <c r="CQ375">
        <v>0</v>
      </c>
      <c r="CR375">
        <v>96.0341</v>
      </c>
      <c r="CS375">
        <v>-999.9</v>
      </c>
      <c r="CT375">
        <v>400</v>
      </c>
      <c r="CU375">
        <v>6.71506</v>
      </c>
      <c r="CV375">
        <v>103.886</v>
      </c>
      <c r="CW375">
        <v>103.296</v>
      </c>
    </row>
    <row r="376" spans="1:101">
      <c r="A376">
        <v>362</v>
      </c>
      <c r="B376">
        <v>1548598854.6</v>
      </c>
      <c r="C376">
        <v>1391.69999980927</v>
      </c>
      <c r="D376" t="s">
        <v>938</v>
      </c>
      <c r="E376" t="s">
        <v>939</v>
      </c>
      <c r="F376">
        <f>J376+I376+M376*K376</f>
        <v>0</v>
      </c>
      <c r="G376">
        <f>(1000*AM376)/(L376*(AO376+273.15))</f>
        <v>0</v>
      </c>
      <c r="H376">
        <f>((G376*F376*(1-(AJ376/1000)))/(100*K376))*(BE376/60)</f>
        <v>0</v>
      </c>
      <c r="I376" t="s">
        <v>197</v>
      </c>
      <c r="J376" t="s">
        <v>198</v>
      </c>
      <c r="K376" t="s">
        <v>199</v>
      </c>
      <c r="L376" t="s">
        <v>200</v>
      </c>
      <c r="M376" t="s">
        <v>932</v>
      </c>
      <c r="N376" t="s">
        <v>933</v>
      </c>
      <c r="O376" t="s">
        <v>453</v>
      </c>
      <c r="Q376">
        <v>1548598854.6</v>
      </c>
      <c r="R376">
        <f>AL376*Y376*(AJ376-AK376)/(100*AF376*(1000-Y376*AJ376))</f>
        <v>0</v>
      </c>
      <c r="S376">
        <f>AL376*Y376*(AI376-AH376*(1000-Y376*AK376)/(1000-Y376*AJ376))/(100*AF376)</f>
        <v>0</v>
      </c>
      <c r="T376">
        <f>(U376/V376*100)</f>
        <v>0</v>
      </c>
      <c r="U376">
        <f>AJ376*(AM376+AN376)/1000</f>
        <v>0</v>
      </c>
      <c r="V376">
        <f>0.61365*exp(17.502*AO376/(240.97+AO376))</f>
        <v>0</v>
      </c>
      <c r="W376">
        <v>121</v>
      </c>
      <c r="X376">
        <v>9</v>
      </c>
      <c r="Y376">
        <f>IF(W376*$H$11&gt;=AA376,1.0,(AA376/(AA376-W376*$H$11)))</f>
        <v>0</v>
      </c>
      <c r="Z376">
        <f>(Y376-1)*100</f>
        <v>0</v>
      </c>
      <c r="AA376">
        <f>MAX(0,($B$11+$C$11*AR376)/(1+$D$11*AR376)*AM376/(AO376+273)*$E$11)</f>
        <v>0</v>
      </c>
      <c r="AB376">
        <f>$B$9*AS376+$C$9*AT376</f>
        <v>0</v>
      </c>
      <c r="AC376">
        <f>AB376*AD376</f>
        <v>0</v>
      </c>
      <c r="AD376">
        <f>($B$9*$D$7+$C$9*$D$7)/($B$9+$C$9)</f>
        <v>0</v>
      </c>
      <c r="AE376">
        <f>($B$9*$K$7+$C$9*$K$7)/($B$9+$C$9)</f>
        <v>0</v>
      </c>
      <c r="AF376">
        <v>10</v>
      </c>
      <c r="AG376">
        <v>1548598854.6</v>
      </c>
      <c r="AH376">
        <v>400.909</v>
      </c>
      <c r="AI376">
        <v>399.362</v>
      </c>
      <c r="AJ376">
        <v>7.81434</v>
      </c>
      <c r="AK376">
        <v>4.6612</v>
      </c>
      <c r="AL376">
        <v>1407.65</v>
      </c>
      <c r="AM376">
        <v>97.9511</v>
      </c>
      <c r="AN376">
        <v>0.023847</v>
      </c>
      <c r="AO376">
        <v>6.42725</v>
      </c>
      <c r="AP376">
        <v>7.1433</v>
      </c>
      <c r="AQ376">
        <v>999.9</v>
      </c>
      <c r="AR376">
        <v>10001.2</v>
      </c>
      <c r="AS376">
        <v>0</v>
      </c>
      <c r="AT376">
        <v>489.969</v>
      </c>
      <c r="AU376">
        <v>0</v>
      </c>
      <c r="AV376" t="s">
        <v>204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404.640295081967</v>
      </c>
      <c r="BE376">
        <v>-1.52801000548979</v>
      </c>
      <c r="BF376">
        <v>0.664797191908369</v>
      </c>
      <c r="BG376">
        <v>-1</v>
      </c>
      <c r="BH376">
        <v>0</v>
      </c>
      <c r="BI376">
        <v>0</v>
      </c>
      <c r="BJ376" t="s">
        <v>205</v>
      </c>
      <c r="BK376">
        <v>1.88463</v>
      </c>
      <c r="BL376">
        <v>1.88157</v>
      </c>
      <c r="BM376">
        <v>1.88314</v>
      </c>
      <c r="BN376">
        <v>1.88187</v>
      </c>
      <c r="BO376">
        <v>1.88376</v>
      </c>
      <c r="BP376">
        <v>1.88305</v>
      </c>
      <c r="BQ376">
        <v>1.88478</v>
      </c>
      <c r="BR376">
        <v>1.88232</v>
      </c>
      <c r="BS376" t="s">
        <v>206</v>
      </c>
      <c r="BT376" t="s">
        <v>17</v>
      </c>
      <c r="BU376" t="s">
        <v>17</v>
      </c>
      <c r="BV376" t="s">
        <v>17</v>
      </c>
      <c r="BW376" t="s">
        <v>207</v>
      </c>
      <c r="BX376" t="s">
        <v>208</v>
      </c>
      <c r="BY376" t="s">
        <v>209</v>
      </c>
      <c r="BZ376" t="s">
        <v>209</v>
      </c>
      <c r="CA376" t="s">
        <v>209</v>
      </c>
      <c r="CB376" t="s">
        <v>209</v>
      </c>
      <c r="CC376">
        <v>5</v>
      </c>
      <c r="CD376">
        <v>0</v>
      </c>
      <c r="CE376">
        <v>0</v>
      </c>
      <c r="CF376">
        <v>0</v>
      </c>
      <c r="CG376">
        <v>0</v>
      </c>
      <c r="CH376">
        <v>2</v>
      </c>
      <c r="CI376">
        <v>1318.06</v>
      </c>
      <c r="CJ376">
        <v>-0.224765</v>
      </c>
      <c r="CK376">
        <v>7.05629</v>
      </c>
      <c r="CL376">
        <v>9.7937</v>
      </c>
      <c r="CM376">
        <v>29.9998</v>
      </c>
      <c r="CN376">
        <v>9.60883</v>
      </c>
      <c r="CO376">
        <v>9.88653</v>
      </c>
      <c r="CP376">
        <v>-1</v>
      </c>
      <c r="CQ376">
        <v>0</v>
      </c>
      <c r="CR376">
        <v>96.0341</v>
      </c>
      <c r="CS376">
        <v>-999.9</v>
      </c>
      <c r="CT376">
        <v>400</v>
      </c>
      <c r="CU376">
        <v>6.67818</v>
      </c>
      <c r="CV376">
        <v>103.884</v>
      </c>
      <c r="CW376">
        <v>103.296</v>
      </c>
    </row>
    <row r="377" spans="1:101">
      <c r="A377">
        <v>363</v>
      </c>
      <c r="B377">
        <v>1548598856.5</v>
      </c>
      <c r="C377">
        <v>1393.59999990463</v>
      </c>
      <c r="D377" t="s">
        <v>940</v>
      </c>
      <c r="E377" t="s">
        <v>941</v>
      </c>
      <c r="F377">
        <f>J377+I377+M377*K377</f>
        <v>0</v>
      </c>
      <c r="G377">
        <f>(1000*AM377)/(L377*(AO377+273.15))</f>
        <v>0</v>
      </c>
      <c r="H377">
        <f>((G377*F377*(1-(AJ377/1000)))/(100*K377))*(BE377/60)</f>
        <v>0</v>
      </c>
      <c r="I377" t="s">
        <v>197</v>
      </c>
      <c r="J377" t="s">
        <v>198</v>
      </c>
      <c r="K377" t="s">
        <v>199</v>
      </c>
      <c r="L377" t="s">
        <v>200</v>
      </c>
      <c r="M377" t="s">
        <v>932</v>
      </c>
      <c r="N377" t="s">
        <v>933</v>
      </c>
      <c r="O377" t="s">
        <v>453</v>
      </c>
      <c r="Q377">
        <v>1548598856.5</v>
      </c>
      <c r="R377">
        <f>AL377*Y377*(AJ377-AK377)/(100*AF377*(1000-Y377*AJ377))</f>
        <v>0</v>
      </c>
      <c r="S377">
        <f>AL377*Y377*(AI377-AH377*(1000-Y377*AK377)/(1000-Y377*AJ377))/(100*AF377)</f>
        <v>0</v>
      </c>
      <c r="T377">
        <f>(U377/V377*100)</f>
        <v>0</v>
      </c>
      <c r="U377">
        <f>AJ377*(AM377+AN377)/1000</f>
        <v>0</v>
      </c>
      <c r="V377">
        <f>0.61365*exp(17.502*AO377/(240.97+AO377))</f>
        <v>0</v>
      </c>
      <c r="W377">
        <v>120</v>
      </c>
      <c r="X377">
        <v>9</v>
      </c>
      <c r="Y377">
        <f>IF(W377*$H$11&gt;=AA377,1.0,(AA377/(AA377-W377*$H$11)))</f>
        <v>0</v>
      </c>
      <c r="Z377">
        <f>(Y377-1)*100</f>
        <v>0</v>
      </c>
      <c r="AA377">
        <f>MAX(0,($B$11+$C$11*AR377)/(1+$D$11*AR377)*AM377/(AO377+273)*$E$11)</f>
        <v>0</v>
      </c>
      <c r="AB377">
        <f>$B$9*AS377+$C$9*AT377</f>
        <v>0</v>
      </c>
      <c r="AC377">
        <f>AB377*AD377</f>
        <v>0</v>
      </c>
      <c r="AD377">
        <f>($B$9*$D$7+$C$9*$D$7)/($B$9+$C$9)</f>
        <v>0</v>
      </c>
      <c r="AE377">
        <f>($B$9*$K$7+$C$9*$K$7)/($B$9+$C$9)</f>
        <v>0</v>
      </c>
      <c r="AF377">
        <v>10</v>
      </c>
      <c r="AG377">
        <v>1548598856.5</v>
      </c>
      <c r="AH377">
        <v>400.81</v>
      </c>
      <c r="AI377">
        <v>399.369</v>
      </c>
      <c r="AJ377">
        <v>7.94188</v>
      </c>
      <c r="AK377">
        <v>4.66009</v>
      </c>
      <c r="AL377">
        <v>1407.88</v>
      </c>
      <c r="AM377">
        <v>97.9519</v>
      </c>
      <c r="AN377">
        <v>0.0239806</v>
      </c>
      <c r="AO377">
        <v>6.44961</v>
      </c>
      <c r="AP377">
        <v>7.11291</v>
      </c>
      <c r="AQ377">
        <v>999.9</v>
      </c>
      <c r="AR377">
        <v>10001.2</v>
      </c>
      <c r="AS377">
        <v>0</v>
      </c>
      <c r="AT377">
        <v>494.682</v>
      </c>
      <c r="AU377">
        <v>0</v>
      </c>
      <c r="AV377" t="s">
        <v>204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404.581434426229</v>
      </c>
      <c r="BE377">
        <v>-1.39846237210276</v>
      </c>
      <c r="BF377">
        <v>0.633476525212387</v>
      </c>
      <c r="BG377">
        <v>-1</v>
      </c>
      <c r="BH377">
        <v>0</v>
      </c>
      <c r="BI377">
        <v>0</v>
      </c>
      <c r="BJ377" t="s">
        <v>205</v>
      </c>
      <c r="BK377">
        <v>1.88463</v>
      </c>
      <c r="BL377">
        <v>1.88157</v>
      </c>
      <c r="BM377">
        <v>1.88314</v>
      </c>
      <c r="BN377">
        <v>1.88187</v>
      </c>
      <c r="BO377">
        <v>1.88373</v>
      </c>
      <c r="BP377">
        <v>1.88306</v>
      </c>
      <c r="BQ377">
        <v>1.88477</v>
      </c>
      <c r="BR377">
        <v>1.88232</v>
      </c>
      <c r="BS377" t="s">
        <v>206</v>
      </c>
      <c r="BT377" t="s">
        <v>17</v>
      </c>
      <c r="BU377" t="s">
        <v>17</v>
      </c>
      <c r="BV377" t="s">
        <v>17</v>
      </c>
      <c r="BW377" t="s">
        <v>207</v>
      </c>
      <c r="BX377" t="s">
        <v>208</v>
      </c>
      <c r="BY377" t="s">
        <v>209</v>
      </c>
      <c r="BZ377" t="s">
        <v>209</v>
      </c>
      <c r="CA377" t="s">
        <v>209</v>
      </c>
      <c r="CB377" t="s">
        <v>209</v>
      </c>
      <c r="CC377">
        <v>5</v>
      </c>
      <c r="CD377">
        <v>0</v>
      </c>
      <c r="CE377">
        <v>0</v>
      </c>
      <c r="CF377">
        <v>0</v>
      </c>
      <c r="CG377">
        <v>0</v>
      </c>
      <c r="CH377">
        <v>2</v>
      </c>
      <c r="CI377">
        <v>1319.35</v>
      </c>
      <c r="CJ377">
        <v>-0.224765</v>
      </c>
      <c r="CK377">
        <v>7.05962</v>
      </c>
      <c r="CL377">
        <v>9.79512</v>
      </c>
      <c r="CM377">
        <v>29.9997</v>
      </c>
      <c r="CN377">
        <v>9.61025</v>
      </c>
      <c r="CO377">
        <v>9.88802</v>
      </c>
      <c r="CP377">
        <v>-1</v>
      </c>
      <c r="CQ377">
        <v>0</v>
      </c>
      <c r="CR377">
        <v>96.0341</v>
      </c>
      <c r="CS377">
        <v>-999.9</v>
      </c>
      <c r="CT377">
        <v>400</v>
      </c>
      <c r="CU377">
        <v>6.57177</v>
      </c>
      <c r="CV377">
        <v>103.884</v>
      </c>
      <c r="CW377">
        <v>103.295</v>
      </c>
    </row>
    <row r="378" spans="1:101">
      <c r="A378">
        <v>364</v>
      </c>
      <c r="B378">
        <v>1548598858.5</v>
      </c>
      <c r="C378">
        <v>1395.59999990463</v>
      </c>
      <c r="D378" t="s">
        <v>942</v>
      </c>
      <c r="E378" t="s">
        <v>943</v>
      </c>
      <c r="F378">
        <f>J378+I378+M378*K378</f>
        <v>0</v>
      </c>
      <c r="G378">
        <f>(1000*AM378)/(L378*(AO378+273.15))</f>
        <v>0</v>
      </c>
      <c r="H378">
        <f>((G378*F378*(1-(AJ378/1000)))/(100*K378))*(BE378/60)</f>
        <v>0</v>
      </c>
      <c r="I378" t="s">
        <v>197</v>
      </c>
      <c r="J378" t="s">
        <v>198</v>
      </c>
      <c r="K378" t="s">
        <v>199</v>
      </c>
      <c r="L378" t="s">
        <v>200</v>
      </c>
      <c r="M378" t="s">
        <v>932</v>
      </c>
      <c r="N378" t="s">
        <v>933</v>
      </c>
      <c r="O378" t="s">
        <v>453</v>
      </c>
      <c r="Q378">
        <v>1548598858.5</v>
      </c>
      <c r="R378">
        <f>AL378*Y378*(AJ378-AK378)/(100*AF378*(1000-Y378*AJ378))</f>
        <v>0</v>
      </c>
      <c r="S378">
        <f>AL378*Y378*(AI378-AH378*(1000-Y378*AK378)/(1000-Y378*AJ378))/(100*AF378)</f>
        <v>0</v>
      </c>
      <c r="T378">
        <f>(U378/V378*100)</f>
        <v>0</v>
      </c>
      <c r="U378">
        <f>AJ378*(AM378+AN378)/1000</f>
        <v>0</v>
      </c>
      <c r="V378">
        <f>0.61365*exp(17.502*AO378/(240.97+AO378))</f>
        <v>0</v>
      </c>
      <c r="W378">
        <v>127</v>
      </c>
      <c r="X378">
        <v>9</v>
      </c>
      <c r="Y378">
        <f>IF(W378*$H$11&gt;=AA378,1.0,(AA378/(AA378-W378*$H$11)))</f>
        <v>0</v>
      </c>
      <c r="Z378">
        <f>(Y378-1)*100</f>
        <v>0</v>
      </c>
      <c r="AA378">
        <f>MAX(0,($B$11+$C$11*AR378)/(1+$D$11*AR378)*AM378/(AO378+273)*$E$11)</f>
        <v>0</v>
      </c>
      <c r="AB378">
        <f>$B$9*AS378+$C$9*AT378</f>
        <v>0</v>
      </c>
      <c r="AC378">
        <f>AB378*AD378</f>
        <v>0</v>
      </c>
      <c r="AD378">
        <f>($B$9*$D$7+$C$9*$D$7)/($B$9+$C$9)</f>
        <v>0</v>
      </c>
      <c r="AE378">
        <f>($B$9*$K$7+$C$9*$K$7)/($B$9+$C$9)</f>
        <v>0</v>
      </c>
      <c r="AF378">
        <v>10</v>
      </c>
      <c r="AG378">
        <v>1548598858.5</v>
      </c>
      <c r="AH378">
        <v>400.743</v>
      </c>
      <c r="AI378">
        <v>399.358</v>
      </c>
      <c r="AJ378">
        <v>8.06347</v>
      </c>
      <c r="AK378">
        <v>4.65952</v>
      </c>
      <c r="AL378">
        <v>1408.43</v>
      </c>
      <c r="AM378">
        <v>97.9534</v>
      </c>
      <c r="AN378">
        <v>0.0235561</v>
      </c>
      <c r="AO378">
        <v>6.47574</v>
      </c>
      <c r="AP378">
        <v>7.04836</v>
      </c>
      <c r="AQ378">
        <v>999.9</v>
      </c>
      <c r="AR378">
        <v>10016.2</v>
      </c>
      <c r="AS378">
        <v>0</v>
      </c>
      <c r="AT378">
        <v>495.195</v>
      </c>
      <c r="AU378">
        <v>0</v>
      </c>
      <c r="AV378" t="s">
        <v>204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404.542418032787</v>
      </c>
      <c r="BE378">
        <v>-1.27251428085109</v>
      </c>
      <c r="BF378">
        <v>0.592043167458111</v>
      </c>
      <c r="BG378">
        <v>-1</v>
      </c>
      <c r="BH378">
        <v>0</v>
      </c>
      <c r="BI378">
        <v>0</v>
      </c>
      <c r="BJ378" t="s">
        <v>205</v>
      </c>
      <c r="BK378">
        <v>1.88462</v>
      </c>
      <c r="BL378">
        <v>1.88157</v>
      </c>
      <c r="BM378">
        <v>1.88314</v>
      </c>
      <c r="BN378">
        <v>1.88187</v>
      </c>
      <c r="BO378">
        <v>1.88374</v>
      </c>
      <c r="BP378">
        <v>1.88307</v>
      </c>
      <c r="BQ378">
        <v>1.88478</v>
      </c>
      <c r="BR378">
        <v>1.88232</v>
      </c>
      <c r="BS378" t="s">
        <v>206</v>
      </c>
      <c r="BT378" t="s">
        <v>17</v>
      </c>
      <c r="BU378" t="s">
        <v>17</v>
      </c>
      <c r="BV378" t="s">
        <v>17</v>
      </c>
      <c r="BW378" t="s">
        <v>207</v>
      </c>
      <c r="BX378" t="s">
        <v>208</v>
      </c>
      <c r="BY378" t="s">
        <v>209</v>
      </c>
      <c r="BZ378" t="s">
        <v>209</v>
      </c>
      <c r="CA378" t="s">
        <v>209</v>
      </c>
      <c r="CB378" t="s">
        <v>209</v>
      </c>
      <c r="CC378">
        <v>5</v>
      </c>
      <c r="CD378">
        <v>0</v>
      </c>
      <c r="CE378">
        <v>0</v>
      </c>
      <c r="CF378">
        <v>0</v>
      </c>
      <c r="CG378">
        <v>0</v>
      </c>
      <c r="CH378">
        <v>2</v>
      </c>
      <c r="CI378">
        <v>1314.55</v>
      </c>
      <c r="CJ378">
        <v>-0.211977</v>
      </c>
      <c r="CK378">
        <v>7.06311</v>
      </c>
      <c r="CL378">
        <v>9.79626</v>
      </c>
      <c r="CM378">
        <v>29.9999</v>
      </c>
      <c r="CN378">
        <v>9.61195</v>
      </c>
      <c r="CO378">
        <v>9.88943</v>
      </c>
      <c r="CP378">
        <v>-1</v>
      </c>
      <c r="CQ378">
        <v>0</v>
      </c>
      <c r="CR378">
        <v>96.4073</v>
      </c>
      <c r="CS378">
        <v>-999.9</v>
      </c>
      <c r="CT378">
        <v>400</v>
      </c>
      <c r="CU378">
        <v>6.49787</v>
      </c>
      <c r="CV378">
        <v>103.884</v>
      </c>
      <c r="CW378">
        <v>103.294</v>
      </c>
    </row>
    <row r="379" spans="1:101">
      <c r="A379">
        <v>365</v>
      </c>
      <c r="B379">
        <v>1548598860.5</v>
      </c>
      <c r="C379">
        <v>1397.59999990463</v>
      </c>
      <c r="D379" t="s">
        <v>944</v>
      </c>
      <c r="E379" t="s">
        <v>945</v>
      </c>
      <c r="F379">
        <f>J379+I379+M379*K379</f>
        <v>0</v>
      </c>
      <c r="G379">
        <f>(1000*AM379)/(L379*(AO379+273.15))</f>
        <v>0</v>
      </c>
      <c r="H379">
        <f>((G379*F379*(1-(AJ379/1000)))/(100*K379))*(BE379/60)</f>
        <v>0</v>
      </c>
      <c r="I379" t="s">
        <v>197</v>
      </c>
      <c r="J379" t="s">
        <v>198</v>
      </c>
      <c r="K379" t="s">
        <v>199</v>
      </c>
      <c r="L379" t="s">
        <v>200</v>
      </c>
      <c r="M379" t="s">
        <v>932</v>
      </c>
      <c r="N379" t="s">
        <v>933</v>
      </c>
      <c r="O379" t="s">
        <v>453</v>
      </c>
      <c r="Q379">
        <v>1548598860.5</v>
      </c>
      <c r="R379">
        <f>AL379*Y379*(AJ379-AK379)/(100*AF379*(1000-Y379*AJ379))</f>
        <v>0</v>
      </c>
      <c r="S379">
        <f>AL379*Y379*(AI379-AH379*(1000-Y379*AK379)/(1000-Y379*AJ379))/(100*AF379)</f>
        <v>0</v>
      </c>
      <c r="T379">
        <f>(U379/V379*100)</f>
        <v>0</v>
      </c>
      <c r="U379">
        <f>AJ379*(AM379+AN379)/1000</f>
        <v>0</v>
      </c>
      <c r="V379">
        <f>0.61365*exp(17.502*AO379/(240.97+AO379))</f>
        <v>0</v>
      </c>
      <c r="W379">
        <v>116</v>
      </c>
      <c r="X379">
        <v>8</v>
      </c>
      <c r="Y379">
        <f>IF(W379*$H$11&gt;=AA379,1.0,(AA379/(AA379-W379*$H$11)))</f>
        <v>0</v>
      </c>
      <c r="Z379">
        <f>(Y379-1)*100</f>
        <v>0</v>
      </c>
      <c r="AA379">
        <f>MAX(0,($B$11+$C$11*AR379)/(1+$D$11*AR379)*AM379/(AO379+273)*$E$11)</f>
        <v>0</v>
      </c>
      <c r="AB379">
        <f>$B$9*AS379+$C$9*AT379</f>
        <v>0</v>
      </c>
      <c r="AC379">
        <f>AB379*AD379</f>
        <v>0</v>
      </c>
      <c r="AD379">
        <f>($B$9*$D$7+$C$9*$D$7)/($B$9+$C$9)</f>
        <v>0</v>
      </c>
      <c r="AE379">
        <f>($B$9*$K$7+$C$9*$K$7)/($B$9+$C$9)</f>
        <v>0</v>
      </c>
      <c r="AF379">
        <v>10</v>
      </c>
      <c r="AG379">
        <v>1548598860.5</v>
      </c>
      <c r="AH379">
        <v>400.665</v>
      </c>
      <c r="AI379">
        <v>399.37</v>
      </c>
      <c r="AJ379">
        <v>8.16117</v>
      </c>
      <c r="AK379">
        <v>4.65864</v>
      </c>
      <c r="AL379">
        <v>1408.01</v>
      </c>
      <c r="AM379">
        <v>97.9528</v>
      </c>
      <c r="AN379">
        <v>0.0232439</v>
      </c>
      <c r="AO379">
        <v>6.49561</v>
      </c>
      <c r="AP379">
        <v>7.14848</v>
      </c>
      <c r="AQ379">
        <v>999.9</v>
      </c>
      <c r="AR379">
        <v>10020</v>
      </c>
      <c r="AS379">
        <v>0</v>
      </c>
      <c r="AT379">
        <v>495.011</v>
      </c>
      <c r="AU379">
        <v>0</v>
      </c>
      <c r="AV379" t="s">
        <v>204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404.436696721311</v>
      </c>
      <c r="BE379">
        <v>-0.888367945030314</v>
      </c>
      <c r="BF379">
        <v>0.426495169179573</v>
      </c>
      <c r="BG379">
        <v>-1</v>
      </c>
      <c r="BH379">
        <v>0</v>
      </c>
      <c r="BI379">
        <v>0</v>
      </c>
      <c r="BJ379" t="s">
        <v>205</v>
      </c>
      <c r="BK379">
        <v>1.88463</v>
      </c>
      <c r="BL379">
        <v>1.88157</v>
      </c>
      <c r="BM379">
        <v>1.88314</v>
      </c>
      <c r="BN379">
        <v>1.88187</v>
      </c>
      <c r="BO379">
        <v>1.88379</v>
      </c>
      <c r="BP379">
        <v>1.88307</v>
      </c>
      <c r="BQ379">
        <v>1.88477</v>
      </c>
      <c r="BR379">
        <v>1.88232</v>
      </c>
      <c r="BS379" t="s">
        <v>206</v>
      </c>
      <c r="BT379" t="s">
        <v>17</v>
      </c>
      <c r="BU379" t="s">
        <v>17</v>
      </c>
      <c r="BV379" t="s">
        <v>17</v>
      </c>
      <c r="BW379" t="s">
        <v>207</v>
      </c>
      <c r="BX379" t="s">
        <v>208</v>
      </c>
      <c r="BY379" t="s">
        <v>209</v>
      </c>
      <c r="BZ379" t="s">
        <v>209</v>
      </c>
      <c r="CA379" t="s">
        <v>209</v>
      </c>
      <c r="CB379" t="s">
        <v>209</v>
      </c>
      <c r="CC379">
        <v>5</v>
      </c>
      <c r="CD379">
        <v>0</v>
      </c>
      <c r="CE379">
        <v>0</v>
      </c>
      <c r="CF379">
        <v>0</v>
      </c>
      <c r="CG379">
        <v>0</v>
      </c>
      <c r="CH379">
        <v>2</v>
      </c>
      <c r="CI379">
        <v>1322.35</v>
      </c>
      <c r="CJ379">
        <v>-0.203452</v>
      </c>
      <c r="CK379">
        <v>7.06671</v>
      </c>
      <c r="CL379">
        <v>9.79769</v>
      </c>
      <c r="CM379">
        <v>29.9999</v>
      </c>
      <c r="CN379">
        <v>9.61308</v>
      </c>
      <c r="CO379">
        <v>9.89056</v>
      </c>
      <c r="CP379">
        <v>-1</v>
      </c>
      <c r="CQ379">
        <v>0</v>
      </c>
      <c r="CR379">
        <v>96.4073</v>
      </c>
      <c r="CS379">
        <v>-999.9</v>
      </c>
      <c r="CT379">
        <v>400</v>
      </c>
      <c r="CU379">
        <v>6.44447</v>
      </c>
      <c r="CV379">
        <v>103.884</v>
      </c>
      <c r="CW379">
        <v>103.293</v>
      </c>
    </row>
    <row r="380" spans="1:101">
      <c r="A380">
        <v>366</v>
      </c>
      <c r="B380">
        <v>1548598862.5</v>
      </c>
      <c r="C380">
        <v>1399.59999990463</v>
      </c>
      <c r="D380" t="s">
        <v>946</v>
      </c>
      <c r="E380" t="s">
        <v>947</v>
      </c>
      <c r="F380">
        <f>J380+I380+M380*K380</f>
        <v>0</v>
      </c>
      <c r="G380">
        <f>(1000*AM380)/(L380*(AO380+273.15))</f>
        <v>0</v>
      </c>
      <c r="H380">
        <f>((G380*F380*(1-(AJ380/1000)))/(100*K380))*(BE380/60)</f>
        <v>0</v>
      </c>
      <c r="I380" t="s">
        <v>197</v>
      </c>
      <c r="J380" t="s">
        <v>198</v>
      </c>
      <c r="K380" t="s">
        <v>199</v>
      </c>
      <c r="L380" t="s">
        <v>200</v>
      </c>
      <c r="M380" t="s">
        <v>932</v>
      </c>
      <c r="N380" t="s">
        <v>933</v>
      </c>
      <c r="O380" t="s">
        <v>453</v>
      </c>
      <c r="Q380">
        <v>1548598862.5</v>
      </c>
      <c r="R380">
        <f>AL380*Y380*(AJ380-AK380)/(100*AF380*(1000-Y380*AJ380))</f>
        <v>0</v>
      </c>
      <c r="S380">
        <f>AL380*Y380*(AI380-AH380*(1000-Y380*AK380)/(1000-Y380*AJ380))/(100*AF380)</f>
        <v>0</v>
      </c>
      <c r="T380">
        <f>(U380/V380*100)</f>
        <v>0</v>
      </c>
      <c r="U380">
        <f>AJ380*(AM380+AN380)/1000</f>
        <v>0</v>
      </c>
      <c r="V380">
        <f>0.61365*exp(17.502*AO380/(240.97+AO380))</f>
        <v>0</v>
      </c>
      <c r="W380">
        <v>98</v>
      </c>
      <c r="X380">
        <v>7</v>
      </c>
      <c r="Y380">
        <f>IF(W380*$H$11&gt;=AA380,1.0,(AA380/(AA380-W380*$H$11)))</f>
        <v>0</v>
      </c>
      <c r="Z380">
        <f>(Y380-1)*100</f>
        <v>0</v>
      </c>
      <c r="AA380">
        <f>MAX(0,($B$11+$C$11*AR380)/(1+$D$11*AR380)*AM380/(AO380+273)*$E$11)</f>
        <v>0</v>
      </c>
      <c r="AB380">
        <f>$B$9*AS380+$C$9*AT380</f>
        <v>0</v>
      </c>
      <c r="AC380">
        <f>AB380*AD380</f>
        <v>0</v>
      </c>
      <c r="AD380">
        <f>($B$9*$D$7+$C$9*$D$7)/($B$9+$C$9)</f>
        <v>0</v>
      </c>
      <c r="AE380">
        <f>($B$9*$K$7+$C$9*$K$7)/($B$9+$C$9)</f>
        <v>0</v>
      </c>
      <c r="AF380">
        <v>10</v>
      </c>
      <c r="AG380">
        <v>1548598862.5</v>
      </c>
      <c r="AH380">
        <v>400.597</v>
      </c>
      <c r="AI380">
        <v>399.365</v>
      </c>
      <c r="AJ380">
        <v>8.24962</v>
      </c>
      <c r="AK380">
        <v>4.65783</v>
      </c>
      <c r="AL380">
        <v>1407.82</v>
      </c>
      <c r="AM380">
        <v>97.9524</v>
      </c>
      <c r="AN380">
        <v>0.0232566</v>
      </c>
      <c r="AO380">
        <v>6.51601</v>
      </c>
      <c r="AP380">
        <v>7.24078</v>
      </c>
      <c r="AQ380">
        <v>999.9</v>
      </c>
      <c r="AR380">
        <v>10001.2</v>
      </c>
      <c r="AS380">
        <v>0</v>
      </c>
      <c r="AT380">
        <v>495.69</v>
      </c>
      <c r="AU380">
        <v>0</v>
      </c>
      <c r="AV380" t="s">
        <v>204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404.37112295082</v>
      </c>
      <c r="BE380">
        <v>-0.673082066414815</v>
      </c>
      <c r="BF380">
        <v>0.327538574323668</v>
      </c>
      <c r="BG380">
        <v>-1</v>
      </c>
      <c r="BH380">
        <v>0</v>
      </c>
      <c r="BI380">
        <v>0</v>
      </c>
      <c r="BJ380" t="s">
        <v>205</v>
      </c>
      <c r="BK380">
        <v>1.88463</v>
      </c>
      <c r="BL380">
        <v>1.88156</v>
      </c>
      <c r="BM380">
        <v>1.88314</v>
      </c>
      <c r="BN380">
        <v>1.88187</v>
      </c>
      <c r="BO380">
        <v>1.88378</v>
      </c>
      <c r="BP380">
        <v>1.88306</v>
      </c>
      <c r="BQ380">
        <v>1.88477</v>
      </c>
      <c r="BR380">
        <v>1.88232</v>
      </c>
      <c r="BS380" t="s">
        <v>206</v>
      </c>
      <c r="BT380" t="s">
        <v>17</v>
      </c>
      <c r="BU380" t="s">
        <v>17</v>
      </c>
      <c r="BV380" t="s">
        <v>17</v>
      </c>
      <c r="BW380" t="s">
        <v>207</v>
      </c>
      <c r="BX380" t="s">
        <v>208</v>
      </c>
      <c r="BY380" t="s">
        <v>209</v>
      </c>
      <c r="BZ380" t="s">
        <v>209</v>
      </c>
      <c r="CA380" t="s">
        <v>209</v>
      </c>
      <c r="CB380" t="s">
        <v>209</v>
      </c>
      <c r="CC380">
        <v>5</v>
      </c>
      <c r="CD380">
        <v>0</v>
      </c>
      <c r="CE380">
        <v>0</v>
      </c>
      <c r="CF380">
        <v>0</v>
      </c>
      <c r="CG380">
        <v>0</v>
      </c>
      <c r="CH380">
        <v>2</v>
      </c>
      <c r="CI380">
        <v>1335.79</v>
      </c>
      <c r="CJ380">
        <v>-0.203452</v>
      </c>
      <c r="CK380">
        <v>7.07038</v>
      </c>
      <c r="CL380">
        <v>9.7991</v>
      </c>
      <c r="CM380">
        <v>29.9999</v>
      </c>
      <c r="CN380">
        <v>9.61393</v>
      </c>
      <c r="CO380">
        <v>9.89195</v>
      </c>
      <c r="CP380">
        <v>-1</v>
      </c>
      <c r="CQ380">
        <v>0</v>
      </c>
      <c r="CR380">
        <v>96.4073</v>
      </c>
      <c r="CS380">
        <v>-999.9</v>
      </c>
      <c r="CT380">
        <v>400</v>
      </c>
      <c r="CU380">
        <v>6.34661</v>
      </c>
      <c r="CV380">
        <v>103.884</v>
      </c>
      <c r="CW380">
        <v>103.293</v>
      </c>
    </row>
    <row r="381" spans="1:101">
      <c r="A381">
        <v>367</v>
      </c>
      <c r="B381">
        <v>1548598864.5</v>
      </c>
      <c r="C381">
        <v>1401.59999990463</v>
      </c>
      <c r="D381" t="s">
        <v>948</v>
      </c>
      <c r="E381" t="s">
        <v>949</v>
      </c>
      <c r="F381">
        <f>J381+I381+M381*K381</f>
        <v>0</v>
      </c>
      <c r="G381">
        <f>(1000*AM381)/(L381*(AO381+273.15))</f>
        <v>0</v>
      </c>
      <c r="H381">
        <f>((G381*F381*(1-(AJ381/1000)))/(100*K381))*(BE381/60)</f>
        <v>0</v>
      </c>
      <c r="I381" t="s">
        <v>197</v>
      </c>
      <c r="J381" t="s">
        <v>198</v>
      </c>
      <c r="K381" t="s">
        <v>199</v>
      </c>
      <c r="L381" t="s">
        <v>200</v>
      </c>
      <c r="M381" t="s">
        <v>932</v>
      </c>
      <c r="N381" t="s">
        <v>933</v>
      </c>
      <c r="O381" t="s">
        <v>453</v>
      </c>
      <c r="Q381">
        <v>1548598864.5</v>
      </c>
      <c r="R381">
        <f>AL381*Y381*(AJ381-AK381)/(100*AF381*(1000-Y381*AJ381))</f>
        <v>0</v>
      </c>
      <c r="S381">
        <f>AL381*Y381*(AI381-AH381*(1000-Y381*AK381)/(1000-Y381*AJ381))/(100*AF381)</f>
        <v>0</v>
      </c>
      <c r="T381">
        <f>(U381/V381*100)</f>
        <v>0</v>
      </c>
      <c r="U381">
        <f>AJ381*(AM381+AN381)/1000</f>
        <v>0</v>
      </c>
      <c r="V381">
        <f>0.61365*exp(17.502*AO381/(240.97+AO381))</f>
        <v>0</v>
      </c>
      <c r="W381">
        <v>102</v>
      </c>
      <c r="X381">
        <v>7</v>
      </c>
      <c r="Y381">
        <f>IF(W381*$H$11&gt;=AA381,1.0,(AA381/(AA381-W381*$H$11)))</f>
        <v>0</v>
      </c>
      <c r="Z381">
        <f>(Y381-1)*100</f>
        <v>0</v>
      </c>
      <c r="AA381">
        <f>MAX(0,($B$11+$C$11*AR381)/(1+$D$11*AR381)*AM381/(AO381+273)*$E$11)</f>
        <v>0</v>
      </c>
      <c r="AB381">
        <f>$B$9*AS381+$C$9*AT381</f>
        <v>0</v>
      </c>
      <c r="AC381">
        <f>AB381*AD381</f>
        <v>0</v>
      </c>
      <c r="AD381">
        <f>($B$9*$D$7+$C$9*$D$7)/($B$9+$C$9)</f>
        <v>0</v>
      </c>
      <c r="AE381">
        <f>($B$9*$K$7+$C$9*$K$7)/($B$9+$C$9)</f>
        <v>0</v>
      </c>
      <c r="AF381">
        <v>10</v>
      </c>
      <c r="AG381">
        <v>1548598864.5</v>
      </c>
      <c r="AH381">
        <v>400.523</v>
      </c>
      <c r="AI381">
        <v>399.348</v>
      </c>
      <c r="AJ381">
        <v>8.33011</v>
      </c>
      <c r="AK381">
        <v>4.6568</v>
      </c>
      <c r="AL381">
        <v>1408.06</v>
      </c>
      <c r="AM381">
        <v>97.953</v>
      </c>
      <c r="AN381">
        <v>0.0236694</v>
      </c>
      <c r="AO381">
        <v>6.54069</v>
      </c>
      <c r="AP381">
        <v>7.30516</v>
      </c>
      <c r="AQ381">
        <v>999.9</v>
      </c>
      <c r="AR381">
        <v>10008.8</v>
      </c>
      <c r="AS381">
        <v>0</v>
      </c>
      <c r="AT381">
        <v>496.556</v>
      </c>
      <c r="AU381">
        <v>0</v>
      </c>
      <c r="AV381" t="s">
        <v>204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404.335983606557</v>
      </c>
      <c r="BE381">
        <v>-0.633379247375497</v>
      </c>
      <c r="BF381">
        <v>0.313358485946785</v>
      </c>
      <c r="BG381">
        <v>-1</v>
      </c>
      <c r="BH381">
        <v>0</v>
      </c>
      <c r="BI381">
        <v>0</v>
      </c>
      <c r="BJ381" t="s">
        <v>205</v>
      </c>
      <c r="BK381">
        <v>1.88462</v>
      </c>
      <c r="BL381">
        <v>1.88157</v>
      </c>
      <c r="BM381">
        <v>1.88312</v>
      </c>
      <c r="BN381">
        <v>1.88187</v>
      </c>
      <c r="BO381">
        <v>1.88377</v>
      </c>
      <c r="BP381">
        <v>1.88306</v>
      </c>
      <c r="BQ381">
        <v>1.88477</v>
      </c>
      <c r="BR381">
        <v>1.88232</v>
      </c>
      <c r="BS381" t="s">
        <v>206</v>
      </c>
      <c r="BT381" t="s">
        <v>17</v>
      </c>
      <c r="BU381" t="s">
        <v>17</v>
      </c>
      <c r="BV381" t="s">
        <v>17</v>
      </c>
      <c r="BW381" t="s">
        <v>207</v>
      </c>
      <c r="BX381" t="s">
        <v>208</v>
      </c>
      <c r="BY381" t="s">
        <v>209</v>
      </c>
      <c r="BZ381" t="s">
        <v>209</v>
      </c>
      <c r="CA381" t="s">
        <v>209</v>
      </c>
      <c r="CB381" t="s">
        <v>209</v>
      </c>
      <c r="CC381">
        <v>5</v>
      </c>
      <c r="CD381">
        <v>0</v>
      </c>
      <c r="CE381">
        <v>0</v>
      </c>
      <c r="CF381">
        <v>0</v>
      </c>
      <c r="CG381">
        <v>0</v>
      </c>
      <c r="CH381">
        <v>2</v>
      </c>
      <c r="CI381">
        <v>1332.78</v>
      </c>
      <c r="CJ381">
        <v>-0.203452</v>
      </c>
      <c r="CK381">
        <v>7.07351</v>
      </c>
      <c r="CL381">
        <v>9.80052</v>
      </c>
      <c r="CM381">
        <v>30</v>
      </c>
      <c r="CN381">
        <v>9.61506</v>
      </c>
      <c r="CO381">
        <v>9.89338</v>
      </c>
      <c r="CP381">
        <v>-1</v>
      </c>
      <c r="CQ381">
        <v>0</v>
      </c>
      <c r="CR381">
        <v>96.4073</v>
      </c>
      <c r="CS381">
        <v>-999.9</v>
      </c>
      <c r="CT381">
        <v>400</v>
      </c>
      <c r="CU381">
        <v>6.26355</v>
      </c>
      <c r="CV381">
        <v>103.884</v>
      </c>
      <c r="CW381">
        <v>103.293</v>
      </c>
    </row>
    <row r="382" spans="1:101">
      <c r="A382">
        <v>368</v>
      </c>
      <c r="B382">
        <v>1548598866.5</v>
      </c>
      <c r="C382">
        <v>1403.59999990463</v>
      </c>
      <c r="D382" t="s">
        <v>950</v>
      </c>
      <c r="E382" t="s">
        <v>951</v>
      </c>
      <c r="F382">
        <f>J382+I382+M382*K382</f>
        <v>0</v>
      </c>
      <c r="G382">
        <f>(1000*AM382)/(L382*(AO382+273.15))</f>
        <v>0</v>
      </c>
      <c r="H382">
        <f>((G382*F382*(1-(AJ382/1000)))/(100*K382))*(BE382/60)</f>
        <v>0</v>
      </c>
      <c r="I382" t="s">
        <v>197</v>
      </c>
      <c r="J382" t="s">
        <v>198</v>
      </c>
      <c r="K382" t="s">
        <v>199</v>
      </c>
      <c r="L382" t="s">
        <v>200</v>
      </c>
      <c r="M382" t="s">
        <v>932</v>
      </c>
      <c r="N382" t="s">
        <v>933</v>
      </c>
      <c r="O382" t="s">
        <v>453</v>
      </c>
      <c r="Q382">
        <v>1548598866.5</v>
      </c>
      <c r="R382">
        <f>AL382*Y382*(AJ382-AK382)/(100*AF382*(1000-Y382*AJ382))</f>
        <v>0</v>
      </c>
      <c r="S382">
        <f>AL382*Y382*(AI382-AH382*(1000-Y382*AK382)/(1000-Y382*AJ382))/(100*AF382)</f>
        <v>0</v>
      </c>
      <c r="T382">
        <f>(U382/V382*100)</f>
        <v>0</v>
      </c>
      <c r="U382">
        <f>AJ382*(AM382+AN382)/1000</f>
        <v>0</v>
      </c>
      <c r="V382">
        <f>0.61365*exp(17.502*AO382/(240.97+AO382))</f>
        <v>0</v>
      </c>
      <c r="W382">
        <v>117</v>
      </c>
      <c r="X382">
        <v>8</v>
      </c>
      <c r="Y382">
        <f>IF(W382*$H$11&gt;=AA382,1.0,(AA382/(AA382-W382*$H$11)))</f>
        <v>0</v>
      </c>
      <c r="Z382">
        <f>(Y382-1)*100</f>
        <v>0</v>
      </c>
      <c r="AA382">
        <f>MAX(0,($B$11+$C$11*AR382)/(1+$D$11*AR382)*AM382/(AO382+273)*$E$11)</f>
        <v>0</v>
      </c>
      <c r="AB382">
        <f>$B$9*AS382+$C$9*AT382</f>
        <v>0</v>
      </c>
      <c r="AC382">
        <f>AB382*AD382</f>
        <v>0</v>
      </c>
      <c r="AD382">
        <f>($B$9*$D$7+$C$9*$D$7)/($B$9+$C$9)</f>
        <v>0</v>
      </c>
      <c r="AE382">
        <f>($B$9*$K$7+$C$9*$K$7)/($B$9+$C$9)</f>
        <v>0</v>
      </c>
      <c r="AF382">
        <v>10</v>
      </c>
      <c r="AG382">
        <v>1548598866.5</v>
      </c>
      <c r="AH382">
        <v>400.452</v>
      </c>
      <c r="AI382">
        <v>399.357</v>
      </c>
      <c r="AJ382">
        <v>8.39458</v>
      </c>
      <c r="AK382">
        <v>4.65574</v>
      </c>
      <c r="AL382">
        <v>1408.11</v>
      </c>
      <c r="AM382">
        <v>97.9524</v>
      </c>
      <c r="AN382">
        <v>0.0238418</v>
      </c>
      <c r="AO382">
        <v>6.55379</v>
      </c>
      <c r="AP382">
        <v>7.31707</v>
      </c>
      <c r="AQ382">
        <v>999.9</v>
      </c>
      <c r="AR382">
        <v>9986.25</v>
      </c>
      <c r="AS382">
        <v>0</v>
      </c>
      <c r="AT382">
        <v>497.254</v>
      </c>
      <c r="AU382">
        <v>0</v>
      </c>
      <c r="AV382" t="s">
        <v>204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404.314319672131</v>
      </c>
      <c r="BE382">
        <v>-0.678060635025478</v>
      </c>
      <c r="BF382">
        <v>0.320887045812672</v>
      </c>
      <c r="BG382">
        <v>-1</v>
      </c>
      <c r="BH382">
        <v>0</v>
      </c>
      <c r="BI382">
        <v>0</v>
      </c>
      <c r="BJ382" t="s">
        <v>205</v>
      </c>
      <c r="BK382">
        <v>1.88463</v>
      </c>
      <c r="BL382">
        <v>1.88157</v>
      </c>
      <c r="BM382">
        <v>1.88311</v>
      </c>
      <c r="BN382">
        <v>1.88187</v>
      </c>
      <c r="BO382">
        <v>1.88376</v>
      </c>
      <c r="BP382">
        <v>1.88305</v>
      </c>
      <c r="BQ382">
        <v>1.88477</v>
      </c>
      <c r="BR382">
        <v>1.88231</v>
      </c>
      <c r="BS382" t="s">
        <v>206</v>
      </c>
      <c r="BT382" t="s">
        <v>17</v>
      </c>
      <c r="BU382" t="s">
        <v>17</v>
      </c>
      <c r="BV382" t="s">
        <v>17</v>
      </c>
      <c r="BW382" t="s">
        <v>207</v>
      </c>
      <c r="BX382" t="s">
        <v>208</v>
      </c>
      <c r="BY382" t="s">
        <v>209</v>
      </c>
      <c r="BZ382" t="s">
        <v>209</v>
      </c>
      <c r="CA382" t="s">
        <v>209</v>
      </c>
      <c r="CB382" t="s">
        <v>209</v>
      </c>
      <c r="CC382">
        <v>5</v>
      </c>
      <c r="CD382">
        <v>0</v>
      </c>
      <c r="CE382">
        <v>0</v>
      </c>
      <c r="CF382">
        <v>0</v>
      </c>
      <c r="CG382">
        <v>0</v>
      </c>
      <c r="CH382">
        <v>2</v>
      </c>
      <c r="CI382">
        <v>1321.78</v>
      </c>
      <c r="CJ382">
        <v>-0.203452</v>
      </c>
      <c r="CK382">
        <v>7.07661</v>
      </c>
      <c r="CL382">
        <v>9.80196</v>
      </c>
      <c r="CM382">
        <v>30</v>
      </c>
      <c r="CN382">
        <v>9.6162</v>
      </c>
      <c r="CO382">
        <v>9.89458</v>
      </c>
      <c r="CP382">
        <v>-1</v>
      </c>
      <c r="CQ382">
        <v>0</v>
      </c>
      <c r="CR382">
        <v>96.4073</v>
      </c>
      <c r="CS382">
        <v>-999.9</v>
      </c>
      <c r="CT382">
        <v>400</v>
      </c>
      <c r="CU382">
        <v>6.17894</v>
      </c>
      <c r="CV382">
        <v>103.884</v>
      </c>
      <c r="CW382">
        <v>103.293</v>
      </c>
    </row>
    <row r="383" spans="1:101">
      <c r="A383">
        <v>369</v>
      </c>
      <c r="B383">
        <v>1548598869</v>
      </c>
      <c r="C383">
        <v>1406.09999990463</v>
      </c>
      <c r="D383" t="s">
        <v>952</v>
      </c>
      <c r="E383" t="s">
        <v>953</v>
      </c>
      <c r="F383">
        <f>J383+I383+M383*K383</f>
        <v>0</v>
      </c>
      <c r="G383">
        <f>(1000*AM383)/(L383*(AO383+273.15))</f>
        <v>0</v>
      </c>
      <c r="H383">
        <f>((G383*F383*(1-(AJ383/1000)))/(100*K383))*(BE383/60)</f>
        <v>0</v>
      </c>
      <c r="I383" t="s">
        <v>197</v>
      </c>
      <c r="J383" t="s">
        <v>198</v>
      </c>
      <c r="K383" t="s">
        <v>199</v>
      </c>
      <c r="L383" t="s">
        <v>200</v>
      </c>
      <c r="M383" t="s">
        <v>932</v>
      </c>
      <c r="N383" t="s">
        <v>933</v>
      </c>
      <c r="O383" t="s">
        <v>453</v>
      </c>
      <c r="Q383">
        <v>1548598869</v>
      </c>
      <c r="R383">
        <f>AL383*Y383*(AJ383-AK383)/(100*AF383*(1000-Y383*AJ383))</f>
        <v>0</v>
      </c>
      <c r="S383">
        <f>AL383*Y383*(AI383-AH383*(1000-Y383*AK383)/(1000-Y383*AJ383))/(100*AF383)</f>
        <v>0</v>
      </c>
      <c r="T383">
        <f>(U383/V383*100)</f>
        <v>0</v>
      </c>
      <c r="U383">
        <f>AJ383*(AM383+AN383)/1000</f>
        <v>0</v>
      </c>
      <c r="V383">
        <f>0.61365*exp(17.502*AO383/(240.97+AO383))</f>
        <v>0</v>
      </c>
      <c r="W383">
        <v>119</v>
      </c>
      <c r="X383">
        <v>8</v>
      </c>
      <c r="Y383">
        <f>IF(W383*$H$11&gt;=AA383,1.0,(AA383/(AA383-W383*$H$11)))</f>
        <v>0</v>
      </c>
      <c r="Z383">
        <f>(Y383-1)*100</f>
        <v>0</v>
      </c>
      <c r="AA383">
        <f>MAX(0,($B$11+$C$11*AR383)/(1+$D$11*AR383)*AM383/(AO383+273)*$E$11)</f>
        <v>0</v>
      </c>
      <c r="AB383">
        <f>$B$9*AS383+$C$9*AT383</f>
        <v>0</v>
      </c>
      <c r="AC383">
        <f>AB383*AD383</f>
        <v>0</v>
      </c>
      <c r="AD383">
        <f>($B$9*$D$7+$C$9*$D$7)/($B$9+$C$9)</f>
        <v>0</v>
      </c>
      <c r="AE383">
        <f>($B$9*$K$7+$C$9*$K$7)/($B$9+$C$9)</f>
        <v>0</v>
      </c>
      <c r="AF383">
        <v>10</v>
      </c>
      <c r="AG383">
        <v>1548598869</v>
      </c>
      <c r="AH383">
        <v>400.405</v>
      </c>
      <c r="AI383">
        <v>399.353</v>
      </c>
      <c r="AJ383">
        <v>8.46008</v>
      </c>
      <c r="AK383">
        <v>4.65477</v>
      </c>
      <c r="AL383">
        <v>1408.01</v>
      </c>
      <c r="AM383">
        <v>97.9537</v>
      </c>
      <c r="AN383">
        <v>0.0233868</v>
      </c>
      <c r="AO383">
        <v>6.56024</v>
      </c>
      <c r="AP383">
        <v>7.34199</v>
      </c>
      <c r="AQ383">
        <v>999.9</v>
      </c>
      <c r="AR383">
        <v>10005</v>
      </c>
      <c r="AS383">
        <v>0</v>
      </c>
      <c r="AT383">
        <v>498.391</v>
      </c>
      <c r="AU383">
        <v>0</v>
      </c>
      <c r="AV383" t="s">
        <v>204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404.287516393443</v>
      </c>
      <c r="BE383">
        <v>-0.79014292181829</v>
      </c>
      <c r="BF383">
        <v>0.336602412584171</v>
      </c>
      <c r="BG383">
        <v>-1</v>
      </c>
      <c r="BH383">
        <v>0</v>
      </c>
      <c r="BI383">
        <v>0</v>
      </c>
      <c r="BJ383" t="s">
        <v>205</v>
      </c>
      <c r="BK383">
        <v>1.88462</v>
      </c>
      <c r="BL383">
        <v>1.88157</v>
      </c>
      <c r="BM383">
        <v>1.88312</v>
      </c>
      <c r="BN383">
        <v>1.88187</v>
      </c>
      <c r="BO383">
        <v>1.88374</v>
      </c>
      <c r="BP383">
        <v>1.88302</v>
      </c>
      <c r="BQ383">
        <v>1.88478</v>
      </c>
      <c r="BR383">
        <v>1.8823</v>
      </c>
      <c r="BS383" t="s">
        <v>206</v>
      </c>
      <c r="BT383" t="s">
        <v>17</v>
      </c>
      <c r="BU383" t="s">
        <v>17</v>
      </c>
      <c r="BV383" t="s">
        <v>17</v>
      </c>
      <c r="BW383" t="s">
        <v>207</v>
      </c>
      <c r="BX383" t="s">
        <v>208</v>
      </c>
      <c r="BY383" t="s">
        <v>209</v>
      </c>
      <c r="BZ383" t="s">
        <v>209</v>
      </c>
      <c r="CA383" t="s">
        <v>209</v>
      </c>
      <c r="CB383" t="s">
        <v>209</v>
      </c>
      <c r="CC383">
        <v>5</v>
      </c>
      <c r="CD383">
        <v>0</v>
      </c>
      <c r="CE383">
        <v>0</v>
      </c>
      <c r="CF383">
        <v>0</v>
      </c>
      <c r="CG383">
        <v>0</v>
      </c>
      <c r="CH383">
        <v>2</v>
      </c>
      <c r="CI383">
        <v>1320.42</v>
      </c>
      <c r="CJ383">
        <v>-0.205583</v>
      </c>
      <c r="CK383">
        <v>7.08151</v>
      </c>
      <c r="CL383">
        <v>9.80378</v>
      </c>
      <c r="CM383">
        <v>30</v>
      </c>
      <c r="CN383">
        <v>9.61733</v>
      </c>
      <c r="CO383">
        <v>9.89599</v>
      </c>
      <c r="CP383">
        <v>-1</v>
      </c>
      <c r="CQ383">
        <v>0</v>
      </c>
      <c r="CR383">
        <v>96.4073</v>
      </c>
      <c r="CS383">
        <v>-999.9</v>
      </c>
      <c r="CT383">
        <v>400</v>
      </c>
      <c r="CU383">
        <v>6.06171</v>
      </c>
      <c r="CV383">
        <v>103.884</v>
      </c>
      <c r="CW383">
        <v>103.291</v>
      </c>
    </row>
    <row r="384" spans="1:101">
      <c r="A384">
        <v>370</v>
      </c>
      <c r="B384">
        <v>1548598871</v>
      </c>
      <c r="C384">
        <v>1408.09999990463</v>
      </c>
      <c r="D384" t="s">
        <v>954</v>
      </c>
      <c r="E384" t="s">
        <v>955</v>
      </c>
      <c r="F384">
        <f>J384+I384+M384*K384</f>
        <v>0</v>
      </c>
      <c r="G384">
        <f>(1000*AM384)/(L384*(AO384+273.15))</f>
        <v>0</v>
      </c>
      <c r="H384">
        <f>((G384*F384*(1-(AJ384/1000)))/(100*K384))*(BE384/60)</f>
        <v>0</v>
      </c>
      <c r="I384" t="s">
        <v>197</v>
      </c>
      <c r="J384" t="s">
        <v>198</v>
      </c>
      <c r="K384" t="s">
        <v>199</v>
      </c>
      <c r="L384" t="s">
        <v>200</v>
      </c>
      <c r="M384" t="s">
        <v>932</v>
      </c>
      <c r="N384" t="s">
        <v>933</v>
      </c>
      <c r="O384" t="s">
        <v>453</v>
      </c>
      <c r="Q384">
        <v>1548598871</v>
      </c>
      <c r="R384">
        <f>AL384*Y384*(AJ384-AK384)/(100*AF384*(1000-Y384*AJ384))</f>
        <v>0</v>
      </c>
      <c r="S384">
        <f>AL384*Y384*(AI384-AH384*(1000-Y384*AK384)/(1000-Y384*AJ384))/(100*AF384)</f>
        <v>0</v>
      </c>
      <c r="T384">
        <f>(U384/V384*100)</f>
        <v>0</v>
      </c>
      <c r="U384">
        <f>AJ384*(AM384+AN384)/1000</f>
        <v>0</v>
      </c>
      <c r="V384">
        <f>0.61365*exp(17.502*AO384/(240.97+AO384))</f>
        <v>0</v>
      </c>
      <c r="W384">
        <v>121</v>
      </c>
      <c r="X384">
        <v>9</v>
      </c>
      <c r="Y384">
        <f>IF(W384*$H$11&gt;=AA384,1.0,(AA384/(AA384-W384*$H$11)))</f>
        <v>0</v>
      </c>
      <c r="Z384">
        <f>(Y384-1)*100</f>
        <v>0</v>
      </c>
      <c r="AA384">
        <f>MAX(0,($B$11+$C$11*AR384)/(1+$D$11*AR384)*AM384/(AO384+273)*$E$11)</f>
        <v>0</v>
      </c>
      <c r="AB384">
        <f>$B$9*AS384+$C$9*AT384</f>
        <v>0</v>
      </c>
      <c r="AC384">
        <f>AB384*AD384</f>
        <v>0</v>
      </c>
      <c r="AD384">
        <f>($B$9*$D$7+$C$9*$D$7)/($B$9+$C$9)</f>
        <v>0</v>
      </c>
      <c r="AE384">
        <f>($B$9*$K$7+$C$9*$K$7)/($B$9+$C$9)</f>
        <v>0</v>
      </c>
      <c r="AF384">
        <v>10</v>
      </c>
      <c r="AG384">
        <v>1548598871</v>
      </c>
      <c r="AH384">
        <v>400.345</v>
      </c>
      <c r="AI384">
        <v>399.331</v>
      </c>
      <c r="AJ384">
        <v>8.50667</v>
      </c>
      <c r="AK384">
        <v>4.65369</v>
      </c>
      <c r="AL384">
        <v>1408.03</v>
      </c>
      <c r="AM384">
        <v>97.9536</v>
      </c>
      <c r="AN384">
        <v>0.023411</v>
      </c>
      <c r="AO384">
        <v>6.5697</v>
      </c>
      <c r="AP384">
        <v>7.48981</v>
      </c>
      <c r="AQ384">
        <v>999.9</v>
      </c>
      <c r="AR384">
        <v>10008.8</v>
      </c>
      <c r="AS384">
        <v>0</v>
      </c>
      <c r="AT384">
        <v>499.144</v>
      </c>
      <c r="AU384">
        <v>0</v>
      </c>
      <c r="AV384" t="s">
        <v>204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404.278352459016</v>
      </c>
      <c r="BE384">
        <v>-0.826216898140048</v>
      </c>
      <c r="BF384">
        <v>0.341640711526951</v>
      </c>
      <c r="BG384">
        <v>-1</v>
      </c>
      <c r="BH384">
        <v>0</v>
      </c>
      <c r="BI384">
        <v>0</v>
      </c>
      <c r="BJ384" t="s">
        <v>205</v>
      </c>
      <c r="BK384">
        <v>1.88462</v>
      </c>
      <c r="BL384">
        <v>1.88157</v>
      </c>
      <c r="BM384">
        <v>1.88312</v>
      </c>
      <c r="BN384">
        <v>1.88187</v>
      </c>
      <c r="BO384">
        <v>1.88375</v>
      </c>
      <c r="BP384">
        <v>1.88303</v>
      </c>
      <c r="BQ384">
        <v>1.88477</v>
      </c>
      <c r="BR384">
        <v>1.88231</v>
      </c>
      <c r="BS384" t="s">
        <v>206</v>
      </c>
      <c r="BT384" t="s">
        <v>17</v>
      </c>
      <c r="BU384" t="s">
        <v>17</v>
      </c>
      <c r="BV384" t="s">
        <v>17</v>
      </c>
      <c r="BW384" t="s">
        <v>207</v>
      </c>
      <c r="BX384" t="s">
        <v>208</v>
      </c>
      <c r="BY384" t="s">
        <v>209</v>
      </c>
      <c r="BZ384" t="s">
        <v>209</v>
      </c>
      <c r="CA384" t="s">
        <v>209</v>
      </c>
      <c r="CB384" t="s">
        <v>209</v>
      </c>
      <c r="CC384">
        <v>5</v>
      </c>
      <c r="CD384">
        <v>0</v>
      </c>
      <c r="CE384">
        <v>0</v>
      </c>
      <c r="CF384">
        <v>0</v>
      </c>
      <c r="CG384">
        <v>0</v>
      </c>
      <c r="CH384">
        <v>2</v>
      </c>
      <c r="CI384">
        <v>1318.69</v>
      </c>
      <c r="CJ384">
        <v>-0.218371</v>
      </c>
      <c r="CK384">
        <v>7.08562</v>
      </c>
      <c r="CL384">
        <v>9.80536</v>
      </c>
      <c r="CM384">
        <v>30</v>
      </c>
      <c r="CN384">
        <v>9.61816</v>
      </c>
      <c r="CO384">
        <v>9.89713</v>
      </c>
      <c r="CP384">
        <v>-1</v>
      </c>
      <c r="CQ384">
        <v>0</v>
      </c>
      <c r="CR384">
        <v>96.4073</v>
      </c>
      <c r="CS384">
        <v>-999.9</v>
      </c>
      <c r="CT384">
        <v>400</v>
      </c>
      <c r="CU384">
        <v>5.98565</v>
      </c>
      <c r="CV384">
        <v>103.883</v>
      </c>
      <c r="CW384">
        <v>103.291</v>
      </c>
    </row>
    <row r="385" spans="1:101">
      <c r="A385">
        <v>371</v>
      </c>
      <c r="B385">
        <v>1548598873</v>
      </c>
      <c r="C385">
        <v>1410.09999990463</v>
      </c>
      <c r="D385" t="s">
        <v>956</v>
      </c>
      <c r="E385" t="s">
        <v>957</v>
      </c>
      <c r="F385">
        <f>J385+I385+M385*K385</f>
        <v>0</v>
      </c>
      <c r="G385">
        <f>(1000*AM385)/(L385*(AO385+273.15))</f>
        <v>0</v>
      </c>
      <c r="H385">
        <f>((G385*F385*(1-(AJ385/1000)))/(100*K385))*(BE385/60)</f>
        <v>0</v>
      </c>
      <c r="I385" t="s">
        <v>197</v>
      </c>
      <c r="J385" t="s">
        <v>198</v>
      </c>
      <c r="K385" t="s">
        <v>199</v>
      </c>
      <c r="L385" t="s">
        <v>200</v>
      </c>
      <c r="M385" t="s">
        <v>932</v>
      </c>
      <c r="N385" t="s">
        <v>933</v>
      </c>
      <c r="O385" t="s">
        <v>453</v>
      </c>
      <c r="Q385">
        <v>1548598873</v>
      </c>
      <c r="R385">
        <f>AL385*Y385*(AJ385-AK385)/(100*AF385*(1000-Y385*AJ385))</f>
        <v>0</v>
      </c>
      <c r="S385">
        <f>AL385*Y385*(AI385-AH385*(1000-Y385*AK385)/(1000-Y385*AJ385))/(100*AF385)</f>
        <v>0</v>
      </c>
      <c r="T385">
        <f>(U385/V385*100)</f>
        <v>0</v>
      </c>
      <c r="U385">
        <f>AJ385*(AM385+AN385)/1000</f>
        <v>0</v>
      </c>
      <c r="V385">
        <f>0.61365*exp(17.502*AO385/(240.97+AO385))</f>
        <v>0</v>
      </c>
      <c r="W385">
        <v>128</v>
      </c>
      <c r="X385">
        <v>9</v>
      </c>
      <c r="Y385">
        <f>IF(W385*$H$11&gt;=AA385,1.0,(AA385/(AA385-W385*$H$11)))</f>
        <v>0</v>
      </c>
      <c r="Z385">
        <f>(Y385-1)*100</f>
        <v>0</v>
      </c>
      <c r="AA385">
        <f>MAX(0,($B$11+$C$11*AR385)/(1+$D$11*AR385)*AM385/(AO385+273)*$E$11)</f>
        <v>0</v>
      </c>
      <c r="AB385">
        <f>$B$9*AS385+$C$9*AT385</f>
        <v>0</v>
      </c>
      <c r="AC385">
        <f>AB385*AD385</f>
        <v>0</v>
      </c>
      <c r="AD385">
        <f>($B$9*$D$7+$C$9*$D$7)/($B$9+$C$9)</f>
        <v>0</v>
      </c>
      <c r="AE385">
        <f>($B$9*$K$7+$C$9*$K$7)/($B$9+$C$9)</f>
        <v>0</v>
      </c>
      <c r="AF385">
        <v>10</v>
      </c>
      <c r="AG385">
        <v>1548598873</v>
      </c>
      <c r="AH385">
        <v>400.32</v>
      </c>
      <c r="AI385">
        <v>399.342</v>
      </c>
      <c r="AJ385">
        <v>8.55082</v>
      </c>
      <c r="AK385">
        <v>4.65303</v>
      </c>
      <c r="AL385">
        <v>1408.2</v>
      </c>
      <c r="AM385">
        <v>97.9528</v>
      </c>
      <c r="AN385">
        <v>0.0233683</v>
      </c>
      <c r="AO385">
        <v>6.58004</v>
      </c>
      <c r="AP385">
        <v>7.59145</v>
      </c>
      <c r="AQ385">
        <v>999.9</v>
      </c>
      <c r="AR385">
        <v>10012.5</v>
      </c>
      <c r="AS385">
        <v>0</v>
      </c>
      <c r="AT385">
        <v>499.54</v>
      </c>
      <c r="AU385">
        <v>0</v>
      </c>
      <c r="AV385" t="s">
        <v>204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404.256344262295</v>
      </c>
      <c r="BE385">
        <v>-0.925780138577097</v>
      </c>
      <c r="BF385">
        <v>0.354612967745552</v>
      </c>
      <c r="BG385">
        <v>-1</v>
      </c>
      <c r="BH385">
        <v>0</v>
      </c>
      <c r="BI385">
        <v>0</v>
      </c>
      <c r="BJ385" t="s">
        <v>205</v>
      </c>
      <c r="BK385">
        <v>1.88464</v>
      </c>
      <c r="BL385">
        <v>1.88157</v>
      </c>
      <c r="BM385">
        <v>1.88314</v>
      </c>
      <c r="BN385">
        <v>1.88187</v>
      </c>
      <c r="BO385">
        <v>1.88374</v>
      </c>
      <c r="BP385">
        <v>1.88305</v>
      </c>
      <c r="BQ385">
        <v>1.88477</v>
      </c>
      <c r="BR385">
        <v>1.88231</v>
      </c>
      <c r="BS385" t="s">
        <v>206</v>
      </c>
      <c r="BT385" t="s">
        <v>17</v>
      </c>
      <c r="BU385" t="s">
        <v>17</v>
      </c>
      <c r="BV385" t="s">
        <v>17</v>
      </c>
      <c r="BW385" t="s">
        <v>207</v>
      </c>
      <c r="BX385" t="s">
        <v>208</v>
      </c>
      <c r="BY385" t="s">
        <v>209</v>
      </c>
      <c r="BZ385" t="s">
        <v>209</v>
      </c>
      <c r="CA385" t="s">
        <v>209</v>
      </c>
      <c r="CB385" t="s">
        <v>209</v>
      </c>
      <c r="CC385">
        <v>5</v>
      </c>
      <c r="CD385">
        <v>0</v>
      </c>
      <c r="CE385">
        <v>0</v>
      </c>
      <c r="CF385">
        <v>0</v>
      </c>
      <c r="CG385">
        <v>0</v>
      </c>
      <c r="CH385">
        <v>2</v>
      </c>
      <c r="CI385">
        <v>1313.52</v>
      </c>
      <c r="CJ385">
        <v>-0.222634</v>
      </c>
      <c r="CK385">
        <v>7.08985</v>
      </c>
      <c r="CL385">
        <v>9.8068</v>
      </c>
      <c r="CM385">
        <v>30.0001</v>
      </c>
      <c r="CN385">
        <v>9.6193</v>
      </c>
      <c r="CO385">
        <v>9.89827</v>
      </c>
      <c r="CP385">
        <v>-1</v>
      </c>
      <c r="CQ385">
        <v>0</v>
      </c>
      <c r="CR385">
        <v>96.4073</v>
      </c>
      <c r="CS385">
        <v>-999.9</v>
      </c>
      <c r="CT385">
        <v>400</v>
      </c>
      <c r="CU385">
        <v>5.89205</v>
      </c>
      <c r="CV385">
        <v>103.883</v>
      </c>
      <c r="CW385">
        <v>103.291</v>
      </c>
    </row>
    <row r="386" spans="1:101">
      <c r="A386">
        <v>372</v>
      </c>
      <c r="B386">
        <v>1548598875</v>
      </c>
      <c r="C386">
        <v>1412.09999990463</v>
      </c>
      <c r="D386" t="s">
        <v>958</v>
      </c>
      <c r="E386" t="s">
        <v>959</v>
      </c>
      <c r="F386">
        <f>J386+I386+M386*K386</f>
        <v>0</v>
      </c>
      <c r="G386">
        <f>(1000*AM386)/(L386*(AO386+273.15))</f>
        <v>0</v>
      </c>
      <c r="H386">
        <f>((G386*F386*(1-(AJ386/1000)))/(100*K386))*(BE386/60)</f>
        <v>0</v>
      </c>
      <c r="I386" t="s">
        <v>197</v>
      </c>
      <c r="J386" t="s">
        <v>198</v>
      </c>
      <c r="K386" t="s">
        <v>199</v>
      </c>
      <c r="L386" t="s">
        <v>200</v>
      </c>
      <c r="M386" t="s">
        <v>932</v>
      </c>
      <c r="N386" t="s">
        <v>933</v>
      </c>
      <c r="O386" t="s">
        <v>453</v>
      </c>
      <c r="Q386">
        <v>1548598875</v>
      </c>
      <c r="R386">
        <f>AL386*Y386*(AJ386-AK386)/(100*AF386*(1000-Y386*AJ386))</f>
        <v>0</v>
      </c>
      <c r="S386">
        <f>AL386*Y386*(AI386-AH386*(1000-Y386*AK386)/(1000-Y386*AJ386))/(100*AF386)</f>
        <v>0</v>
      </c>
      <c r="T386">
        <f>(U386/V386*100)</f>
        <v>0</v>
      </c>
      <c r="U386">
        <f>AJ386*(AM386+AN386)/1000</f>
        <v>0</v>
      </c>
      <c r="V386">
        <f>0.61365*exp(17.502*AO386/(240.97+AO386))</f>
        <v>0</v>
      </c>
      <c r="W386">
        <v>130</v>
      </c>
      <c r="X386">
        <v>9</v>
      </c>
      <c r="Y386">
        <f>IF(W386*$H$11&gt;=AA386,1.0,(AA386/(AA386-W386*$H$11)))</f>
        <v>0</v>
      </c>
      <c r="Z386">
        <f>(Y386-1)*100</f>
        <v>0</v>
      </c>
      <c r="AA386">
        <f>MAX(0,($B$11+$C$11*AR386)/(1+$D$11*AR386)*AM386/(AO386+273)*$E$11)</f>
        <v>0</v>
      </c>
      <c r="AB386">
        <f>$B$9*AS386+$C$9*AT386</f>
        <v>0</v>
      </c>
      <c r="AC386">
        <f>AB386*AD386</f>
        <v>0</v>
      </c>
      <c r="AD386">
        <f>($B$9*$D$7+$C$9*$D$7)/($B$9+$C$9)</f>
        <v>0</v>
      </c>
      <c r="AE386">
        <f>($B$9*$K$7+$C$9*$K$7)/($B$9+$C$9)</f>
        <v>0</v>
      </c>
      <c r="AF386">
        <v>10</v>
      </c>
      <c r="AG386">
        <v>1548598875</v>
      </c>
      <c r="AH386">
        <v>400.242</v>
      </c>
      <c r="AI386">
        <v>399.336</v>
      </c>
      <c r="AJ386">
        <v>8.59748</v>
      </c>
      <c r="AK386">
        <v>4.65223</v>
      </c>
      <c r="AL386">
        <v>1407.81</v>
      </c>
      <c r="AM386">
        <v>97.9537</v>
      </c>
      <c r="AN386">
        <v>0.0232347</v>
      </c>
      <c r="AO386">
        <v>6.59141</v>
      </c>
      <c r="AP386">
        <v>7.58671</v>
      </c>
      <c r="AQ386">
        <v>999.9</v>
      </c>
      <c r="AR386">
        <v>10001.9</v>
      </c>
      <c r="AS386">
        <v>0</v>
      </c>
      <c r="AT386">
        <v>499.791</v>
      </c>
      <c r="AU386">
        <v>0</v>
      </c>
      <c r="AV386" t="s">
        <v>204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404.238991803279</v>
      </c>
      <c r="BE386">
        <v>-1.01255825094566</v>
      </c>
      <c r="BF386">
        <v>0.365438149235162</v>
      </c>
      <c r="BG386">
        <v>-1</v>
      </c>
      <c r="BH386">
        <v>0</v>
      </c>
      <c r="BI386">
        <v>0</v>
      </c>
      <c r="BJ386" t="s">
        <v>205</v>
      </c>
      <c r="BK386">
        <v>1.88465</v>
      </c>
      <c r="BL386">
        <v>1.88158</v>
      </c>
      <c r="BM386">
        <v>1.88315</v>
      </c>
      <c r="BN386">
        <v>1.88187</v>
      </c>
      <c r="BO386">
        <v>1.88373</v>
      </c>
      <c r="BP386">
        <v>1.88307</v>
      </c>
      <c r="BQ386">
        <v>1.88477</v>
      </c>
      <c r="BR386">
        <v>1.88232</v>
      </c>
      <c r="BS386" t="s">
        <v>206</v>
      </c>
      <c r="BT386" t="s">
        <v>17</v>
      </c>
      <c r="BU386" t="s">
        <v>17</v>
      </c>
      <c r="BV386" t="s">
        <v>17</v>
      </c>
      <c r="BW386" t="s">
        <v>207</v>
      </c>
      <c r="BX386" t="s">
        <v>208</v>
      </c>
      <c r="BY386" t="s">
        <v>209</v>
      </c>
      <c r="BZ386" t="s">
        <v>209</v>
      </c>
      <c r="CA386" t="s">
        <v>209</v>
      </c>
      <c r="CB386" t="s">
        <v>209</v>
      </c>
      <c r="CC386">
        <v>5</v>
      </c>
      <c r="CD386">
        <v>0</v>
      </c>
      <c r="CE386">
        <v>0</v>
      </c>
      <c r="CF386">
        <v>0</v>
      </c>
      <c r="CG386">
        <v>0</v>
      </c>
      <c r="CH386">
        <v>2</v>
      </c>
      <c r="CI386">
        <v>1311.84</v>
      </c>
      <c r="CJ386">
        <v>-0.218371</v>
      </c>
      <c r="CK386">
        <v>7.09406</v>
      </c>
      <c r="CL386">
        <v>9.80807</v>
      </c>
      <c r="CM386">
        <v>30.0001</v>
      </c>
      <c r="CN386">
        <v>9.62046</v>
      </c>
      <c r="CO386">
        <v>9.89943</v>
      </c>
      <c r="CP386">
        <v>-1</v>
      </c>
      <c r="CQ386">
        <v>0</v>
      </c>
      <c r="CR386">
        <v>96.4073</v>
      </c>
      <c r="CS386">
        <v>-999.9</v>
      </c>
      <c r="CT386">
        <v>400</v>
      </c>
      <c r="CU386">
        <v>5.82735</v>
      </c>
      <c r="CV386">
        <v>103.882</v>
      </c>
      <c r="CW386">
        <v>103.29</v>
      </c>
    </row>
    <row r="387" spans="1:101">
      <c r="A387">
        <v>373</v>
      </c>
      <c r="B387">
        <v>1548598877</v>
      </c>
      <c r="C387">
        <v>1414.09999990463</v>
      </c>
      <c r="D387" t="s">
        <v>960</v>
      </c>
      <c r="E387" t="s">
        <v>961</v>
      </c>
      <c r="F387">
        <f>J387+I387+M387*K387</f>
        <v>0</v>
      </c>
      <c r="G387">
        <f>(1000*AM387)/(L387*(AO387+273.15))</f>
        <v>0</v>
      </c>
      <c r="H387">
        <f>((G387*F387*(1-(AJ387/1000)))/(100*K387))*(BE387/60)</f>
        <v>0</v>
      </c>
      <c r="I387" t="s">
        <v>197</v>
      </c>
      <c r="J387" t="s">
        <v>198</v>
      </c>
      <c r="K387" t="s">
        <v>199</v>
      </c>
      <c r="L387" t="s">
        <v>200</v>
      </c>
      <c r="M387" t="s">
        <v>932</v>
      </c>
      <c r="N387" t="s">
        <v>933</v>
      </c>
      <c r="O387" t="s">
        <v>453</v>
      </c>
      <c r="Q387">
        <v>1548598877</v>
      </c>
      <c r="R387">
        <f>AL387*Y387*(AJ387-AK387)/(100*AF387*(1000-Y387*AJ387))</f>
        <v>0</v>
      </c>
      <c r="S387">
        <f>AL387*Y387*(AI387-AH387*(1000-Y387*AK387)/(1000-Y387*AJ387))/(100*AF387)</f>
        <v>0</v>
      </c>
      <c r="T387">
        <f>(U387/V387*100)</f>
        <v>0</v>
      </c>
      <c r="U387">
        <f>AJ387*(AM387+AN387)/1000</f>
        <v>0</v>
      </c>
      <c r="V387">
        <f>0.61365*exp(17.502*AO387/(240.97+AO387))</f>
        <v>0</v>
      </c>
      <c r="W387">
        <v>121</v>
      </c>
      <c r="X387">
        <v>9</v>
      </c>
      <c r="Y387">
        <f>IF(W387*$H$11&gt;=AA387,1.0,(AA387/(AA387-W387*$H$11)))</f>
        <v>0</v>
      </c>
      <c r="Z387">
        <f>(Y387-1)*100</f>
        <v>0</v>
      </c>
      <c r="AA387">
        <f>MAX(0,($B$11+$C$11*AR387)/(1+$D$11*AR387)*AM387/(AO387+273)*$E$11)</f>
        <v>0</v>
      </c>
      <c r="AB387">
        <f>$B$9*AS387+$C$9*AT387</f>
        <v>0</v>
      </c>
      <c r="AC387">
        <f>AB387*AD387</f>
        <v>0</v>
      </c>
      <c r="AD387">
        <f>($B$9*$D$7+$C$9*$D$7)/($B$9+$C$9)</f>
        <v>0</v>
      </c>
      <c r="AE387">
        <f>($B$9*$K$7+$C$9*$K$7)/($B$9+$C$9)</f>
        <v>0</v>
      </c>
      <c r="AF387">
        <v>10</v>
      </c>
      <c r="AG387">
        <v>1548598877</v>
      </c>
      <c r="AH387">
        <v>400.165</v>
      </c>
      <c r="AI387">
        <v>399.353</v>
      </c>
      <c r="AJ387">
        <v>8.63968</v>
      </c>
      <c r="AK387">
        <v>4.65144</v>
      </c>
      <c r="AL387">
        <v>1407.75</v>
      </c>
      <c r="AM387">
        <v>97.9536</v>
      </c>
      <c r="AN387">
        <v>0.023273</v>
      </c>
      <c r="AO387">
        <v>6.60253</v>
      </c>
      <c r="AP387">
        <v>7.57195</v>
      </c>
      <c r="AQ387">
        <v>999.9</v>
      </c>
      <c r="AR387">
        <v>10005.6</v>
      </c>
      <c r="AS387">
        <v>0</v>
      </c>
      <c r="AT387">
        <v>499.628</v>
      </c>
      <c r="AU387">
        <v>0</v>
      </c>
      <c r="AV387" t="s">
        <v>204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404.219491803279</v>
      </c>
      <c r="BE387">
        <v>-1.10185185829468</v>
      </c>
      <c r="BF387">
        <v>0.377571299224911</v>
      </c>
      <c r="BG387">
        <v>-1</v>
      </c>
      <c r="BH387">
        <v>0</v>
      </c>
      <c r="BI387">
        <v>0</v>
      </c>
      <c r="BJ387" t="s">
        <v>205</v>
      </c>
      <c r="BK387">
        <v>1.88463</v>
      </c>
      <c r="BL387">
        <v>1.88158</v>
      </c>
      <c r="BM387">
        <v>1.88314</v>
      </c>
      <c r="BN387">
        <v>1.88186</v>
      </c>
      <c r="BO387">
        <v>1.88374</v>
      </c>
      <c r="BP387">
        <v>1.88305</v>
      </c>
      <c r="BQ387">
        <v>1.88477</v>
      </c>
      <c r="BR387">
        <v>1.88231</v>
      </c>
      <c r="BS387" t="s">
        <v>206</v>
      </c>
      <c r="BT387" t="s">
        <v>17</v>
      </c>
      <c r="BU387" t="s">
        <v>17</v>
      </c>
      <c r="BV387" t="s">
        <v>17</v>
      </c>
      <c r="BW387" t="s">
        <v>207</v>
      </c>
      <c r="BX387" t="s">
        <v>208</v>
      </c>
      <c r="BY387" t="s">
        <v>209</v>
      </c>
      <c r="BZ387" t="s">
        <v>209</v>
      </c>
      <c r="CA387" t="s">
        <v>209</v>
      </c>
      <c r="CB387" t="s">
        <v>209</v>
      </c>
      <c r="CC387">
        <v>5</v>
      </c>
      <c r="CD387">
        <v>0</v>
      </c>
      <c r="CE387">
        <v>0</v>
      </c>
      <c r="CF387">
        <v>0</v>
      </c>
      <c r="CG387">
        <v>0</v>
      </c>
      <c r="CH387">
        <v>2</v>
      </c>
      <c r="CI387">
        <v>1318.24</v>
      </c>
      <c r="CJ387">
        <v>-0.222634</v>
      </c>
      <c r="CK387">
        <v>7.09836</v>
      </c>
      <c r="CL387">
        <v>9.80949</v>
      </c>
      <c r="CM387">
        <v>30.0002</v>
      </c>
      <c r="CN387">
        <v>9.62159</v>
      </c>
      <c r="CO387">
        <v>9.90059</v>
      </c>
      <c r="CP387">
        <v>-1</v>
      </c>
      <c r="CQ387">
        <v>0</v>
      </c>
      <c r="CR387">
        <v>96.4073</v>
      </c>
      <c r="CS387">
        <v>-999.9</v>
      </c>
      <c r="CT387">
        <v>400</v>
      </c>
      <c r="CU387">
        <v>5.74478</v>
      </c>
      <c r="CV387">
        <v>103.882</v>
      </c>
      <c r="CW387">
        <v>103.29</v>
      </c>
    </row>
    <row r="388" spans="1:101">
      <c r="A388">
        <v>374</v>
      </c>
      <c r="B388">
        <v>1548598879.1</v>
      </c>
      <c r="C388">
        <v>1416.19999980927</v>
      </c>
      <c r="D388" t="s">
        <v>962</v>
      </c>
      <c r="E388" t="s">
        <v>963</v>
      </c>
      <c r="F388">
        <f>J388+I388+M388*K388</f>
        <v>0</v>
      </c>
      <c r="G388">
        <f>(1000*AM388)/(L388*(AO388+273.15))</f>
        <v>0</v>
      </c>
      <c r="H388">
        <f>((G388*F388*(1-(AJ388/1000)))/(100*K388))*(BE388/60)</f>
        <v>0</v>
      </c>
      <c r="I388" t="s">
        <v>197</v>
      </c>
      <c r="J388" t="s">
        <v>198</v>
      </c>
      <c r="K388" t="s">
        <v>199</v>
      </c>
      <c r="L388" t="s">
        <v>200</v>
      </c>
      <c r="M388" t="s">
        <v>932</v>
      </c>
      <c r="N388" t="s">
        <v>933</v>
      </c>
      <c r="O388" t="s">
        <v>453</v>
      </c>
      <c r="Q388">
        <v>1548598879.1</v>
      </c>
      <c r="R388">
        <f>AL388*Y388*(AJ388-AK388)/(100*AF388*(1000-Y388*AJ388))</f>
        <v>0</v>
      </c>
      <c r="S388">
        <f>AL388*Y388*(AI388-AH388*(1000-Y388*AK388)/(1000-Y388*AJ388))/(100*AF388)</f>
        <v>0</v>
      </c>
      <c r="T388">
        <f>(U388/V388*100)</f>
        <v>0</v>
      </c>
      <c r="U388">
        <f>AJ388*(AM388+AN388)/1000</f>
        <v>0</v>
      </c>
      <c r="V388">
        <f>0.61365*exp(17.502*AO388/(240.97+AO388))</f>
        <v>0</v>
      </c>
      <c r="W388">
        <v>126</v>
      </c>
      <c r="X388">
        <v>9</v>
      </c>
      <c r="Y388">
        <f>IF(W388*$H$11&gt;=AA388,1.0,(AA388/(AA388-W388*$H$11)))</f>
        <v>0</v>
      </c>
      <c r="Z388">
        <f>(Y388-1)*100</f>
        <v>0</v>
      </c>
      <c r="AA388">
        <f>MAX(0,($B$11+$C$11*AR388)/(1+$D$11*AR388)*AM388/(AO388+273)*$E$11)</f>
        <v>0</v>
      </c>
      <c r="AB388">
        <f>$B$9*AS388+$C$9*AT388</f>
        <v>0</v>
      </c>
      <c r="AC388">
        <f>AB388*AD388</f>
        <v>0</v>
      </c>
      <c r="AD388">
        <f>($B$9*$D$7+$C$9*$D$7)/($B$9+$C$9)</f>
        <v>0</v>
      </c>
      <c r="AE388">
        <f>($B$9*$K$7+$C$9*$K$7)/($B$9+$C$9)</f>
        <v>0</v>
      </c>
      <c r="AF388">
        <v>10</v>
      </c>
      <c r="AG388">
        <v>1548598879.1</v>
      </c>
      <c r="AH388">
        <v>400.169</v>
      </c>
      <c r="AI388">
        <v>399.359</v>
      </c>
      <c r="AJ388">
        <v>8.67476</v>
      </c>
      <c r="AK388">
        <v>4.65024</v>
      </c>
      <c r="AL388">
        <v>1408.29</v>
      </c>
      <c r="AM388">
        <v>97.953</v>
      </c>
      <c r="AN388">
        <v>0.0234978</v>
      </c>
      <c r="AO388">
        <v>6.61047</v>
      </c>
      <c r="AP388">
        <v>7.60009</v>
      </c>
      <c r="AQ388">
        <v>999.9</v>
      </c>
      <c r="AR388">
        <v>10016.2</v>
      </c>
      <c r="AS388">
        <v>0</v>
      </c>
      <c r="AT388">
        <v>499.732</v>
      </c>
      <c r="AU388">
        <v>0</v>
      </c>
      <c r="AV388" t="s">
        <v>204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404.195434426229</v>
      </c>
      <c r="BE388">
        <v>-1.171212708914</v>
      </c>
      <c r="BF388">
        <v>0.388418356248224</v>
      </c>
      <c r="BG388">
        <v>-1</v>
      </c>
      <c r="BH388">
        <v>0</v>
      </c>
      <c r="BI388">
        <v>0</v>
      </c>
      <c r="BJ388" t="s">
        <v>205</v>
      </c>
      <c r="BK388">
        <v>1.88462</v>
      </c>
      <c r="BL388">
        <v>1.88157</v>
      </c>
      <c r="BM388">
        <v>1.88313</v>
      </c>
      <c r="BN388">
        <v>1.88186</v>
      </c>
      <c r="BO388">
        <v>1.88375</v>
      </c>
      <c r="BP388">
        <v>1.88303</v>
      </c>
      <c r="BQ388">
        <v>1.88477</v>
      </c>
      <c r="BR388">
        <v>1.8823</v>
      </c>
      <c r="BS388" t="s">
        <v>206</v>
      </c>
      <c r="BT388" t="s">
        <v>17</v>
      </c>
      <c r="BU388" t="s">
        <v>17</v>
      </c>
      <c r="BV388" t="s">
        <v>17</v>
      </c>
      <c r="BW388" t="s">
        <v>207</v>
      </c>
      <c r="BX388" t="s">
        <v>208</v>
      </c>
      <c r="BY388" t="s">
        <v>209</v>
      </c>
      <c r="BZ388" t="s">
        <v>209</v>
      </c>
      <c r="CA388" t="s">
        <v>209</v>
      </c>
      <c r="CB388" t="s">
        <v>209</v>
      </c>
      <c r="CC388">
        <v>5</v>
      </c>
      <c r="CD388">
        <v>0</v>
      </c>
      <c r="CE388">
        <v>0</v>
      </c>
      <c r="CF388">
        <v>0</v>
      </c>
      <c r="CG388">
        <v>0</v>
      </c>
      <c r="CH388">
        <v>2</v>
      </c>
      <c r="CI388">
        <v>1314.96</v>
      </c>
      <c r="CJ388">
        <v>-0.222634</v>
      </c>
      <c r="CK388">
        <v>7.10282</v>
      </c>
      <c r="CL388">
        <v>9.8112</v>
      </c>
      <c r="CM388">
        <v>30.0002</v>
      </c>
      <c r="CN388">
        <v>9.62257</v>
      </c>
      <c r="CO388">
        <v>9.90173</v>
      </c>
      <c r="CP388">
        <v>-1</v>
      </c>
      <c r="CQ388">
        <v>0</v>
      </c>
      <c r="CR388">
        <v>96.4073</v>
      </c>
      <c r="CS388">
        <v>-999.9</v>
      </c>
      <c r="CT388">
        <v>400</v>
      </c>
      <c r="CU388">
        <v>5.65395</v>
      </c>
      <c r="CV388">
        <v>103.882</v>
      </c>
      <c r="CW388">
        <v>103.29</v>
      </c>
    </row>
    <row r="389" spans="1:101">
      <c r="A389">
        <v>375</v>
      </c>
      <c r="B389">
        <v>1548598881</v>
      </c>
      <c r="C389">
        <v>1418.09999990463</v>
      </c>
      <c r="D389" t="s">
        <v>964</v>
      </c>
      <c r="E389" t="s">
        <v>965</v>
      </c>
      <c r="F389">
        <f>J389+I389+M389*K389</f>
        <v>0</v>
      </c>
      <c r="G389">
        <f>(1000*AM389)/(L389*(AO389+273.15))</f>
        <v>0</v>
      </c>
      <c r="H389">
        <f>((G389*F389*(1-(AJ389/1000)))/(100*K389))*(BE389/60)</f>
        <v>0</v>
      </c>
      <c r="I389" t="s">
        <v>197</v>
      </c>
      <c r="J389" t="s">
        <v>198</v>
      </c>
      <c r="K389" t="s">
        <v>199</v>
      </c>
      <c r="L389" t="s">
        <v>200</v>
      </c>
      <c r="M389" t="s">
        <v>932</v>
      </c>
      <c r="N389" t="s">
        <v>933</v>
      </c>
      <c r="O389" t="s">
        <v>453</v>
      </c>
      <c r="Q389">
        <v>1548598881</v>
      </c>
      <c r="R389">
        <f>AL389*Y389*(AJ389-AK389)/(100*AF389*(1000-Y389*AJ389))</f>
        <v>0</v>
      </c>
      <c r="S389">
        <f>AL389*Y389*(AI389-AH389*(1000-Y389*AK389)/(1000-Y389*AJ389))/(100*AF389)</f>
        <v>0</v>
      </c>
      <c r="T389">
        <f>(U389/V389*100)</f>
        <v>0</v>
      </c>
      <c r="U389">
        <f>AJ389*(AM389+AN389)/1000</f>
        <v>0</v>
      </c>
      <c r="V389">
        <f>0.61365*exp(17.502*AO389/(240.97+AO389))</f>
        <v>0</v>
      </c>
      <c r="W389">
        <v>143</v>
      </c>
      <c r="X389">
        <v>10</v>
      </c>
      <c r="Y389">
        <f>IF(W389*$H$11&gt;=AA389,1.0,(AA389/(AA389-W389*$H$11)))</f>
        <v>0</v>
      </c>
      <c r="Z389">
        <f>(Y389-1)*100</f>
        <v>0</v>
      </c>
      <c r="AA389">
        <f>MAX(0,($B$11+$C$11*AR389)/(1+$D$11*AR389)*AM389/(AO389+273)*$E$11)</f>
        <v>0</v>
      </c>
      <c r="AB389">
        <f>$B$9*AS389+$C$9*AT389</f>
        <v>0</v>
      </c>
      <c r="AC389">
        <f>AB389*AD389</f>
        <v>0</v>
      </c>
      <c r="AD389">
        <f>($B$9*$D$7+$C$9*$D$7)/($B$9+$C$9)</f>
        <v>0</v>
      </c>
      <c r="AE389">
        <f>($B$9*$K$7+$C$9*$K$7)/($B$9+$C$9)</f>
        <v>0</v>
      </c>
      <c r="AF389">
        <v>10</v>
      </c>
      <c r="AG389">
        <v>1548598881</v>
      </c>
      <c r="AH389">
        <v>400.097</v>
      </c>
      <c r="AI389">
        <v>399.359</v>
      </c>
      <c r="AJ389">
        <v>8.70358</v>
      </c>
      <c r="AK389">
        <v>4.64895</v>
      </c>
      <c r="AL389">
        <v>1408.47</v>
      </c>
      <c r="AM389">
        <v>97.9533</v>
      </c>
      <c r="AN389">
        <v>0.0233626</v>
      </c>
      <c r="AO389">
        <v>6.61298</v>
      </c>
      <c r="AP389">
        <v>7.66657</v>
      </c>
      <c r="AQ389">
        <v>999.9</v>
      </c>
      <c r="AR389">
        <v>9990.62</v>
      </c>
      <c r="AS389">
        <v>0</v>
      </c>
      <c r="AT389">
        <v>500.228</v>
      </c>
      <c r="AU389">
        <v>0</v>
      </c>
      <c r="AV389" t="s">
        <v>204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404.137631147541</v>
      </c>
      <c r="BE389">
        <v>-1.07886479995605</v>
      </c>
      <c r="BF389">
        <v>0.356090479403245</v>
      </c>
      <c r="BG389">
        <v>-1</v>
      </c>
      <c r="BH389">
        <v>0</v>
      </c>
      <c r="BI389">
        <v>0</v>
      </c>
      <c r="BJ389" t="s">
        <v>205</v>
      </c>
      <c r="BK389">
        <v>1.88464</v>
      </c>
      <c r="BL389">
        <v>1.88157</v>
      </c>
      <c r="BM389">
        <v>1.88314</v>
      </c>
      <c r="BN389">
        <v>1.88187</v>
      </c>
      <c r="BO389">
        <v>1.88374</v>
      </c>
      <c r="BP389">
        <v>1.88303</v>
      </c>
      <c r="BQ389">
        <v>1.88478</v>
      </c>
      <c r="BR389">
        <v>1.88231</v>
      </c>
      <c r="BS389" t="s">
        <v>206</v>
      </c>
      <c r="BT389" t="s">
        <v>17</v>
      </c>
      <c r="BU389" t="s">
        <v>17</v>
      </c>
      <c r="BV389" t="s">
        <v>17</v>
      </c>
      <c r="BW389" t="s">
        <v>207</v>
      </c>
      <c r="BX389" t="s">
        <v>208</v>
      </c>
      <c r="BY389" t="s">
        <v>209</v>
      </c>
      <c r="BZ389" t="s">
        <v>209</v>
      </c>
      <c r="CA389" t="s">
        <v>209</v>
      </c>
      <c r="CB389" t="s">
        <v>209</v>
      </c>
      <c r="CC389">
        <v>5</v>
      </c>
      <c r="CD389">
        <v>0</v>
      </c>
      <c r="CE389">
        <v>0</v>
      </c>
      <c r="CF389">
        <v>0</v>
      </c>
      <c r="CG389">
        <v>0</v>
      </c>
      <c r="CH389">
        <v>2</v>
      </c>
      <c r="CI389">
        <v>1302.3</v>
      </c>
      <c r="CJ389">
        <v>-0.222634</v>
      </c>
      <c r="CK389">
        <v>7.10726</v>
      </c>
      <c r="CL389">
        <v>9.81291</v>
      </c>
      <c r="CM389">
        <v>30.0001</v>
      </c>
      <c r="CN389">
        <v>9.62341</v>
      </c>
      <c r="CO389">
        <v>9.90285</v>
      </c>
      <c r="CP389">
        <v>-1</v>
      </c>
      <c r="CQ389">
        <v>0</v>
      </c>
      <c r="CR389">
        <v>96.4073</v>
      </c>
      <c r="CS389">
        <v>-999.9</v>
      </c>
      <c r="CT389">
        <v>400</v>
      </c>
      <c r="CU389">
        <v>5.56141</v>
      </c>
      <c r="CV389">
        <v>103.882</v>
      </c>
      <c r="CW389">
        <v>103.29</v>
      </c>
    </row>
    <row r="390" spans="1:101">
      <c r="A390">
        <v>376</v>
      </c>
      <c r="B390">
        <v>1548598883</v>
      </c>
      <c r="C390">
        <v>1420.09999990463</v>
      </c>
      <c r="D390" t="s">
        <v>966</v>
      </c>
      <c r="E390" t="s">
        <v>967</v>
      </c>
      <c r="F390">
        <f>J390+I390+M390*K390</f>
        <v>0</v>
      </c>
      <c r="G390">
        <f>(1000*AM390)/(L390*(AO390+273.15))</f>
        <v>0</v>
      </c>
      <c r="H390">
        <f>((G390*F390*(1-(AJ390/1000)))/(100*K390))*(BE390/60)</f>
        <v>0</v>
      </c>
      <c r="I390" t="s">
        <v>197</v>
      </c>
      <c r="J390" t="s">
        <v>198</v>
      </c>
      <c r="K390" t="s">
        <v>199</v>
      </c>
      <c r="L390" t="s">
        <v>200</v>
      </c>
      <c r="M390" t="s">
        <v>932</v>
      </c>
      <c r="N390" t="s">
        <v>933</v>
      </c>
      <c r="O390" t="s">
        <v>453</v>
      </c>
      <c r="Q390">
        <v>1548598883</v>
      </c>
      <c r="R390">
        <f>AL390*Y390*(AJ390-AK390)/(100*AF390*(1000-Y390*AJ390))</f>
        <v>0</v>
      </c>
      <c r="S390">
        <f>AL390*Y390*(AI390-AH390*(1000-Y390*AK390)/(1000-Y390*AJ390))/(100*AF390)</f>
        <v>0</v>
      </c>
      <c r="T390">
        <f>(U390/V390*100)</f>
        <v>0</v>
      </c>
      <c r="U390">
        <f>AJ390*(AM390+AN390)/1000</f>
        <v>0</v>
      </c>
      <c r="V390">
        <f>0.61365*exp(17.502*AO390/(240.97+AO390))</f>
        <v>0</v>
      </c>
      <c r="W390">
        <v>147</v>
      </c>
      <c r="X390">
        <v>10</v>
      </c>
      <c r="Y390">
        <f>IF(W390*$H$11&gt;=AA390,1.0,(AA390/(AA390-W390*$H$11)))</f>
        <v>0</v>
      </c>
      <c r="Z390">
        <f>(Y390-1)*100</f>
        <v>0</v>
      </c>
      <c r="AA390">
        <f>MAX(0,($B$11+$C$11*AR390)/(1+$D$11*AR390)*AM390/(AO390+273)*$E$11)</f>
        <v>0</v>
      </c>
      <c r="AB390">
        <f>$B$9*AS390+$C$9*AT390</f>
        <v>0</v>
      </c>
      <c r="AC390">
        <f>AB390*AD390</f>
        <v>0</v>
      </c>
      <c r="AD390">
        <f>($B$9*$D$7+$C$9*$D$7)/($B$9+$C$9)</f>
        <v>0</v>
      </c>
      <c r="AE390">
        <f>($B$9*$K$7+$C$9*$K$7)/($B$9+$C$9)</f>
        <v>0</v>
      </c>
      <c r="AF390">
        <v>10</v>
      </c>
      <c r="AG390">
        <v>1548598883</v>
      </c>
      <c r="AH390">
        <v>400.031</v>
      </c>
      <c r="AI390">
        <v>399.366</v>
      </c>
      <c r="AJ390">
        <v>8.73959</v>
      </c>
      <c r="AK390">
        <v>4.64843</v>
      </c>
      <c r="AL390">
        <v>1408.34</v>
      </c>
      <c r="AM390">
        <v>97.9539</v>
      </c>
      <c r="AN390">
        <v>0.0234256</v>
      </c>
      <c r="AO390">
        <v>6.62791</v>
      </c>
      <c r="AP390">
        <v>7.7226</v>
      </c>
      <c r="AQ390">
        <v>999.9</v>
      </c>
      <c r="AR390">
        <v>9994.38</v>
      </c>
      <c r="AS390">
        <v>0</v>
      </c>
      <c r="AT390">
        <v>501.034</v>
      </c>
      <c r="AU390">
        <v>0</v>
      </c>
      <c r="AV390" t="s">
        <v>204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404.078270491803</v>
      </c>
      <c r="BE390">
        <v>-0.927456070770361</v>
      </c>
      <c r="BF390">
        <v>0.283167159022614</v>
      </c>
      <c r="BG390">
        <v>-1</v>
      </c>
      <c r="BH390">
        <v>0</v>
      </c>
      <c r="BI390">
        <v>0</v>
      </c>
      <c r="BJ390" t="s">
        <v>205</v>
      </c>
      <c r="BK390">
        <v>1.88465</v>
      </c>
      <c r="BL390">
        <v>1.88159</v>
      </c>
      <c r="BM390">
        <v>1.88316</v>
      </c>
      <c r="BN390">
        <v>1.88187</v>
      </c>
      <c r="BO390">
        <v>1.88374</v>
      </c>
      <c r="BP390">
        <v>1.88304</v>
      </c>
      <c r="BQ390">
        <v>1.88477</v>
      </c>
      <c r="BR390">
        <v>1.88232</v>
      </c>
      <c r="BS390" t="s">
        <v>206</v>
      </c>
      <c r="BT390" t="s">
        <v>17</v>
      </c>
      <c r="BU390" t="s">
        <v>17</v>
      </c>
      <c r="BV390" t="s">
        <v>17</v>
      </c>
      <c r="BW390" t="s">
        <v>207</v>
      </c>
      <c r="BX390" t="s">
        <v>208</v>
      </c>
      <c r="BY390" t="s">
        <v>209</v>
      </c>
      <c r="BZ390" t="s">
        <v>209</v>
      </c>
      <c r="CA390" t="s">
        <v>209</v>
      </c>
      <c r="CB390" t="s">
        <v>209</v>
      </c>
      <c r="CC390">
        <v>5</v>
      </c>
      <c r="CD390">
        <v>0</v>
      </c>
      <c r="CE390">
        <v>0</v>
      </c>
      <c r="CF390">
        <v>0</v>
      </c>
      <c r="CG390">
        <v>0</v>
      </c>
      <c r="CH390">
        <v>2</v>
      </c>
      <c r="CI390">
        <v>1299.33</v>
      </c>
      <c r="CJ390">
        <v>-0.231159</v>
      </c>
      <c r="CK390">
        <v>7.11182</v>
      </c>
      <c r="CL390">
        <v>9.81447</v>
      </c>
      <c r="CM390">
        <v>30.0001</v>
      </c>
      <c r="CN390">
        <v>9.62456</v>
      </c>
      <c r="CO390">
        <v>9.90399</v>
      </c>
      <c r="CP390">
        <v>-1</v>
      </c>
      <c r="CQ390">
        <v>0</v>
      </c>
      <c r="CR390">
        <v>96.4073</v>
      </c>
      <c r="CS390">
        <v>-999.9</v>
      </c>
      <c r="CT390">
        <v>400</v>
      </c>
      <c r="CU390">
        <v>5.44967</v>
      </c>
      <c r="CV390">
        <v>103.881</v>
      </c>
      <c r="CW390">
        <v>103.289</v>
      </c>
    </row>
    <row r="391" spans="1:101">
      <c r="A391">
        <v>377</v>
      </c>
      <c r="B391">
        <v>1548598885</v>
      </c>
      <c r="C391">
        <v>1422.09999990463</v>
      </c>
      <c r="D391" t="s">
        <v>968</v>
      </c>
      <c r="E391" t="s">
        <v>969</v>
      </c>
      <c r="F391">
        <f>J391+I391+M391*K391</f>
        <v>0</v>
      </c>
      <c r="G391">
        <f>(1000*AM391)/(L391*(AO391+273.15))</f>
        <v>0</v>
      </c>
      <c r="H391">
        <f>((G391*F391*(1-(AJ391/1000)))/(100*K391))*(BE391/60)</f>
        <v>0</v>
      </c>
      <c r="I391" t="s">
        <v>197</v>
      </c>
      <c r="J391" t="s">
        <v>198</v>
      </c>
      <c r="K391" t="s">
        <v>199</v>
      </c>
      <c r="L391" t="s">
        <v>200</v>
      </c>
      <c r="M391" t="s">
        <v>932</v>
      </c>
      <c r="N391" t="s">
        <v>933</v>
      </c>
      <c r="O391" t="s">
        <v>453</v>
      </c>
      <c r="Q391">
        <v>1548598885</v>
      </c>
      <c r="R391">
        <f>AL391*Y391*(AJ391-AK391)/(100*AF391*(1000-Y391*AJ391))</f>
        <v>0</v>
      </c>
      <c r="S391">
        <f>AL391*Y391*(AI391-AH391*(1000-Y391*AK391)/(1000-Y391*AJ391))/(100*AF391)</f>
        <v>0</v>
      </c>
      <c r="T391">
        <f>(U391/V391*100)</f>
        <v>0</v>
      </c>
      <c r="U391">
        <f>AJ391*(AM391+AN391)/1000</f>
        <v>0</v>
      </c>
      <c r="V391">
        <f>0.61365*exp(17.502*AO391/(240.97+AO391))</f>
        <v>0</v>
      </c>
      <c r="W391">
        <v>124</v>
      </c>
      <c r="X391">
        <v>9</v>
      </c>
      <c r="Y391">
        <f>IF(W391*$H$11&gt;=AA391,1.0,(AA391/(AA391-W391*$H$11)))</f>
        <v>0</v>
      </c>
      <c r="Z391">
        <f>(Y391-1)*100</f>
        <v>0</v>
      </c>
      <c r="AA391">
        <f>MAX(0,($B$11+$C$11*AR391)/(1+$D$11*AR391)*AM391/(AO391+273)*$E$11)</f>
        <v>0</v>
      </c>
      <c r="AB391">
        <f>$B$9*AS391+$C$9*AT391</f>
        <v>0</v>
      </c>
      <c r="AC391">
        <f>AB391*AD391</f>
        <v>0</v>
      </c>
      <c r="AD391">
        <f>($B$9*$D$7+$C$9*$D$7)/($B$9+$C$9)</f>
        <v>0</v>
      </c>
      <c r="AE391">
        <f>($B$9*$K$7+$C$9*$K$7)/($B$9+$C$9)</f>
        <v>0</v>
      </c>
      <c r="AF391">
        <v>10</v>
      </c>
      <c r="AG391">
        <v>1548598885</v>
      </c>
      <c r="AH391">
        <v>400.016</v>
      </c>
      <c r="AI391">
        <v>399.357</v>
      </c>
      <c r="AJ391">
        <v>8.77935</v>
      </c>
      <c r="AK391">
        <v>4.64746</v>
      </c>
      <c r="AL391">
        <v>1408.31</v>
      </c>
      <c r="AM391">
        <v>97.9543</v>
      </c>
      <c r="AN391">
        <v>0.0238006</v>
      </c>
      <c r="AO391">
        <v>6.65169</v>
      </c>
      <c r="AP391">
        <v>7.69117</v>
      </c>
      <c r="AQ391">
        <v>999.9</v>
      </c>
      <c r="AR391">
        <v>9986.25</v>
      </c>
      <c r="AS391">
        <v>0</v>
      </c>
      <c r="AT391">
        <v>501.821</v>
      </c>
      <c r="AU391">
        <v>0</v>
      </c>
      <c r="AV391" t="s">
        <v>204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404.035918032787</v>
      </c>
      <c r="BE391">
        <v>-0.869249292378475</v>
      </c>
      <c r="BF391">
        <v>0.259078334573367</v>
      </c>
      <c r="BG391">
        <v>-1</v>
      </c>
      <c r="BH391">
        <v>0</v>
      </c>
      <c r="BI391">
        <v>0</v>
      </c>
      <c r="BJ391" t="s">
        <v>205</v>
      </c>
      <c r="BK391">
        <v>1.88465</v>
      </c>
      <c r="BL391">
        <v>1.88158</v>
      </c>
      <c r="BM391">
        <v>1.88313</v>
      </c>
      <c r="BN391">
        <v>1.88187</v>
      </c>
      <c r="BO391">
        <v>1.88373</v>
      </c>
      <c r="BP391">
        <v>1.88303</v>
      </c>
      <c r="BQ391">
        <v>1.88477</v>
      </c>
      <c r="BR391">
        <v>1.88232</v>
      </c>
      <c r="BS391" t="s">
        <v>206</v>
      </c>
      <c r="BT391" t="s">
        <v>17</v>
      </c>
      <c r="BU391" t="s">
        <v>17</v>
      </c>
      <c r="BV391" t="s">
        <v>17</v>
      </c>
      <c r="BW391" t="s">
        <v>207</v>
      </c>
      <c r="BX391" t="s">
        <v>208</v>
      </c>
      <c r="BY391" t="s">
        <v>209</v>
      </c>
      <c r="BZ391" t="s">
        <v>209</v>
      </c>
      <c r="CA391" t="s">
        <v>209</v>
      </c>
      <c r="CB391" t="s">
        <v>209</v>
      </c>
      <c r="CC391">
        <v>5</v>
      </c>
      <c r="CD391">
        <v>0</v>
      </c>
      <c r="CE391">
        <v>0</v>
      </c>
      <c r="CF391">
        <v>0</v>
      </c>
      <c r="CG391">
        <v>0</v>
      </c>
      <c r="CH391">
        <v>2</v>
      </c>
      <c r="CI391">
        <v>1316.32</v>
      </c>
      <c r="CJ391">
        <v>-0.231159</v>
      </c>
      <c r="CK391">
        <v>7.11636</v>
      </c>
      <c r="CL391">
        <v>9.81604</v>
      </c>
      <c r="CM391">
        <v>30.0002</v>
      </c>
      <c r="CN391">
        <v>9.62585</v>
      </c>
      <c r="CO391">
        <v>9.90514</v>
      </c>
      <c r="CP391">
        <v>-1</v>
      </c>
      <c r="CQ391">
        <v>0</v>
      </c>
      <c r="CR391">
        <v>96.4073</v>
      </c>
      <c r="CS391">
        <v>-999.9</v>
      </c>
      <c r="CT391">
        <v>400</v>
      </c>
      <c r="CU391">
        <v>5.35195</v>
      </c>
      <c r="CV391">
        <v>103.881</v>
      </c>
      <c r="CW391">
        <v>103.289</v>
      </c>
    </row>
    <row r="392" spans="1:101">
      <c r="A392">
        <v>378</v>
      </c>
      <c r="B392">
        <v>1548598887</v>
      </c>
      <c r="C392">
        <v>1424.09999990463</v>
      </c>
      <c r="D392" t="s">
        <v>970</v>
      </c>
      <c r="E392" t="s">
        <v>971</v>
      </c>
      <c r="F392">
        <f>J392+I392+M392*K392</f>
        <v>0</v>
      </c>
      <c r="G392">
        <f>(1000*AM392)/(L392*(AO392+273.15))</f>
        <v>0</v>
      </c>
      <c r="H392">
        <f>((G392*F392*(1-(AJ392/1000)))/(100*K392))*(BE392/60)</f>
        <v>0</v>
      </c>
      <c r="I392" t="s">
        <v>197</v>
      </c>
      <c r="J392" t="s">
        <v>198</v>
      </c>
      <c r="K392" t="s">
        <v>199</v>
      </c>
      <c r="L392" t="s">
        <v>200</v>
      </c>
      <c r="M392" t="s">
        <v>932</v>
      </c>
      <c r="N392" t="s">
        <v>933</v>
      </c>
      <c r="O392" t="s">
        <v>453</v>
      </c>
      <c r="Q392">
        <v>1548598887</v>
      </c>
      <c r="R392">
        <f>AL392*Y392*(AJ392-AK392)/(100*AF392*(1000-Y392*AJ392))</f>
        <v>0</v>
      </c>
      <c r="S392">
        <f>AL392*Y392*(AI392-AH392*(1000-Y392*AK392)/(1000-Y392*AJ392))/(100*AF392)</f>
        <v>0</v>
      </c>
      <c r="T392">
        <f>(U392/V392*100)</f>
        <v>0</v>
      </c>
      <c r="U392">
        <f>AJ392*(AM392+AN392)/1000</f>
        <v>0</v>
      </c>
      <c r="V392">
        <f>0.61365*exp(17.502*AO392/(240.97+AO392))</f>
        <v>0</v>
      </c>
      <c r="W392">
        <v>119</v>
      </c>
      <c r="X392">
        <v>8</v>
      </c>
      <c r="Y392">
        <f>IF(W392*$H$11&gt;=AA392,1.0,(AA392/(AA392-W392*$H$11)))</f>
        <v>0</v>
      </c>
      <c r="Z392">
        <f>(Y392-1)*100</f>
        <v>0</v>
      </c>
      <c r="AA392">
        <f>MAX(0,($B$11+$C$11*AR392)/(1+$D$11*AR392)*AM392/(AO392+273)*$E$11)</f>
        <v>0</v>
      </c>
      <c r="AB392">
        <f>$B$9*AS392+$C$9*AT392</f>
        <v>0</v>
      </c>
      <c r="AC392">
        <f>AB392*AD392</f>
        <v>0</v>
      </c>
      <c r="AD392">
        <f>($B$9*$D$7+$C$9*$D$7)/($B$9+$C$9)</f>
        <v>0</v>
      </c>
      <c r="AE392">
        <f>($B$9*$K$7+$C$9*$K$7)/($B$9+$C$9)</f>
        <v>0</v>
      </c>
      <c r="AF392">
        <v>10</v>
      </c>
      <c r="AG392">
        <v>1548598887</v>
      </c>
      <c r="AH392">
        <v>400.001</v>
      </c>
      <c r="AI392">
        <v>399.359</v>
      </c>
      <c r="AJ392">
        <v>8.80618</v>
      </c>
      <c r="AK392">
        <v>4.64658</v>
      </c>
      <c r="AL392">
        <v>1408.45</v>
      </c>
      <c r="AM392">
        <v>97.954</v>
      </c>
      <c r="AN392">
        <v>0.0237368</v>
      </c>
      <c r="AO392">
        <v>6.66105</v>
      </c>
      <c r="AP392">
        <v>7.64728</v>
      </c>
      <c r="AQ392">
        <v>999.9</v>
      </c>
      <c r="AR392">
        <v>9990</v>
      </c>
      <c r="AS392">
        <v>0</v>
      </c>
      <c r="AT392">
        <v>502.2</v>
      </c>
      <c r="AU392">
        <v>0</v>
      </c>
      <c r="AV392" t="s">
        <v>204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404.007081967213</v>
      </c>
      <c r="BE392">
        <v>-0.882307886894866</v>
      </c>
      <c r="BF392">
        <v>0.262609527194233</v>
      </c>
      <c r="BG392">
        <v>-1</v>
      </c>
      <c r="BH392">
        <v>0</v>
      </c>
      <c r="BI392">
        <v>0</v>
      </c>
      <c r="BJ392" t="s">
        <v>205</v>
      </c>
      <c r="BK392">
        <v>1.88465</v>
      </c>
      <c r="BL392">
        <v>1.88157</v>
      </c>
      <c r="BM392">
        <v>1.88311</v>
      </c>
      <c r="BN392">
        <v>1.88187</v>
      </c>
      <c r="BO392">
        <v>1.88372</v>
      </c>
      <c r="BP392">
        <v>1.88302</v>
      </c>
      <c r="BQ392">
        <v>1.88477</v>
      </c>
      <c r="BR392">
        <v>1.88232</v>
      </c>
      <c r="BS392" t="s">
        <v>206</v>
      </c>
      <c r="BT392" t="s">
        <v>17</v>
      </c>
      <c r="BU392" t="s">
        <v>17</v>
      </c>
      <c r="BV392" t="s">
        <v>17</v>
      </c>
      <c r="BW392" t="s">
        <v>207</v>
      </c>
      <c r="BX392" t="s">
        <v>208</v>
      </c>
      <c r="BY392" t="s">
        <v>209</v>
      </c>
      <c r="BZ392" t="s">
        <v>209</v>
      </c>
      <c r="CA392" t="s">
        <v>209</v>
      </c>
      <c r="CB392" t="s">
        <v>209</v>
      </c>
      <c r="CC392">
        <v>5</v>
      </c>
      <c r="CD392">
        <v>0</v>
      </c>
      <c r="CE392">
        <v>0</v>
      </c>
      <c r="CF392">
        <v>0</v>
      </c>
      <c r="CG392">
        <v>0</v>
      </c>
      <c r="CH392">
        <v>2</v>
      </c>
      <c r="CI392">
        <v>1320.53</v>
      </c>
      <c r="CJ392">
        <v>-0.226897</v>
      </c>
      <c r="CK392">
        <v>7.12041</v>
      </c>
      <c r="CL392">
        <v>9.81775</v>
      </c>
      <c r="CM392">
        <v>30.0003</v>
      </c>
      <c r="CN392">
        <v>9.62684</v>
      </c>
      <c r="CO392">
        <v>9.90627</v>
      </c>
      <c r="CP392">
        <v>-1</v>
      </c>
      <c r="CQ392">
        <v>0</v>
      </c>
      <c r="CR392">
        <v>96.0265</v>
      </c>
      <c r="CS392">
        <v>-999.9</v>
      </c>
      <c r="CT392">
        <v>400</v>
      </c>
      <c r="CU392">
        <v>5.25507</v>
      </c>
      <c r="CV392">
        <v>103.88</v>
      </c>
      <c r="CW392">
        <v>103.289</v>
      </c>
    </row>
    <row r="393" spans="1:101">
      <c r="A393">
        <v>379</v>
      </c>
      <c r="B393">
        <v>1548598889</v>
      </c>
      <c r="C393">
        <v>1426.09999990463</v>
      </c>
      <c r="D393" t="s">
        <v>972</v>
      </c>
      <c r="E393" t="s">
        <v>973</v>
      </c>
      <c r="F393">
        <f>J393+I393+M393*K393</f>
        <v>0</v>
      </c>
      <c r="G393">
        <f>(1000*AM393)/(L393*(AO393+273.15))</f>
        <v>0</v>
      </c>
      <c r="H393">
        <f>((G393*F393*(1-(AJ393/1000)))/(100*K393))*(BE393/60)</f>
        <v>0</v>
      </c>
      <c r="I393" t="s">
        <v>197</v>
      </c>
      <c r="J393" t="s">
        <v>198</v>
      </c>
      <c r="K393" t="s">
        <v>199</v>
      </c>
      <c r="L393" t="s">
        <v>200</v>
      </c>
      <c r="M393" t="s">
        <v>932</v>
      </c>
      <c r="N393" t="s">
        <v>933</v>
      </c>
      <c r="O393" t="s">
        <v>453</v>
      </c>
      <c r="Q393">
        <v>1548598889</v>
      </c>
      <c r="R393">
        <f>AL393*Y393*(AJ393-AK393)/(100*AF393*(1000-Y393*AJ393))</f>
        <v>0</v>
      </c>
      <c r="S393">
        <f>AL393*Y393*(AI393-AH393*(1000-Y393*AK393)/(1000-Y393*AJ393))/(100*AF393)</f>
        <v>0</v>
      </c>
      <c r="T393">
        <f>(U393/V393*100)</f>
        <v>0</v>
      </c>
      <c r="U393">
        <f>AJ393*(AM393+AN393)/1000</f>
        <v>0</v>
      </c>
      <c r="V393">
        <f>0.61365*exp(17.502*AO393/(240.97+AO393))</f>
        <v>0</v>
      </c>
      <c r="W393">
        <v>117</v>
      </c>
      <c r="X393">
        <v>8</v>
      </c>
      <c r="Y393">
        <f>IF(W393*$H$11&gt;=AA393,1.0,(AA393/(AA393-W393*$H$11)))</f>
        <v>0</v>
      </c>
      <c r="Z393">
        <f>(Y393-1)*100</f>
        <v>0</v>
      </c>
      <c r="AA393">
        <f>MAX(0,($B$11+$C$11*AR393)/(1+$D$11*AR393)*AM393/(AO393+273)*$E$11)</f>
        <v>0</v>
      </c>
      <c r="AB393">
        <f>$B$9*AS393+$C$9*AT393</f>
        <v>0</v>
      </c>
      <c r="AC393">
        <f>AB393*AD393</f>
        <v>0</v>
      </c>
      <c r="AD393">
        <f>($B$9*$D$7+$C$9*$D$7)/($B$9+$C$9)</f>
        <v>0</v>
      </c>
      <c r="AE393">
        <f>($B$9*$K$7+$C$9*$K$7)/($B$9+$C$9)</f>
        <v>0</v>
      </c>
      <c r="AF393">
        <v>10</v>
      </c>
      <c r="AG393">
        <v>1548598889</v>
      </c>
      <c r="AH393">
        <v>399.972</v>
      </c>
      <c r="AI393">
        <v>399.336</v>
      </c>
      <c r="AJ393">
        <v>8.82811</v>
      </c>
      <c r="AK393">
        <v>4.6462</v>
      </c>
      <c r="AL393">
        <v>1408.46</v>
      </c>
      <c r="AM393">
        <v>97.9544</v>
      </c>
      <c r="AN393">
        <v>0.0231472</v>
      </c>
      <c r="AO393">
        <v>6.66675</v>
      </c>
      <c r="AP393">
        <v>7.66011</v>
      </c>
      <c r="AQ393">
        <v>999.9</v>
      </c>
      <c r="AR393">
        <v>9997.5</v>
      </c>
      <c r="AS393">
        <v>0</v>
      </c>
      <c r="AT393">
        <v>502.635</v>
      </c>
      <c r="AU393">
        <v>0</v>
      </c>
      <c r="AV393" t="s">
        <v>204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403.994155737705</v>
      </c>
      <c r="BE393">
        <v>-0.891852884660894</v>
      </c>
      <c r="BF393">
        <v>0.265052392608959</v>
      </c>
      <c r="BG393">
        <v>-1</v>
      </c>
      <c r="BH393">
        <v>0</v>
      </c>
      <c r="BI393">
        <v>0</v>
      </c>
      <c r="BJ393" t="s">
        <v>205</v>
      </c>
      <c r="BK393">
        <v>1.88463</v>
      </c>
      <c r="BL393">
        <v>1.88156</v>
      </c>
      <c r="BM393">
        <v>1.88314</v>
      </c>
      <c r="BN393">
        <v>1.88187</v>
      </c>
      <c r="BO393">
        <v>1.88374</v>
      </c>
      <c r="BP393">
        <v>1.88303</v>
      </c>
      <c r="BQ393">
        <v>1.88477</v>
      </c>
      <c r="BR393">
        <v>1.88232</v>
      </c>
      <c r="BS393" t="s">
        <v>206</v>
      </c>
      <c r="BT393" t="s">
        <v>17</v>
      </c>
      <c r="BU393" t="s">
        <v>17</v>
      </c>
      <c r="BV393" t="s">
        <v>17</v>
      </c>
      <c r="BW393" t="s">
        <v>207</v>
      </c>
      <c r="BX393" t="s">
        <v>208</v>
      </c>
      <c r="BY393" t="s">
        <v>209</v>
      </c>
      <c r="BZ393" t="s">
        <v>209</v>
      </c>
      <c r="CA393" t="s">
        <v>209</v>
      </c>
      <c r="CB393" t="s">
        <v>209</v>
      </c>
      <c r="CC393">
        <v>5</v>
      </c>
      <c r="CD393">
        <v>0</v>
      </c>
      <c r="CE393">
        <v>0</v>
      </c>
      <c r="CF393">
        <v>0</v>
      </c>
      <c r="CG393">
        <v>0</v>
      </c>
      <c r="CH393">
        <v>2</v>
      </c>
      <c r="CI393">
        <v>1321.89</v>
      </c>
      <c r="CJ393">
        <v>-0.233291</v>
      </c>
      <c r="CK393">
        <v>7.12423</v>
      </c>
      <c r="CL393">
        <v>9.81946</v>
      </c>
      <c r="CM393">
        <v>30.0002</v>
      </c>
      <c r="CN393">
        <v>9.62781</v>
      </c>
      <c r="CO393">
        <v>9.90749</v>
      </c>
      <c r="CP393">
        <v>-1</v>
      </c>
      <c r="CQ393">
        <v>0</v>
      </c>
      <c r="CR393">
        <v>96.0265</v>
      </c>
      <c r="CS393">
        <v>-999.9</v>
      </c>
      <c r="CT393">
        <v>400</v>
      </c>
      <c r="CU393">
        <v>5.19368</v>
      </c>
      <c r="CV393">
        <v>103.88</v>
      </c>
      <c r="CW393">
        <v>103.289</v>
      </c>
    </row>
    <row r="394" spans="1:101">
      <c r="A394">
        <v>380</v>
      </c>
      <c r="B394">
        <v>1548598891.5</v>
      </c>
      <c r="C394">
        <v>1428.59999990463</v>
      </c>
      <c r="D394" t="s">
        <v>974</v>
      </c>
      <c r="E394" t="s">
        <v>975</v>
      </c>
      <c r="F394">
        <f>J394+I394+M394*K394</f>
        <v>0</v>
      </c>
      <c r="G394">
        <f>(1000*AM394)/(L394*(AO394+273.15))</f>
        <v>0</v>
      </c>
      <c r="H394">
        <f>((G394*F394*(1-(AJ394/1000)))/(100*K394))*(BE394/60)</f>
        <v>0</v>
      </c>
      <c r="I394" t="s">
        <v>197</v>
      </c>
      <c r="J394" t="s">
        <v>198</v>
      </c>
      <c r="K394" t="s">
        <v>199</v>
      </c>
      <c r="L394" t="s">
        <v>200</v>
      </c>
      <c r="M394" t="s">
        <v>932</v>
      </c>
      <c r="N394" t="s">
        <v>933</v>
      </c>
      <c r="O394" t="s">
        <v>453</v>
      </c>
      <c r="Q394">
        <v>1548598891.5</v>
      </c>
      <c r="R394">
        <f>AL394*Y394*(AJ394-AK394)/(100*AF394*(1000-Y394*AJ394))</f>
        <v>0</v>
      </c>
      <c r="S394">
        <f>AL394*Y394*(AI394-AH394*(1000-Y394*AK394)/(1000-Y394*AJ394))/(100*AF394)</f>
        <v>0</v>
      </c>
      <c r="T394">
        <f>(U394/V394*100)</f>
        <v>0</v>
      </c>
      <c r="U394">
        <f>AJ394*(AM394+AN394)/1000</f>
        <v>0</v>
      </c>
      <c r="V394">
        <f>0.61365*exp(17.502*AO394/(240.97+AO394))</f>
        <v>0</v>
      </c>
      <c r="W394">
        <v>129</v>
      </c>
      <c r="X394">
        <v>9</v>
      </c>
      <c r="Y394">
        <f>IF(W394*$H$11&gt;=AA394,1.0,(AA394/(AA394-W394*$H$11)))</f>
        <v>0</v>
      </c>
      <c r="Z394">
        <f>(Y394-1)*100</f>
        <v>0</v>
      </c>
      <c r="AA394">
        <f>MAX(0,($B$11+$C$11*AR394)/(1+$D$11*AR394)*AM394/(AO394+273)*$E$11)</f>
        <v>0</v>
      </c>
      <c r="AB394">
        <f>$B$9*AS394+$C$9*AT394</f>
        <v>0</v>
      </c>
      <c r="AC394">
        <f>AB394*AD394</f>
        <v>0</v>
      </c>
      <c r="AD394">
        <f>($B$9*$D$7+$C$9*$D$7)/($B$9+$C$9)</f>
        <v>0</v>
      </c>
      <c r="AE394">
        <f>($B$9*$K$7+$C$9*$K$7)/($B$9+$C$9)</f>
        <v>0</v>
      </c>
      <c r="AF394">
        <v>10</v>
      </c>
      <c r="AG394">
        <v>1548598891.5</v>
      </c>
      <c r="AH394">
        <v>399.868</v>
      </c>
      <c r="AI394">
        <v>399.338</v>
      </c>
      <c r="AJ394">
        <v>8.86041</v>
      </c>
      <c r="AK394">
        <v>4.64495</v>
      </c>
      <c r="AL394">
        <v>1408.43</v>
      </c>
      <c r="AM394">
        <v>97.9548</v>
      </c>
      <c r="AN394">
        <v>0.0227975</v>
      </c>
      <c r="AO394">
        <v>6.68272</v>
      </c>
      <c r="AP394">
        <v>7.67738</v>
      </c>
      <c r="AQ394">
        <v>999.9</v>
      </c>
      <c r="AR394">
        <v>10023.8</v>
      </c>
      <c r="AS394">
        <v>0</v>
      </c>
      <c r="AT394">
        <v>503.721</v>
      </c>
      <c r="AU394">
        <v>0</v>
      </c>
      <c r="AV394" t="s">
        <v>204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403.948336065574</v>
      </c>
      <c r="BE394">
        <v>-0.926089881643702</v>
      </c>
      <c r="BF394">
        <v>0.273670695097248</v>
      </c>
      <c r="BG394">
        <v>-1</v>
      </c>
      <c r="BH394">
        <v>0</v>
      </c>
      <c r="BI394">
        <v>0</v>
      </c>
      <c r="BJ394" t="s">
        <v>205</v>
      </c>
      <c r="BK394">
        <v>1.88462</v>
      </c>
      <c r="BL394">
        <v>1.88158</v>
      </c>
      <c r="BM394">
        <v>1.88315</v>
      </c>
      <c r="BN394">
        <v>1.88187</v>
      </c>
      <c r="BO394">
        <v>1.88375</v>
      </c>
      <c r="BP394">
        <v>1.88301</v>
      </c>
      <c r="BQ394">
        <v>1.88477</v>
      </c>
      <c r="BR394">
        <v>1.88232</v>
      </c>
      <c r="BS394" t="s">
        <v>206</v>
      </c>
      <c r="BT394" t="s">
        <v>17</v>
      </c>
      <c r="BU394" t="s">
        <v>17</v>
      </c>
      <c r="BV394" t="s">
        <v>17</v>
      </c>
      <c r="BW394" t="s">
        <v>207</v>
      </c>
      <c r="BX394" t="s">
        <v>208</v>
      </c>
      <c r="BY394" t="s">
        <v>209</v>
      </c>
      <c r="BZ394" t="s">
        <v>209</v>
      </c>
      <c r="CA394" t="s">
        <v>209</v>
      </c>
      <c r="CB394" t="s">
        <v>209</v>
      </c>
      <c r="CC394">
        <v>5</v>
      </c>
      <c r="CD394">
        <v>0</v>
      </c>
      <c r="CE394">
        <v>0</v>
      </c>
      <c r="CF394">
        <v>0</v>
      </c>
      <c r="CG394">
        <v>0</v>
      </c>
      <c r="CH394">
        <v>2</v>
      </c>
      <c r="CI394">
        <v>1312.97</v>
      </c>
      <c r="CJ394">
        <v>-0.239685</v>
      </c>
      <c r="CK394">
        <v>7.12972</v>
      </c>
      <c r="CL394">
        <v>9.82133</v>
      </c>
      <c r="CM394">
        <v>30</v>
      </c>
      <c r="CN394">
        <v>9.62923</v>
      </c>
      <c r="CO394">
        <v>9.90936</v>
      </c>
      <c r="CP394">
        <v>-1</v>
      </c>
      <c r="CQ394">
        <v>0</v>
      </c>
      <c r="CR394">
        <v>96.0265</v>
      </c>
      <c r="CS394">
        <v>-999.9</v>
      </c>
      <c r="CT394">
        <v>400</v>
      </c>
      <c r="CU394">
        <v>5.06249</v>
      </c>
      <c r="CV394">
        <v>103.88</v>
      </c>
      <c r="CW394">
        <v>103.289</v>
      </c>
    </row>
    <row r="395" spans="1:101">
      <c r="A395">
        <v>381</v>
      </c>
      <c r="B395">
        <v>1548598893.5</v>
      </c>
      <c r="C395">
        <v>1430.59999990463</v>
      </c>
      <c r="D395" t="s">
        <v>976</v>
      </c>
      <c r="E395" t="s">
        <v>977</v>
      </c>
      <c r="F395">
        <f>J395+I395+M395*K395</f>
        <v>0</v>
      </c>
      <c r="G395">
        <f>(1000*AM395)/(L395*(AO395+273.15))</f>
        <v>0</v>
      </c>
      <c r="H395">
        <f>((G395*F395*(1-(AJ395/1000)))/(100*K395))*(BE395/60)</f>
        <v>0</v>
      </c>
      <c r="I395" t="s">
        <v>197</v>
      </c>
      <c r="J395" t="s">
        <v>198</v>
      </c>
      <c r="K395" t="s">
        <v>199</v>
      </c>
      <c r="L395" t="s">
        <v>200</v>
      </c>
      <c r="M395" t="s">
        <v>932</v>
      </c>
      <c r="N395" t="s">
        <v>933</v>
      </c>
      <c r="O395" t="s">
        <v>453</v>
      </c>
      <c r="Q395">
        <v>1548598893.5</v>
      </c>
      <c r="R395">
        <f>AL395*Y395*(AJ395-AK395)/(100*AF395*(1000-Y395*AJ395))</f>
        <v>0</v>
      </c>
      <c r="S395">
        <f>AL395*Y395*(AI395-AH395*(1000-Y395*AK395)/(1000-Y395*AJ395))/(100*AF395)</f>
        <v>0</v>
      </c>
      <c r="T395">
        <f>(U395/V395*100)</f>
        <v>0</v>
      </c>
      <c r="U395">
        <f>AJ395*(AM395+AN395)/1000</f>
        <v>0</v>
      </c>
      <c r="V395">
        <f>0.61365*exp(17.502*AO395/(240.97+AO395))</f>
        <v>0</v>
      </c>
      <c r="W395">
        <v>130</v>
      </c>
      <c r="X395">
        <v>9</v>
      </c>
      <c r="Y395">
        <f>IF(W395*$H$11&gt;=AA395,1.0,(AA395/(AA395-W395*$H$11)))</f>
        <v>0</v>
      </c>
      <c r="Z395">
        <f>(Y395-1)*100</f>
        <v>0</v>
      </c>
      <c r="AA395">
        <f>MAX(0,($B$11+$C$11*AR395)/(1+$D$11*AR395)*AM395/(AO395+273)*$E$11)</f>
        <v>0</v>
      </c>
      <c r="AB395">
        <f>$B$9*AS395+$C$9*AT395</f>
        <v>0</v>
      </c>
      <c r="AC395">
        <f>AB395*AD395</f>
        <v>0</v>
      </c>
      <c r="AD395">
        <f>($B$9*$D$7+$C$9*$D$7)/($B$9+$C$9)</f>
        <v>0</v>
      </c>
      <c r="AE395">
        <f>($B$9*$K$7+$C$9*$K$7)/($B$9+$C$9)</f>
        <v>0</v>
      </c>
      <c r="AF395">
        <v>10</v>
      </c>
      <c r="AG395">
        <v>1548598893.5</v>
      </c>
      <c r="AH395">
        <v>399.81</v>
      </c>
      <c r="AI395">
        <v>399.362</v>
      </c>
      <c r="AJ395">
        <v>8.88739</v>
      </c>
      <c r="AK395">
        <v>4.64401</v>
      </c>
      <c r="AL395">
        <v>1408.33</v>
      </c>
      <c r="AM395">
        <v>97.955</v>
      </c>
      <c r="AN395">
        <v>0.0230345</v>
      </c>
      <c r="AO395">
        <v>6.69563</v>
      </c>
      <c r="AP395">
        <v>7.69065</v>
      </c>
      <c r="AQ395">
        <v>999.9</v>
      </c>
      <c r="AR395">
        <v>10012.5</v>
      </c>
      <c r="AS395">
        <v>0</v>
      </c>
      <c r="AT395">
        <v>504.351</v>
      </c>
      <c r="AU395">
        <v>0</v>
      </c>
      <c r="AV395" t="s">
        <v>204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403.919909836066</v>
      </c>
      <c r="BE395">
        <v>-0.953006670675591</v>
      </c>
      <c r="BF395">
        <v>0.280813280362309</v>
      </c>
      <c r="BG395">
        <v>-1</v>
      </c>
      <c r="BH395">
        <v>0</v>
      </c>
      <c r="BI395">
        <v>0</v>
      </c>
      <c r="BJ395" t="s">
        <v>205</v>
      </c>
      <c r="BK395">
        <v>1.88463</v>
      </c>
      <c r="BL395">
        <v>1.88159</v>
      </c>
      <c r="BM395">
        <v>1.88314</v>
      </c>
      <c r="BN395">
        <v>1.88187</v>
      </c>
      <c r="BO395">
        <v>1.88374</v>
      </c>
      <c r="BP395">
        <v>1.88301</v>
      </c>
      <c r="BQ395">
        <v>1.88477</v>
      </c>
      <c r="BR395">
        <v>1.88232</v>
      </c>
      <c r="BS395" t="s">
        <v>206</v>
      </c>
      <c r="BT395" t="s">
        <v>17</v>
      </c>
      <c r="BU395" t="s">
        <v>17</v>
      </c>
      <c r="BV395" t="s">
        <v>17</v>
      </c>
      <c r="BW395" t="s">
        <v>207</v>
      </c>
      <c r="BX395" t="s">
        <v>208</v>
      </c>
      <c r="BY395" t="s">
        <v>209</v>
      </c>
      <c r="BZ395" t="s">
        <v>209</v>
      </c>
      <c r="CA395" t="s">
        <v>209</v>
      </c>
      <c r="CB395" t="s">
        <v>209</v>
      </c>
      <c r="CC395">
        <v>5</v>
      </c>
      <c r="CD395">
        <v>0</v>
      </c>
      <c r="CE395">
        <v>0</v>
      </c>
      <c r="CF395">
        <v>0</v>
      </c>
      <c r="CG395">
        <v>0</v>
      </c>
      <c r="CH395">
        <v>2</v>
      </c>
      <c r="CI395">
        <v>1312.33</v>
      </c>
      <c r="CJ395">
        <v>-0.243947</v>
      </c>
      <c r="CK395">
        <v>7.13439</v>
      </c>
      <c r="CL395">
        <v>9.82303</v>
      </c>
      <c r="CM395">
        <v>30.0002</v>
      </c>
      <c r="CN395">
        <v>9.63036</v>
      </c>
      <c r="CO395">
        <v>9.91057</v>
      </c>
      <c r="CP395">
        <v>-1</v>
      </c>
      <c r="CQ395">
        <v>0</v>
      </c>
      <c r="CR395">
        <v>96.0265</v>
      </c>
      <c r="CS395">
        <v>-999.9</v>
      </c>
      <c r="CT395">
        <v>400</v>
      </c>
      <c r="CU395">
        <v>4.96533</v>
      </c>
      <c r="CV395">
        <v>103.879</v>
      </c>
      <c r="CW395">
        <v>103.289</v>
      </c>
    </row>
    <row r="396" spans="1:101">
      <c r="A396">
        <v>382</v>
      </c>
      <c r="B396">
        <v>1548598896</v>
      </c>
      <c r="C396">
        <v>1433.09999990463</v>
      </c>
      <c r="D396" t="s">
        <v>978</v>
      </c>
      <c r="E396" t="s">
        <v>979</v>
      </c>
      <c r="F396">
        <f>J396+I396+M396*K396</f>
        <v>0</v>
      </c>
      <c r="G396">
        <f>(1000*AM396)/(L396*(AO396+273.15))</f>
        <v>0</v>
      </c>
      <c r="H396">
        <f>((G396*F396*(1-(AJ396/1000)))/(100*K396))*(BE396/60)</f>
        <v>0</v>
      </c>
      <c r="I396" t="s">
        <v>197</v>
      </c>
      <c r="J396" t="s">
        <v>198</v>
      </c>
      <c r="K396" t="s">
        <v>199</v>
      </c>
      <c r="L396" t="s">
        <v>200</v>
      </c>
      <c r="M396" t="s">
        <v>932</v>
      </c>
      <c r="N396" t="s">
        <v>933</v>
      </c>
      <c r="O396" t="s">
        <v>453</v>
      </c>
      <c r="Q396">
        <v>1548598896</v>
      </c>
      <c r="R396">
        <f>AL396*Y396*(AJ396-AK396)/(100*AF396*(1000-Y396*AJ396))</f>
        <v>0</v>
      </c>
      <c r="S396">
        <f>AL396*Y396*(AI396-AH396*(1000-Y396*AK396)/(1000-Y396*AJ396))/(100*AF396)</f>
        <v>0</v>
      </c>
      <c r="T396">
        <f>(U396/V396*100)</f>
        <v>0</v>
      </c>
      <c r="U396">
        <f>AJ396*(AM396+AN396)/1000</f>
        <v>0</v>
      </c>
      <c r="V396">
        <f>0.61365*exp(17.502*AO396/(240.97+AO396))</f>
        <v>0</v>
      </c>
      <c r="W396">
        <v>128</v>
      </c>
      <c r="X396">
        <v>9</v>
      </c>
      <c r="Y396">
        <f>IF(W396*$H$11&gt;=AA396,1.0,(AA396/(AA396-W396*$H$11)))</f>
        <v>0</v>
      </c>
      <c r="Z396">
        <f>(Y396-1)*100</f>
        <v>0</v>
      </c>
      <c r="AA396">
        <f>MAX(0,($B$11+$C$11*AR396)/(1+$D$11*AR396)*AM396/(AO396+273)*$E$11)</f>
        <v>0</v>
      </c>
      <c r="AB396">
        <f>$B$9*AS396+$C$9*AT396</f>
        <v>0</v>
      </c>
      <c r="AC396">
        <f>AB396*AD396</f>
        <v>0</v>
      </c>
      <c r="AD396">
        <f>($B$9*$D$7+$C$9*$D$7)/($B$9+$C$9)</f>
        <v>0</v>
      </c>
      <c r="AE396">
        <f>($B$9*$K$7+$C$9*$K$7)/($B$9+$C$9)</f>
        <v>0</v>
      </c>
      <c r="AF396">
        <v>10</v>
      </c>
      <c r="AG396">
        <v>1548598896</v>
      </c>
      <c r="AH396">
        <v>399.754</v>
      </c>
      <c r="AI396">
        <v>399.341</v>
      </c>
      <c r="AJ396">
        <v>8.91122</v>
      </c>
      <c r="AK396">
        <v>4.64253</v>
      </c>
      <c r="AL396">
        <v>1407.77</v>
      </c>
      <c r="AM396">
        <v>97.9542</v>
      </c>
      <c r="AN396">
        <v>0.0236334</v>
      </c>
      <c r="AO396">
        <v>6.69576</v>
      </c>
      <c r="AP396">
        <v>7.70988</v>
      </c>
      <c r="AQ396">
        <v>999.9</v>
      </c>
      <c r="AR396">
        <v>10000</v>
      </c>
      <c r="AS396">
        <v>0</v>
      </c>
      <c r="AT396">
        <v>505.066</v>
      </c>
      <c r="AU396">
        <v>0</v>
      </c>
      <c r="AV396" t="s">
        <v>204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403.881606557377</v>
      </c>
      <c r="BE396">
        <v>-0.972342404513212</v>
      </c>
      <c r="BF396">
        <v>0.286199275908884</v>
      </c>
      <c r="BG396">
        <v>-1</v>
      </c>
      <c r="BH396">
        <v>0</v>
      </c>
      <c r="BI396">
        <v>0</v>
      </c>
      <c r="BJ396" t="s">
        <v>205</v>
      </c>
      <c r="BK396">
        <v>1.88464</v>
      </c>
      <c r="BL396">
        <v>1.88158</v>
      </c>
      <c r="BM396">
        <v>1.88315</v>
      </c>
      <c r="BN396">
        <v>1.88187</v>
      </c>
      <c r="BO396">
        <v>1.88375</v>
      </c>
      <c r="BP396">
        <v>1.88303</v>
      </c>
      <c r="BQ396">
        <v>1.88478</v>
      </c>
      <c r="BR396">
        <v>1.88232</v>
      </c>
      <c r="BS396" t="s">
        <v>206</v>
      </c>
      <c r="BT396" t="s">
        <v>17</v>
      </c>
      <c r="BU396" t="s">
        <v>17</v>
      </c>
      <c r="BV396" t="s">
        <v>17</v>
      </c>
      <c r="BW396" t="s">
        <v>207</v>
      </c>
      <c r="BX396" t="s">
        <v>208</v>
      </c>
      <c r="BY396" t="s">
        <v>209</v>
      </c>
      <c r="BZ396" t="s">
        <v>209</v>
      </c>
      <c r="CA396" t="s">
        <v>209</v>
      </c>
      <c r="CB396" t="s">
        <v>209</v>
      </c>
      <c r="CC396">
        <v>5</v>
      </c>
      <c r="CD396">
        <v>0</v>
      </c>
      <c r="CE396">
        <v>0</v>
      </c>
      <c r="CF396">
        <v>0</v>
      </c>
      <c r="CG396">
        <v>0</v>
      </c>
      <c r="CH396">
        <v>2</v>
      </c>
      <c r="CI396">
        <v>1313.57</v>
      </c>
      <c r="CJ396">
        <v>-0.239685</v>
      </c>
      <c r="CK396">
        <v>7.14034</v>
      </c>
      <c r="CL396">
        <v>9.82517</v>
      </c>
      <c r="CM396">
        <v>30.0003</v>
      </c>
      <c r="CN396">
        <v>9.63132</v>
      </c>
      <c r="CO396">
        <v>9.912</v>
      </c>
      <c r="CP396">
        <v>-1</v>
      </c>
      <c r="CQ396">
        <v>0</v>
      </c>
      <c r="CR396">
        <v>96.0265</v>
      </c>
      <c r="CS396">
        <v>-999.9</v>
      </c>
      <c r="CT396">
        <v>400</v>
      </c>
      <c r="CU396">
        <v>4.84081</v>
      </c>
      <c r="CV396">
        <v>103.879</v>
      </c>
      <c r="CW396">
        <v>103.288</v>
      </c>
    </row>
    <row r="397" spans="1:101">
      <c r="A397">
        <v>383</v>
      </c>
      <c r="B397">
        <v>1548598898</v>
      </c>
      <c r="C397">
        <v>1435.09999990463</v>
      </c>
      <c r="D397" t="s">
        <v>980</v>
      </c>
      <c r="E397" t="s">
        <v>981</v>
      </c>
      <c r="F397">
        <f>J397+I397+M397*K397</f>
        <v>0</v>
      </c>
      <c r="G397">
        <f>(1000*AM397)/(L397*(AO397+273.15))</f>
        <v>0</v>
      </c>
      <c r="H397">
        <f>((G397*F397*(1-(AJ397/1000)))/(100*K397))*(BE397/60)</f>
        <v>0</v>
      </c>
      <c r="I397" t="s">
        <v>197</v>
      </c>
      <c r="J397" t="s">
        <v>198</v>
      </c>
      <c r="K397" t="s">
        <v>199</v>
      </c>
      <c r="L397" t="s">
        <v>200</v>
      </c>
      <c r="M397" t="s">
        <v>932</v>
      </c>
      <c r="N397" t="s">
        <v>933</v>
      </c>
      <c r="O397" t="s">
        <v>453</v>
      </c>
      <c r="Q397">
        <v>1548598898</v>
      </c>
      <c r="R397">
        <f>AL397*Y397*(AJ397-AK397)/(100*AF397*(1000-Y397*AJ397))</f>
        <v>0</v>
      </c>
      <c r="S397">
        <f>AL397*Y397*(AI397-AH397*(1000-Y397*AK397)/(1000-Y397*AJ397))/(100*AF397)</f>
        <v>0</v>
      </c>
      <c r="T397">
        <f>(U397/V397*100)</f>
        <v>0</v>
      </c>
      <c r="U397">
        <f>AJ397*(AM397+AN397)/1000</f>
        <v>0</v>
      </c>
      <c r="V397">
        <f>0.61365*exp(17.502*AO397/(240.97+AO397))</f>
        <v>0</v>
      </c>
      <c r="W397">
        <v>136</v>
      </c>
      <c r="X397">
        <v>10</v>
      </c>
      <c r="Y397">
        <f>IF(W397*$H$11&gt;=AA397,1.0,(AA397/(AA397-W397*$H$11)))</f>
        <v>0</v>
      </c>
      <c r="Z397">
        <f>(Y397-1)*100</f>
        <v>0</v>
      </c>
      <c r="AA397">
        <f>MAX(0,($B$11+$C$11*AR397)/(1+$D$11*AR397)*AM397/(AO397+273)*$E$11)</f>
        <v>0</v>
      </c>
      <c r="AB397">
        <f>$B$9*AS397+$C$9*AT397</f>
        <v>0</v>
      </c>
      <c r="AC397">
        <f>AB397*AD397</f>
        <v>0</v>
      </c>
      <c r="AD397">
        <f>($B$9*$D$7+$C$9*$D$7)/($B$9+$C$9)</f>
        <v>0</v>
      </c>
      <c r="AE397">
        <f>($B$9*$K$7+$C$9*$K$7)/($B$9+$C$9)</f>
        <v>0</v>
      </c>
      <c r="AF397">
        <v>10</v>
      </c>
      <c r="AG397">
        <v>1548598898</v>
      </c>
      <c r="AH397">
        <v>399.69</v>
      </c>
      <c r="AI397">
        <v>399.335</v>
      </c>
      <c r="AJ397">
        <v>8.9335</v>
      </c>
      <c r="AK397">
        <v>4.64124</v>
      </c>
      <c r="AL397">
        <v>1407.73</v>
      </c>
      <c r="AM397">
        <v>97.9545</v>
      </c>
      <c r="AN397">
        <v>0.0239155</v>
      </c>
      <c r="AO397">
        <v>6.70665</v>
      </c>
      <c r="AP397">
        <v>7.73319</v>
      </c>
      <c r="AQ397">
        <v>999.9</v>
      </c>
      <c r="AR397">
        <v>10015</v>
      </c>
      <c r="AS397">
        <v>0</v>
      </c>
      <c r="AT397">
        <v>505.554</v>
      </c>
      <c r="AU397">
        <v>0</v>
      </c>
      <c r="AV397" t="s">
        <v>204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403.848770491803</v>
      </c>
      <c r="BE397">
        <v>-0.984039321594448</v>
      </c>
      <c r="BF397">
        <v>0.289622105025547</v>
      </c>
      <c r="BG397">
        <v>-1</v>
      </c>
      <c r="BH397">
        <v>0</v>
      </c>
      <c r="BI397">
        <v>0</v>
      </c>
      <c r="BJ397" t="s">
        <v>205</v>
      </c>
      <c r="BK397">
        <v>1.88463</v>
      </c>
      <c r="BL397">
        <v>1.88158</v>
      </c>
      <c r="BM397">
        <v>1.88315</v>
      </c>
      <c r="BN397">
        <v>1.88187</v>
      </c>
      <c r="BO397">
        <v>1.88374</v>
      </c>
      <c r="BP397">
        <v>1.88304</v>
      </c>
      <c r="BQ397">
        <v>1.88478</v>
      </c>
      <c r="BR397">
        <v>1.88232</v>
      </c>
      <c r="BS397" t="s">
        <v>206</v>
      </c>
      <c r="BT397" t="s">
        <v>17</v>
      </c>
      <c r="BU397" t="s">
        <v>17</v>
      </c>
      <c r="BV397" t="s">
        <v>17</v>
      </c>
      <c r="BW397" t="s">
        <v>207</v>
      </c>
      <c r="BX397" t="s">
        <v>208</v>
      </c>
      <c r="BY397" t="s">
        <v>209</v>
      </c>
      <c r="BZ397" t="s">
        <v>209</v>
      </c>
      <c r="CA397" t="s">
        <v>209</v>
      </c>
      <c r="CB397" t="s">
        <v>209</v>
      </c>
      <c r="CC397">
        <v>5</v>
      </c>
      <c r="CD397">
        <v>0</v>
      </c>
      <c r="CE397">
        <v>0</v>
      </c>
      <c r="CF397">
        <v>0</v>
      </c>
      <c r="CG397">
        <v>0</v>
      </c>
      <c r="CH397">
        <v>2</v>
      </c>
      <c r="CI397">
        <v>1307.41</v>
      </c>
      <c r="CJ397">
        <v>-0.231159</v>
      </c>
      <c r="CK397">
        <v>7.14513</v>
      </c>
      <c r="CL397">
        <v>9.8266</v>
      </c>
      <c r="CM397">
        <v>30.0001</v>
      </c>
      <c r="CN397">
        <v>9.63245</v>
      </c>
      <c r="CO397">
        <v>9.91314</v>
      </c>
      <c r="CP397">
        <v>-1</v>
      </c>
      <c r="CQ397">
        <v>0</v>
      </c>
      <c r="CR397">
        <v>96.0265</v>
      </c>
      <c r="CS397">
        <v>-999.9</v>
      </c>
      <c r="CT397">
        <v>400</v>
      </c>
      <c r="CU397">
        <v>4.73078</v>
      </c>
      <c r="CV397">
        <v>103.878</v>
      </c>
      <c r="CW397">
        <v>103.287</v>
      </c>
    </row>
    <row r="398" spans="1:101">
      <c r="A398">
        <v>384</v>
      </c>
      <c r="B398">
        <v>1548598900</v>
      </c>
      <c r="C398">
        <v>1437.09999990463</v>
      </c>
      <c r="D398" t="s">
        <v>982</v>
      </c>
      <c r="E398" t="s">
        <v>983</v>
      </c>
      <c r="F398">
        <f>J398+I398+M398*K398</f>
        <v>0</v>
      </c>
      <c r="G398">
        <f>(1000*AM398)/(L398*(AO398+273.15))</f>
        <v>0</v>
      </c>
      <c r="H398">
        <f>((G398*F398*(1-(AJ398/1000)))/(100*K398))*(BE398/60)</f>
        <v>0</v>
      </c>
      <c r="I398" t="s">
        <v>197</v>
      </c>
      <c r="J398" t="s">
        <v>198</v>
      </c>
      <c r="K398" t="s">
        <v>199</v>
      </c>
      <c r="L398" t="s">
        <v>200</v>
      </c>
      <c r="M398" t="s">
        <v>932</v>
      </c>
      <c r="N398" t="s">
        <v>933</v>
      </c>
      <c r="O398" t="s">
        <v>453</v>
      </c>
      <c r="Q398">
        <v>1548598900</v>
      </c>
      <c r="R398">
        <f>AL398*Y398*(AJ398-AK398)/(100*AF398*(1000-Y398*AJ398))</f>
        <v>0</v>
      </c>
      <c r="S398">
        <f>AL398*Y398*(AI398-AH398*(1000-Y398*AK398)/(1000-Y398*AJ398))/(100*AF398)</f>
        <v>0</v>
      </c>
      <c r="T398">
        <f>(U398/V398*100)</f>
        <v>0</v>
      </c>
      <c r="U398">
        <f>AJ398*(AM398+AN398)/1000</f>
        <v>0</v>
      </c>
      <c r="V398">
        <f>0.61365*exp(17.502*AO398/(240.97+AO398))</f>
        <v>0</v>
      </c>
      <c r="W398">
        <v>120</v>
      </c>
      <c r="X398">
        <v>9</v>
      </c>
      <c r="Y398">
        <f>IF(W398*$H$11&gt;=AA398,1.0,(AA398/(AA398-W398*$H$11)))</f>
        <v>0</v>
      </c>
      <c r="Z398">
        <f>(Y398-1)*100</f>
        <v>0</v>
      </c>
      <c r="AA398">
        <f>MAX(0,($B$11+$C$11*AR398)/(1+$D$11*AR398)*AM398/(AO398+273)*$E$11)</f>
        <v>0</v>
      </c>
      <c r="AB398">
        <f>$B$9*AS398+$C$9*AT398</f>
        <v>0</v>
      </c>
      <c r="AC398">
        <f>AB398*AD398</f>
        <v>0</v>
      </c>
      <c r="AD398">
        <f>($B$9*$D$7+$C$9*$D$7)/($B$9+$C$9)</f>
        <v>0</v>
      </c>
      <c r="AE398">
        <f>($B$9*$K$7+$C$9*$K$7)/($B$9+$C$9)</f>
        <v>0</v>
      </c>
      <c r="AF398">
        <v>10</v>
      </c>
      <c r="AG398">
        <v>1548598900</v>
      </c>
      <c r="AH398">
        <v>399.673</v>
      </c>
      <c r="AI398">
        <v>399.367</v>
      </c>
      <c r="AJ398">
        <v>8.96135</v>
      </c>
      <c r="AK398">
        <v>4.64061</v>
      </c>
      <c r="AL398">
        <v>1408.03</v>
      </c>
      <c r="AM398">
        <v>97.9543</v>
      </c>
      <c r="AN398">
        <v>0.0238608</v>
      </c>
      <c r="AO398">
        <v>6.72759</v>
      </c>
      <c r="AP398">
        <v>7.74344</v>
      </c>
      <c r="AQ398">
        <v>999.9</v>
      </c>
      <c r="AR398">
        <v>9997.5</v>
      </c>
      <c r="AS398">
        <v>0</v>
      </c>
      <c r="AT398">
        <v>506.04</v>
      </c>
      <c r="AU398">
        <v>0</v>
      </c>
      <c r="AV398" t="s">
        <v>204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403.815581967213</v>
      </c>
      <c r="BE398">
        <v>-0.998659011151429</v>
      </c>
      <c r="BF398">
        <v>0.293913499044734</v>
      </c>
      <c r="BG398">
        <v>-1</v>
      </c>
      <c r="BH398">
        <v>0</v>
      </c>
      <c r="BI398">
        <v>0</v>
      </c>
      <c r="BJ398" t="s">
        <v>205</v>
      </c>
      <c r="BK398">
        <v>1.88464</v>
      </c>
      <c r="BL398">
        <v>1.88158</v>
      </c>
      <c r="BM398">
        <v>1.88314</v>
      </c>
      <c r="BN398">
        <v>1.88187</v>
      </c>
      <c r="BO398">
        <v>1.88374</v>
      </c>
      <c r="BP398">
        <v>1.88305</v>
      </c>
      <c r="BQ398">
        <v>1.88477</v>
      </c>
      <c r="BR398">
        <v>1.88232</v>
      </c>
      <c r="BS398" t="s">
        <v>206</v>
      </c>
      <c r="BT398" t="s">
        <v>17</v>
      </c>
      <c r="BU398" t="s">
        <v>17</v>
      </c>
      <c r="BV398" t="s">
        <v>17</v>
      </c>
      <c r="BW398" t="s">
        <v>207</v>
      </c>
      <c r="BX398" t="s">
        <v>208</v>
      </c>
      <c r="BY398" t="s">
        <v>209</v>
      </c>
      <c r="BZ398" t="s">
        <v>209</v>
      </c>
      <c r="CA398" t="s">
        <v>209</v>
      </c>
      <c r="CB398" t="s">
        <v>209</v>
      </c>
      <c r="CC398">
        <v>5</v>
      </c>
      <c r="CD398">
        <v>0</v>
      </c>
      <c r="CE398">
        <v>0</v>
      </c>
      <c r="CF398">
        <v>0</v>
      </c>
      <c r="CG398">
        <v>0</v>
      </c>
      <c r="CH398">
        <v>2</v>
      </c>
      <c r="CI398">
        <v>1319.69</v>
      </c>
      <c r="CJ398">
        <v>-0.231159</v>
      </c>
      <c r="CK398">
        <v>7.15</v>
      </c>
      <c r="CL398">
        <v>9.82829</v>
      </c>
      <c r="CM398">
        <v>30.0002</v>
      </c>
      <c r="CN398">
        <v>9.63388</v>
      </c>
      <c r="CO398">
        <v>9.91427</v>
      </c>
      <c r="CP398">
        <v>-1</v>
      </c>
      <c r="CQ398">
        <v>0</v>
      </c>
      <c r="CR398">
        <v>96.0265</v>
      </c>
      <c r="CS398">
        <v>-999.9</v>
      </c>
      <c r="CT398">
        <v>400</v>
      </c>
      <c r="CU398">
        <v>4.61852</v>
      </c>
      <c r="CV398">
        <v>103.878</v>
      </c>
      <c r="CW398">
        <v>103.287</v>
      </c>
    </row>
    <row r="399" spans="1:101">
      <c r="A399">
        <v>385</v>
      </c>
      <c r="B399">
        <v>1548598902.1</v>
      </c>
      <c r="C399">
        <v>1439.19999980927</v>
      </c>
      <c r="D399" t="s">
        <v>984</v>
      </c>
      <c r="E399" t="s">
        <v>985</v>
      </c>
      <c r="F399">
        <f>J399+I399+M399*K399</f>
        <v>0</v>
      </c>
      <c r="G399">
        <f>(1000*AM399)/(L399*(AO399+273.15))</f>
        <v>0</v>
      </c>
      <c r="H399">
        <f>((G399*F399*(1-(AJ399/1000)))/(100*K399))*(BE399/60)</f>
        <v>0</v>
      </c>
      <c r="I399" t="s">
        <v>197</v>
      </c>
      <c r="J399" t="s">
        <v>198</v>
      </c>
      <c r="K399" t="s">
        <v>199</v>
      </c>
      <c r="L399" t="s">
        <v>200</v>
      </c>
      <c r="M399" t="s">
        <v>932</v>
      </c>
      <c r="N399" t="s">
        <v>933</v>
      </c>
      <c r="O399" t="s">
        <v>453</v>
      </c>
      <c r="Q399">
        <v>1548598902.1</v>
      </c>
      <c r="R399">
        <f>AL399*Y399*(AJ399-AK399)/(100*AF399*(1000-Y399*AJ399))</f>
        <v>0</v>
      </c>
      <c r="S399">
        <f>AL399*Y399*(AI399-AH399*(1000-Y399*AK399)/(1000-Y399*AJ399))/(100*AF399)</f>
        <v>0</v>
      </c>
      <c r="T399">
        <f>(U399/V399*100)</f>
        <v>0</v>
      </c>
      <c r="U399">
        <f>AJ399*(AM399+AN399)/1000</f>
        <v>0</v>
      </c>
      <c r="V399">
        <f>0.61365*exp(17.502*AO399/(240.97+AO399))</f>
        <v>0</v>
      </c>
      <c r="W399">
        <v>112</v>
      </c>
      <c r="X399">
        <v>8</v>
      </c>
      <c r="Y399">
        <f>IF(W399*$H$11&gt;=AA399,1.0,(AA399/(AA399-W399*$H$11)))</f>
        <v>0</v>
      </c>
      <c r="Z399">
        <f>(Y399-1)*100</f>
        <v>0</v>
      </c>
      <c r="AA399">
        <f>MAX(0,($B$11+$C$11*AR399)/(1+$D$11*AR399)*AM399/(AO399+273)*$E$11)</f>
        <v>0</v>
      </c>
      <c r="AB399">
        <f>$B$9*AS399+$C$9*AT399</f>
        <v>0</v>
      </c>
      <c r="AC399">
        <f>AB399*AD399</f>
        <v>0</v>
      </c>
      <c r="AD399">
        <f>($B$9*$D$7+$C$9*$D$7)/($B$9+$C$9)</f>
        <v>0</v>
      </c>
      <c r="AE399">
        <f>($B$9*$K$7+$C$9*$K$7)/($B$9+$C$9)</f>
        <v>0</v>
      </c>
      <c r="AF399">
        <v>10</v>
      </c>
      <c r="AG399">
        <v>1548598902.1</v>
      </c>
      <c r="AH399">
        <v>399.633</v>
      </c>
      <c r="AI399">
        <v>399.369</v>
      </c>
      <c r="AJ399">
        <v>8.97968</v>
      </c>
      <c r="AK399">
        <v>4.63941</v>
      </c>
      <c r="AL399">
        <v>1408.27</v>
      </c>
      <c r="AM399">
        <v>97.9537</v>
      </c>
      <c r="AN399">
        <v>0.0238186</v>
      </c>
      <c r="AO399">
        <v>6.73281</v>
      </c>
      <c r="AP399">
        <v>7.70818</v>
      </c>
      <c r="AQ399">
        <v>999.9</v>
      </c>
      <c r="AR399">
        <v>9997.5</v>
      </c>
      <c r="AS399">
        <v>0</v>
      </c>
      <c r="AT399">
        <v>506.765</v>
      </c>
      <c r="AU399">
        <v>0</v>
      </c>
      <c r="AV399" t="s">
        <v>204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403.783049180328</v>
      </c>
      <c r="BE399">
        <v>-1.01009774086462</v>
      </c>
      <c r="BF399">
        <v>0.297155692824511</v>
      </c>
      <c r="BG399">
        <v>-1</v>
      </c>
      <c r="BH399">
        <v>0</v>
      </c>
      <c r="BI399">
        <v>0</v>
      </c>
      <c r="BJ399" t="s">
        <v>205</v>
      </c>
      <c r="BK399">
        <v>1.88466</v>
      </c>
      <c r="BL399">
        <v>1.88157</v>
      </c>
      <c r="BM399">
        <v>1.88314</v>
      </c>
      <c r="BN399">
        <v>1.88187</v>
      </c>
      <c r="BO399">
        <v>1.88377</v>
      </c>
      <c r="BP399">
        <v>1.88306</v>
      </c>
      <c r="BQ399">
        <v>1.88477</v>
      </c>
      <c r="BR399">
        <v>1.88232</v>
      </c>
      <c r="BS399" t="s">
        <v>206</v>
      </c>
      <c r="BT399" t="s">
        <v>17</v>
      </c>
      <c r="BU399" t="s">
        <v>17</v>
      </c>
      <c r="BV399" t="s">
        <v>17</v>
      </c>
      <c r="BW399" t="s">
        <v>207</v>
      </c>
      <c r="BX399" t="s">
        <v>208</v>
      </c>
      <c r="BY399" t="s">
        <v>209</v>
      </c>
      <c r="BZ399" t="s">
        <v>209</v>
      </c>
      <c r="CA399" t="s">
        <v>209</v>
      </c>
      <c r="CB399" t="s">
        <v>209</v>
      </c>
      <c r="CC399">
        <v>5</v>
      </c>
      <c r="CD399">
        <v>0</v>
      </c>
      <c r="CE399">
        <v>0</v>
      </c>
      <c r="CF399">
        <v>0</v>
      </c>
      <c r="CG399">
        <v>0</v>
      </c>
      <c r="CH399">
        <v>2</v>
      </c>
      <c r="CI399">
        <v>1325.59</v>
      </c>
      <c r="CJ399">
        <v>-0.229028</v>
      </c>
      <c r="CK399">
        <v>7.15489</v>
      </c>
      <c r="CL399">
        <v>9.83001</v>
      </c>
      <c r="CM399">
        <v>30.0003</v>
      </c>
      <c r="CN399">
        <v>9.63503</v>
      </c>
      <c r="CO399">
        <v>9.91541</v>
      </c>
      <c r="CP399">
        <v>-1</v>
      </c>
      <c r="CQ399">
        <v>0.419426</v>
      </c>
      <c r="CR399">
        <v>96.0265</v>
      </c>
      <c r="CS399">
        <v>-999.9</v>
      </c>
      <c r="CT399">
        <v>400</v>
      </c>
      <c r="CU399">
        <v>4.52517</v>
      </c>
      <c r="CV399">
        <v>103.878</v>
      </c>
      <c r="CW399">
        <v>103.287</v>
      </c>
    </row>
    <row r="400" spans="1:101">
      <c r="A400">
        <v>386</v>
      </c>
      <c r="B400">
        <v>1548598904</v>
      </c>
      <c r="C400">
        <v>1441.09999990463</v>
      </c>
      <c r="D400" t="s">
        <v>986</v>
      </c>
      <c r="E400" t="s">
        <v>987</v>
      </c>
      <c r="F400">
        <f>J400+I400+M400*K400</f>
        <v>0</v>
      </c>
      <c r="G400">
        <f>(1000*AM400)/(L400*(AO400+273.15))</f>
        <v>0</v>
      </c>
      <c r="H400">
        <f>((G400*F400*(1-(AJ400/1000)))/(100*K400))*(BE400/60)</f>
        <v>0</v>
      </c>
      <c r="I400" t="s">
        <v>197</v>
      </c>
      <c r="J400" t="s">
        <v>198</v>
      </c>
      <c r="K400" t="s">
        <v>199</v>
      </c>
      <c r="L400" t="s">
        <v>200</v>
      </c>
      <c r="M400" t="s">
        <v>932</v>
      </c>
      <c r="N400" t="s">
        <v>933</v>
      </c>
      <c r="O400" t="s">
        <v>453</v>
      </c>
      <c r="Q400">
        <v>1548598904</v>
      </c>
      <c r="R400">
        <f>AL400*Y400*(AJ400-AK400)/(100*AF400*(1000-Y400*AJ400))</f>
        <v>0</v>
      </c>
      <c r="S400">
        <f>AL400*Y400*(AI400-AH400*(1000-Y400*AK400)/(1000-Y400*AJ400))/(100*AF400)</f>
        <v>0</v>
      </c>
      <c r="T400">
        <f>(U400/V400*100)</f>
        <v>0</v>
      </c>
      <c r="U400">
        <f>AJ400*(AM400+AN400)/1000</f>
        <v>0</v>
      </c>
      <c r="V400">
        <f>0.61365*exp(17.502*AO400/(240.97+AO400))</f>
        <v>0</v>
      </c>
      <c r="W400">
        <v>112</v>
      </c>
      <c r="X400">
        <v>8</v>
      </c>
      <c r="Y400">
        <f>IF(W400*$H$11&gt;=AA400,1.0,(AA400/(AA400-W400*$H$11)))</f>
        <v>0</v>
      </c>
      <c r="Z400">
        <f>(Y400-1)*100</f>
        <v>0</v>
      </c>
      <c r="AA400">
        <f>MAX(0,($B$11+$C$11*AR400)/(1+$D$11*AR400)*AM400/(AO400+273)*$E$11)</f>
        <v>0</v>
      </c>
      <c r="AB400">
        <f>$B$9*AS400+$C$9*AT400</f>
        <v>0</v>
      </c>
      <c r="AC400">
        <f>AB400*AD400</f>
        <v>0</v>
      </c>
      <c r="AD400">
        <f>($B$9*$D$7+$C$9*$D$7)/($B$9+$C$9)</f>
        <v>0</v>
      </c>
      <c r="AE400">
        <f>($B$9*$K$7+$C$9*$K$7)/($B$9+$C$9)</f>
        <v>0</v>
      </c>
      <c r="AF400">
        <v>10</v>
      </c>
      <c r="AG400">
        <v>1548598904</v>
      </c>
      <c r="AH400">
        <v>399.584</v>
      </c>
      <c r="AI400">
        <v>399.369</v>
      </c>
      <c r="AJ400">
        <v>8.9945</v>
      </c>
      <c r="AK400">
        <v>4.63879</v>
      </c>
      <c r="AL400">
        <v>1407.97</v>
      </c>
      <c r="AM400">
        <v>97.9535</v>
      </c>
      <c r="AN400">
        <v>0.023634</v>
      </c>
      <c r="AO400">
        <v>6.73255</v>
      </c>
      <c r="AP400">
        <v>7.64727</v>
      </c>
      <c r="AQ400">
        <v>999.9</v>
      </c>
      <c r="AR400">
        <v>10020</v>
      </c>
      <c r="AS400">
        <v>0</v>
      </c>
      <c r="AT400">
        <v>507.999</v>
      </c>
      <c r="AU400">
        <v>0</v>
      </c>
      <c r="AV400" t="s">
        <v>204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403.766598360656</v>
      </c>
      <c r="BE400">
        <v>-1.01445676830135</v>
      </c>
      <c r="BF400">
        <v>0.298430447723517</v>
      </c>
      <c r="BG400">
        <v>-1</v>
      </c>
      <c r="BH400">
        <v>0</v>
      </c>
      <c r="BI400">
        <v>0</v>
      </c>
      <c r="BJ400" t="s">
        <v>205</v>
      </c>
      <c r="BK400">
        <v>1.88466</v>
      </c>
      <c r="BL400">
        <v>1.88158</v>
      </c>
      <c r="BM400">
        <v>1.88313</v>
      </c>
      <c r="BN400">
        <v>1.88187</v>
      </c>
      <c r="BO400">
        <v>1.88376</v>
      </c>
      <c r="BP400">
        <v>1.88307</v>
      </c>
      <c r="BQ400">
        <v>1.88478</v>
      </c>
      <c r="BR400">
        <v>1.88232</v>
      </c>
      <c r="BS400" t="s">
        <v>206</v>
      </c>
      <c r="BT400" t="s">
        <v>17</v>
      </c>
      <c r="BU400" t="s">
        <v>17</v>
      </c>
      <c r="BV400" t="s">
        <v>17</v>
      </c>
      <c r="BW400" t="s">
        <v>207</v>
      </c>
      <c r="BX400" t="s">
        <v>208</v>
      </c>
      <c r="BY400" t="s">
        <v>209</v>
      </c>
      <c r="BZ400" t="s">
        <v>209</v>
      </c>
      <c r="CA400" t="s">
        <v>209</v>
      </c>
      <c r="CB400" t="s">
        <v>209</v>
      </c>
      <c r="CC400">
        <v>5</v>
      </c>
      <c r="CD400">
        <v>0</v>
      </c>
      <c r="CE400">
        <v>0</v>
      </c>
      <c r="CF400">
        <v>0</v>
      </c>
      <c r="CG400">
        <v>0</v>
      </c>
      <c r="CH400">
        <v>2</v>
      </c>
      <c r="CI400">
        <v>1325.36</v>
      </c>
      <c r="CJ400">
        <v>-0.220502</v>
      </c>
      <c r="CK400">
        <v>7.15978</v>
      </c>
      <c r="CL400">
        <v>9.83173</v>
      </c>
      <c r="CM400">
        <v>30.0003</v>
      </c>
      <c r="CN400">
        <v>9.63588</v>
      </c>
      <c r="CO400">
        <v>9.91664</v>
      </c>
      <c r="CP400">
        <v>-1</v>
      </c>
      <c r="CQ400">
        <v>1.4837</v>
      </c>
      <c r="CR400">
        <v>96.0265</v>
      </c>
      <c r="CS400">
        <v>-999.9</v>
      </c>
      <c r="CT400">
        <v>400</v>
      </c>
      <c r="CU400">
        <v>4.41139</v>
      </c>
      <c r="CV400">
        <v>103.878</v>
      </c>
      <c r="CW400">
        <v>103.287</v>
      </c>
    </row>
    <row r="401" spans="1:101">
      <c r="A401">
        <v>387</v>
      </c>
      <c r="B401">
        <v>1548598906.1</v>
      </c>
      <c r="C401">
        <v>1443.19999980927</v>
      </c>
      <c r="D401" t="s">
        <v>988</v>
      </c>
      <c r="E401" t="s">
        <v>989</v>
      </c>
      <c r="F401">
        <f>J401+I401+M401*K401</f>
        <v>0</v>
      </c>
      <c r="G401">
        <f>(1000*AM401)/(L401*(AO401+273.15))</f>
        <v>0</v>
      </c>
      <c r="H401">
        <f>((G401*F401*(1-(AJ401/1000)))/(100*K401))*(BE401/60)</f>
        <v>0</v>
      </c>
      <c r="I401" t="s">
        <v>197</v>
      </c>
      <c r="J401" t="s">
        <v>198</v>
      </c>
      <c r="K401" t="s">
        <v>199</v>
      </c>
      <c r="L401" t="s">
        <v>200</v>
      </c>
      <c r="M401" t="s">
        <v>932</v>
      </c>
      <c r="N401" t="s">
        <v>933</v>
      </c>
      <c r="O401" t="s">
        <v>453</v>
      </c>
      <c r="Q401">
        <v>1548598906.1</v>
      </c>
      <c r="R401">
        <f>AL401*Y401*(AJ401-AK401)/(100*AF401*(1000-Y401*AJ401))</f>
        <v>0</v>
      </c>
      <c r="S401">
        <f>AL401*Y401*(AI401-AH401*(1000-Y401*AK401)/(1000-Y401*AJ401))/(100*AF401)</f>
        <v>0</v>
      </c>
      <c r="T401">
        <f>(U401/V401*100)</f>
        <v>0</v>
      </c>
      <c r="U401">
        <f>AJ401*(AM401+AN401)/1000</f>
        <v>0</v>
      </c>
      <c r="V401">
        <f>0.61365*exp(17.502*AO401/(240.97+AO401))</f>
        <v>0</v>
      </c>
      <c r="W401">
        <v>104</v>
      </c>
      <c r="X401">
        <v>7</v>
      </c>
      <c r="Y401">
        <f>IF(W401*$H$11&gt;=AA401,1.0,(AA401/(AA401-W401*$H$11)))</f>
        <v>0</v>
      </c>
      <c r="Z401">
        <f>(Y401-1)*100</f>
        <v>0</v>
      </c>
      <c r="AA401">
        <f>MAX(0,($B$11+$C$11*AR401)/(1+$D$11*AR401)*AM401/(AO401+273)*$E$11)</f>
        <v>0</v>
      </c>
      <c r="AB401">
        <f>$B$9*AS401+$C$9*AT401</f>
        <v>0</v>
      </c>
      <c r="AC401">
        <f>AB401*AD401</f>
        <v>0</v>
      </c>
      <c r="AD401">
        <f>($B$9*$D$7+$C$9*$D$7)/($B$9+$C$9)</f>
        <v>0</v>
      </c>
      <c r="AE401">
        <f>($B$9*$K$7+$C$9*$K$7)/($B$9+$C$9)</f>
        <v>0</v>
      </c>
      <c r="AF401">
        <v>10</v>
      </c>
      <c r="AG401">
        <v>1548598906.1</v>
      </c>
      <c r="AH401">
        <v>399.578</v>
      </c>
      <c r="AI401">
        <v>399.359</v>
      </c>
      <c r="AJ401">
        <v>9.00998</v>
      </c>
      <c r="AK401">
        <v>4.63884</v>
      </c>
      <c r="AL401">
        <v>1407.98</v>
      </c>
      <c r="AM401">
        <v>97.9532</v>
      </c>
      <c r="AN401">
        <v>0.0237579</v>
      </c>
      <c r="AO401">
        <v>6.73331</v>
      </c>
      <c r="AP401">
        <v>7.63242</v>
      </c>
      <c r="AQ401">
        <v>999.9</v>
      </c>
      <c r="AR401">
        <v>10027.5</v>
      </c>
      <c r="AS401">
        <v>0</v>
      </c>
      <c r="AT401">
        <v>509.308</v>
      </c>
      <c r="AU401">
        <v>0</v>
      </c>
      <c r="AV401" t="s">
        <v>204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403.724565573771</v>
      </c>
      <c r="BE401">
        <v>-1.02278530844832</v>
      </c>
      <c r="BF401">
        <v>0.300852368013655</v>
      </c>
      <c r="BG401">
        <v>-1</v>
      </c>
      <c r="BH401">
        <v>0</v>
      </c>
      <c r="BI401">
        <v>0</v>
      </c>
      <c r="BJ401" t="s">
        <v>205</v>
      </c>
      <c r="BK401">
        <v>1.88465</v>
      </c>
      <c r="BL401">
        <v>1.88158</v>
      </c>
      <c r="BM401">
        <v>1.88314</v>
      </c>
      <c r="BN401">
        <v>1.88187</v>
      </c>
      <c r="BO401">
        <v>1.88373</v>
      </c>
      <c r="BP401">
        <v>1.88306</v>
      </c>
      <c r="BQ401">
        <v>1.88477</v>
      </c>
      <c r="BR401">
        <v>1.88232</v>
      </c>
      <c r="BS401" t="s">
        <v>206</v>
      </c>
      <c r="BT401" t="s">
        <v>17</v>
      </c>
      <c r="BU401" t="s">
        <v>17</v>
      </c>
      <c r="BV401" t="s">
        <v>17</v>
      </c>
      <c r="BW401" t="s">
        <v>207</v>
      </c>
      <c r="BX401" t="s">
        <v>208</v>
      </c>
      <c r="BY401" t="s">
        <v>209</v>
      </c>
      <c r="BZ401" t="s">
        <v>209</v>
      </c>
      <c r="CA401" t="s">
        <v>209</v>
      </c>
      <c r="CB401" t="s">
        <v>209</v>
      </c>
      <c r="CC401">
        <v>5</v>
      </c>
      <c r="CD401">
        <v>0</v>
      </c>
      <c r="CE401">
        <v>0</v>
      </c>
      <c r="CF401">
        <v>0</v>
      </c>
      <c r="CG401">
        <v>0</v>
      </c>
      <c r="CH401">
        <v>2</v>
      </c>
      <c r="CI401">
        <v>1331.68</v>
      </c>
      <c r="CJ401">
        <v>-0.21624</v>
      </c>
      <c r="CK401">
        <v>7.16469</v>
      </c>
      <c r="CL401">
        <v>9.83344</v>
      </c>
      <c r="CM401">
        <v>30.0003</v>
      </c>
      <c r="CN401">
        <v>9.63687</v>
      </c>
      <c r="CO401">
        <v>9.91808</v>
      </c>
      <c r="CP401">
        <v>-1</v>
      </c>
      <c r="CQ401">
        <v>2.852</v>
      </c>
      <c r="CR401">
        <v>96.0265</v>
      </c>
      <c r="CS401">
        <v>-999.9</v>
      </c>
      <c r="CT401">
        <v>400</v>
      </c>
      <c r="CU401">
        <v>4.30924</v>
      </c>
      <c r="CV401">
        <v>103.878</v>
      </c>
      <c r="CW401">
        <v>103.287</v>
      </c>
    </row>
    <row r="402" spans="1:101">
      <c r="A402">
        <v>388</v>
      </c>
      <c r="B402">
        <v>1548598908.5</v>
      </c>
      <c r="C402">
        <v>1445.59999990463</v>
      </c>
      <c r="D402" t="s">
        <v>990</v>
      </c>
      <c r="E402" t="s">
        <v>991</v>
      </c>
      <c r="F402">
        <f>J402+I402+M402*K402</f>
        <v>0</v>
      </c>
      <c r="G402">
        <f>(1000*AM402)/(L402*(AO402+273.15))</f>
        <v>0</v>
      </c>
      <c r="H402">
        <f>((G402*F402*(1-(AJ402/1000)))/(100*K402))*(BE402/60)</f>
        <v>0</v>
      </c>
      <c r="I402" t="s">
        <v>197</v>
      </c>
      <c r="J402" t="s">
        <v>198</v>
      </c>
      <c r="K402" t="s">
        <v>199</v>
      </c>
      <c r="L402" t="s">
        <v>200</v>
      </c>
      <c r="M402" t="s">
        <v>932</v>
      </c>
      <c r="N402" t="s">
        <v>933</v>
      </c>
      <c r="O402" t="s">
        <v>453</v>
      </c>
      <c r="Q402">
        <v>1548598908.5</v>
      </c>
      <c r="R402">
        <f>AL402*Y402*(AJ402-AK402)/(100*AF402*(1000-Y402*AJ402))</f>
        <v>0</v>
      </c>
      <c r="S402">
        <f>AL402*Y402*(AI402-AH402*(1000-Y402*AK402)/(1000-Y402*AJ402))/(100*AF402)</f>
        <v>0</v>
      </c>
      <c r="T402">
        <f>(U402/V402*100)</f>
        <v>0</v>
      </c>
      <c r="U402">
        <f>AJ402*(AM402+AN402)/1000</f>
        <v>0</v>
      </c>
      <c r="V402">
        <f>0.61365*exp(17.502*AO402/(240.97+AO402))</f>
        <v>0</v>
      </c>
      <c r="W402">
        <v>125</v>
      </c>
      <c r="X402">
        <v>9</v>
      </c>
      <c r="Y402">
        <f>IF(W402*$H$11&gt;=AA402,1.0,(AA402/(AA402-W402*$H$11)))</f>
        <v>0</v>
      </c>
      <c r="Z402">
        <f>(Y402-1)*100</f>
        <v>0</v>
      </c>
      <c r="AA402">
        <f>MAX(0,($B$11+$C$11*AR402)/(1+$D$11*AR402)*AM402/(AO402+273)*$E$11)</f>
        <v>0</v>
      </c>
      <c r="AB402">
        <f>$B$9*AS402+$C$9*AT402</f>
        <v>0</v>
      </c>
      <c r="AC402">
        <f>AB402*AD402</f>
        <v>0</v>
      </c>
      <c r="AD402">
        <f>($B$9*$D$7+$C$9*$D$7)/($B$9+$C$9)</f>
        <v>0</v>
      </c>
      <c r="AE402">
        <f>($B$9*$K$7+$C$9*$K$7)/($B$9+$C$9)</f>
        <v>0</v>
      </c>
      <c r="AF402">
        <v>10</v>
      </c>
      <c r="AG402">
        <v>1548598908.5</v>
      </c>
      <c r="AH402">
        <v>399.544</v>
      </c>
      <c r="AI402">
        <v>399.34</v>
      </c>
      <c r="AJ402">
        <v>9.02761</v>
      </c>
      <c r="AK402">
        <v>4.63713</v>
      </c>
      <c r="AL402">
        <v>1407.98</v>
      </c>
      <c r="AM402">
        <v>97.9546</v>
      </c>
      <c r="AN402">
        <v>0.0238537</v>
      </c>
      <c r="AO402">
        <v>6.737</v>
      </c>
      <c r="AP402">
        <v>7.64056</v>
      </c>
      <c r="AQ402">
        <v>999.9</v>
      </c>
      <c r="AR402">
        <v>10016.2</v>
      </c>
      <c r="AS402">
        <v>0</v>
      </c>
      <c r="AT402">
        <v>510.383</v>
      </c>
      <c r="AU402">
        <v>0</v>
      </c>
      <c r="AV402" t="s">
        <v>204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403.682450819672</v>
      </c>
      <c r="BE402">
        <v>-1.02179844029787</v>
      </c>
      <c r="BF402">
        <v>0.300573007482699</v>
      </c>
      <c r="BG402">
        <v>-1</v>
      </c>
      <c r="BH402">
        <v>0</v>
      </c>
      <c r="BI402">
        <v>0</v>
      </c>
      <c r="BJ402" t="s">
        <v>205</v>
      </c>
      <c r="BK402">
        <v>1.88463</v>
      </c>
      <c r="BL402">
        <v>1.88158</v>
      </c>
      <c r="BM402">
        <v>1.88314</v>
      </c>
      <c r="BN402">
        <v>1.88187</v>
      </c>
      <c r="BO402">
        <v>1.88374</v>
      </c>
      <c r="BP402">
        <v>1.88305</v>
      </c>
      <c r="BQ402">
        <v>1.88478</v>
      </c>
      <c r="BR402">
        <v>1.88232</v>
      </c>
      <c r="BS402" t="s">
        <v>206</v>
      </c>
      <c r="BT402" t="s">
        <v>17</v>
      </c>
      <c r="BU402" t="s">
        <v>17</v>
      </c>
      <c r="BV402" t="s">
        <v>17</v>
      </c>
      <c r="BW402" t="s">
        <v>207</v>
      </c>
      <c r="BX402" t="s">
        <v>208</v>
      </c>
      <c r="BY402" t="s">
        <v>209</v>
      </c>
      <c r="BZ402" t="s">
        <v>209</v>
      </c>
      <c r="CA402" t="s">
        <v>209</v>
      </c>
      <c r="CB402" t="s">
        <v>209</v>
      </c>
      <c r="CC402">
        <v>5</v>
      </c>
      <c r="CD402">
        <v>0</v>
      </c>
      <c r="CE402">
        <v>0</v>
      </c>
      <c r="CF402">
        <v>0</v>
      </c>
      <c r="CG402">
        <v>0</v>
      </c>
      <c r="CH402">
        <v>2</v>
      </c>
      <c r="CI402">
        <v>1315.33</v>
      </c>
      <c r="CJ402">
        <v>-0.218371</v>
      </c>
      <c r="CK402">
        <v>7.17078</v>
      </c>
      <c r="CL402">
        <v>9.83527</v>
      </c>
      <c r="CM402">
        <v>30.0003</v>
      </c>
      <c r="CN402">
        <v>9.63828</v>
      </c>
      <c r="CO402">
        <v>9.91972</v>
      </c>
      <c r="CP402">
        <v>-1</v>
      </c>
      <c r="CQ402">
        <v>5.15292</v>
      </c>
      <c r="CR402">
        <v>96.0265</v>
      </c>
      <c r="CS402">
        <v>-999.9</v>
      </c>
      <c r="CT402">
        <v>400</v>
      </c>
      <c r="CU402">
        <v>4.16803</v>
      </c>
      <c r="CV402">
        <v>103.877</v>
      </c>
      <c r="CW402">
        <v>103.287</v>
      </c>
    </row>
    <row r="403" spans="1:101">
      <c r="A403">
        <v>389</v>
      </c>
      <c r="B403">
        <v>1548598910.5</v>
      </c>
      <c r="C403">
        <v>1447.59999990463</v>
      </c>
      <c r="D403" t="s">
        <v>992</v>
      </c>
      <c r="E403" t="s">
        <v>993</v>
      </c>
      <c r="F403">
        <f>J403+I403+M403*K403</f>
        <v>0</v>
      </c>
      <c r="G403">
        <f>(1000*AM403)/(L403*(AO403+273.15))</f>
        <v>0</v>
      </c>
      <c r="H403">
        <f>((G403*F403*(1-(AJ403/1000)))/(100*K403))*(BE403/60)</f>
        <v>0</v>
      </c>
      <c r="I403" t="s">
        <v>197</v>
      </c>
      <c r="J403" t="s">
        <v>198</v>
      </c>
      <c r="K403" t="s">
        <v>199</v>
      </c>
      <c r="L403" t="s">
        <v>200</v>
      </c>
      <c r="M403" t="s">
        <v>932</v>
      </c>
      <c r="N403" t="s">
        <v>933</v>
      </c>
      <c r="O403" t="s">
        <v>453</v>
      </c>
      <c r="Q403">
        <v>1548598910.5</v>
      </c>
      <c r="R403">
        <f>AL403*Y403*(AJ403-AK403)/(100*AF403*(1000-Y403*AJ403))</f>
        <v>0</v>
      </c>
      <c r="S403">
        <f>AL403*Y403*(AI403-AH403*(1000-Y403*AK403)/(1000-Y403*AJ403))/(100*AF403)</f>
        <v>0</v>
      </c>
      <c r="T403">
        <f>(U403/V403*100)</f>
        <v>0</v>
      </c>
      <c r="U403">
        <f>AJ403*(AM403+AN403)/1000</f>
        <v>0</v>
      </c>
      <c r="V403">
        <f>0.61365*exp(17.502*AO403/(240.97+AO403))</f>
        <v>0</v>
      </c>
      <c r="W403">
        <v>145</v>
      </c>
      <c r="X403">
        <v>10</v>
      </c>
      <c r="Y403">
        <f>IF(W403*$H$11&gt;=AA403,1.0,(AA403/(AA403-W403*$H$11)))</f>
        <v>0</v>
      </c>
      <c r="Z403">
        <f>(Y403-1)*100</f>
        <v>0</v>
      </c>
      <c r="AA403">
        <f>MAX(0,($B$11+$C$11*AR403)/(1+$D$11*AR403)*AM403/(AO403+273)*$E$11)</f>
        <v>0</v>
      </c>
      <c r="AB403">
        <f>$B$9*AS403+$C$9*AT403</f>
        <v>0</v>
      </c>
      <c r="AC403">
        <f>AB403*AD403</f>
        <v>0</v>
      </c>
      <c r="AD403">
        <f>($B$9*$D$7+$C$9*$D$7)/($B$9+$C$9)</f>
        <v>0</v>
      </c>
      <c r="AE403">
        <f>($B$9*$K$7+$C$9*$K$7)/($B$9+$C$9)</f>
        <v>0</v>
      </c>
      <c r="AF403">
        <v>10</v>
      </c>
      <c r="AG403">
        <v>1548598910.5</v>
      </c>
      <c r="AH403">
        <v>399.503</v>
      </c>
      <c r="AI403">
        <v>399.315</v>
      </c>
      <c r="AJ403">
        <v>9.04614</v>
      </c>
      <c r="AK403">
        <v>4.6362</v>
      </c>
      <c r="AL403">
        <v>1407.36</v>
      </c>
      <c r="AM403">
        <v>97.9562</v>
      </c>
      <c r="AN403">
        <v>0.0236196</v>
      </c>
      <c r="AO403">
        <v>6.75197</v>
      </c>
      <c r="AP403">
        <v>7.69621</v>
      </c>
      <c r="AQ403">
        <v>999.9</v>
      </c>
      <c r="AR403">
        <v>9971.25</v>
      </c>
      <c r="AS403">
        <v>0</v>
      </c>
      <c r="AT403">
        <v>511.169</v>
      </c>
      <c r="AU403">
        <v>0</v>
      </c>
      <c r="AV403" t="s">
        <v>204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403.649090163934</v>
      </c>
      <c r="BE403">
        <v>-1.01527251699366</v>
      </c>
      <c r="BF403">
        <v>0.29868564548917</v>
      </c>
      <c r="BG403">
        <v>-1</v>
      </c>
      <c r="BH403">
        <v>0</v>
      </c>
      <c r="BI403">
        <v>0</v>
      </c>
      <c r="BJ403" t="s">
        <v>205</v>
      </c>
      <c r="BK403">
        <v>1.88463</v>
      </c>
      <c r="BL403">
        <v>1.88159</v>
      </c>
      <c r="BM403">
        <v>1.88312</v>
      </c>
      <c r="BN403">
        <v>1.88187</v>
      </c>
      <c r="BO403">
        <v>1.88375</v>
      </c>
      <c r="BP403">
        <v>1.88306</v>
      </c>
      <c r="BQ403">
        <v>1.88478</v>
      </c>
      <c r="BR403">
        <v>1.88231</v>
      </c>
      <c r="BS403" t="s">
        <v>206</v>
      </c>
      <c r="BT403" t="s">
        <v>17</v>
      </c>
      <c r="BU403" t="s">
        <v>17</v>
      </c>
      <c r="BV403" t="s">
        <v>17</v>
      </c>
      <c r="BW403" t="s">
        <v>207</v>
      </c>
      <c r="BX403" t="s">
        <v>208</v>
      </c>
      <c r="BY403" t="s">
        <v>209</v>
      </c>
      <c r="BZ403" t="s">
        <v>209</v>
      </c>
      <c r="CA403" t="s">
        <v>209</v>
      </c>
      <c r="CB403" t="s">
        <v>209</v>
      </c>
      <c r="CC403">
        <v>5</v>
      </c>
      <c r="CD403">
        <v>0</v>
      </c>
      <c r="CE403">
        <v>0</v>
      </c>
      <c r="CF403">
        <v>0</v>
      </c>
      <c r="CG403">
        <v>0</v>
      </c>
      <c r="CH403">
        <v>2</v>
      </c>
      <c r="CI403">
        <v>1299.96</v>
      </c>
      <c r="CJ403">
        <v>-0.218371</v>
      </c>
      <c r="CK403">
        <v>7.17572</v>
      </c>
      <c r="CL403">
        <v>9.83698</v>
      </c>
      <c r="CM403">
        <v>30.0003</v>
      </c>
      <c r="CN403">
        <v>9.63941</v>
      </c>
      <c r="CO403">
        <v>9.92085</v>
      </c>
      <c r="CP403">
        <v>-1</v>
      </c>
      <c r="CQ403">
        <v>7.21123</v>
      </c>
      <c r="CR403">
        <v>95.6523</v>
      </c>
      <c r="CS403">
        <v>-999.9</v>
      </c>
      <c r="CT403">
        <v>400</v>
      </c>
      <c r="CU403">
        <v>4.08797</v>
      </c>
      <c r="CV403">
        <v>103.877</v>
      </c>
      <c r="CW403">
        <v>103.285</v>
      </c>
    </row>
    <row r="404" spans="1:101">
      <c r="A404">
        <v>390</v>
      </c>
      <c r="B404">
        <v>1548598912.5</v>
      </c>
      <c r="C404">
        <v>1449.59999990463</v>
      </c>
      <c r="D404" t="s">
        <v>994</v>
      </c>
      <c r="E404" t="s">
        <v>995</v>
      </c>
      <c r="F404">
        <f>J404+I404+M404*K404</f>
        <v>0</v>
      </c>
      <c r="G404">
        <f>(1000*AM404)/(L404*(AO404+273.15))</f>
        <v>0</v>
      </c>
      <c r="H404">
        <f>((G404*F404*(1-(AJ404/1000)))/(100*K404))*(BE404/60)</f>
        <v>0</v>
      </c>
      <c r="I404" t="s">
        <v>197</v>
      </c>
      <c r="J404" t="s">
        <v>198</v>
      </c>
      <c r="K404" t="s">
        <v>199</v>
      </c>
      <c r="L404" t="s">
        <v>200</v>
      </c>
      <c r="M404" t="s">
        <v>932</v>
      </c>
      <c r="N404" t="s">
        <v>933</v>
      </c>
      <c r="O404" t="s">
        <v>453</v>
      </c>
      <c r="Q404">
        <v>1548598912.5</v>
      </c>
      <c r="R404">
        <f>AL404*Y404*(AJ404-AK404)/(100*AF404*(1000-Y404*AJ404))</f>
        <v>0</v>
      </c>
      <c r="S404">
        <f>AL404*Y404*(AI404-AH404*(1000-Y404*AK404)/(1000-Y404*AJ404))/(100*AF404)</f>
        <v>0</v>
      </c>
      <c r="T404">
        <f>(U404/V404*100)</f>
        <v>0</v>
      </c>
      <c r="U404">
        <f>AJ404*(AM404+AN404)/1000</f>
        <v>0</v>
      </c>
      <c r="V404">
        <f>0.61365*exp(17.502*AO404/(240.97+AO404))</f>
        <v>0</v>
      </c>
      <c r="W404">
        <v>127</v>
      </c>
      <c r="X404">
        <v>9</v>
      </c>
      <c r="Y404">
        <f>IF(W404*$H$11&gt;=AA404,1.0,(AA404/(AA404-W404*$H$11)))</f>
        <v>0</v>
      </c>
      <c r="Z404">
        <f>(Y404-1)*100</f>
        <v>0</v>
      </c>
      <c r="AA404">
        <f>MAX(0,($B$11+$C$11*AR404)/(1+$D$11*AR404)*AM404/(AO404+273)*$E$11)</f>
        <v>0</v>
      </c>
      <c r="AB404">
        <f>$B$9*AS404+$C$9*AT404</f>
        <v>0</v>
      </c>
      <c r="AC404">
        <f>AB404*AD404</f>
        <v>0</v>
      </c>
      <c r="AD404">
        <f>($B$9*$D$7+$C$9*$D$7)/($B$9+$C$9)</f>
        <v>0</v>
      </c>
      <c r="AE404">
        <f>($B$9*$K$7+$C$9*$K$7)/($B$9+$C$9)</f>
        <v>0</v>
      </c>
      <c r="AF404">
        <v>10</v>
      </c>
      <c r="AG404">
        <v>1548598912.5</v>
      </c>
      <c r="AH404">
        <v>399.446</v>
      </c>
      <c r="AI404">
        <v>399.296</v>
      </c>
      <c r="AJ404">
        <v>9.06627</v>
      </c>
      <c r="AK404">
        <v>4.6356</v>
      </c>
      <c r="AL404">
        <v>1407.55</v>
      </c>
      <c r="AM404">
        <v>97.9551</v>
      </c>
      <c r="AN404">
        <v>0.0236043</v>
      </c>
      <c r="AO404">
        <v>6.7695</v>
      </c>
      <c r="AP404">
        <v>7.76837</v>
      </c>
      <c r="AQ404">
        <v>999.9</v>
      </c>
      <c r="AR404">
        <v>9956.25</v>
      </c>
      <c r="AS404">
        <v>0</v>
      </c>
      <c r="AT404">
        <v>511.558</v>
      </c>
      <c r="AU404">
        <v>0</v>
      </c>
      <c r="AV404" t="s">
        <v>204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403.615647540984</v>
      </c>
      <c r="BE404">
        <v>-1.00815259514926</v>
      </c>
      <c r="BF404">
        <v>0.296587032042735</v>
      </c>
      <c r="BG404">
        <v>-1</v>
      </c>
      <c r="BH404">
        <v>0</v>
      </c>
      <c r="BI404">
        <v>0</v>
      </c>
      <c r="BJ404" t="s">
        <v>205</v>
      </c>
      <c r="BK404">
        <v>1.88463</v>
      </c>
      <c r="BL404">
        <v>1.88159</v>
      </c>
      <c r="BM404">
        <v>1.88313</v>
      </c>
      <c r="BN404">
        <v>1.88187</v>
      </c>
      <c r="BO404">
        <v>1.88375</v>
      </c>
      <c r="BP404">
        <v>1.88304</v>
      </c>
      <c r="BQ404">
        <v>1.88477</v>
      </c>
      <c r="BR404">
        <v>1.8823</v>
      </c>
      <c r="BS404" t="s">
        <v>206</v>
      </c>
      <c r="BT404" t="s">
        <v>17</v>
      </c>
      <c r="BU404" t="s">
        <v>17</v>
      </c>
      <c r="BV404" t="s">
        <v>17</v>
      </c>
      <c r="BW404" t="s">
        <v>207</v>
      </c>
      <c r="BX404" t="s">
        <v>208</v>
      </c>
      <c r="BY404" t="s">
        <v>209</v>
      </c>
      <c r="BZ404" t="s">
        <v>209</v>
      </c>
      <c r="CA404" t="s">
        <v>209</v>
      </c>
      <c r="CB404" t="s">
        <v>209</v>
      </c>
      <c r="CC404">
        <v>5</v>
      </c>
      <c r="CD404">
        <v>0</v>
      </c>
      <c r="CE404">
        <v>0</v>
      </c>
      <c r="CF404">
        <v>0</v>
      </c>
      <c r="CG404">
        <v>0</v>
      </c>
      <c r="CH404">
        <v>2</v>
      </c>
      <c r="CI404">
        <v>1313.59</v>
      </c>
      <c r="CJ404">
        <v>-0.214108</v>
      </c>
      <c r="CK404">
        <v>7.18073</v>
      </c>
      <c r="CL404">
        <v>9.83871</v>
      </c>
      <c r="CM404">
        <v>30.0001</v>
      </c>
      <c r="CN404">
        <v>9.64082</v>
      </c>
      <c r="CO404">
        <v>9.92199</v>
      </c>
      <c r="CP404">
        <v>-1</v>
      </c>
      <c r="CQ404">
        <v>9.78416</v>
      </c>
      <c r="CR404">
        <v>95.6523</v>
      </c>
      <c r="CS404">
        <v>-999.9</v>
      </c>
      <c r="CT404">
        <v>400</v>
      </c>
      <c r="CU404">
        <v>3.97565</v>
      </c>
      <c r="CV404">
        <v>103.877</v>
      </c>
      <c r="CW404">
        <v>103.284</v>
      </c>
    </row>
    <row r="405" spans="1:101">
      <c r="A405">
        <v>391</v>
      </c>
      <c r="B405">
        <v>1548598915.1</v>
      </c>
      <c r="C405">
        <v>1452.19999980927</v>
      </c>
      <c r="D405" t="s">
        <v>996</v>
      </c>
      <c r="E405" t="s">
        <v>997</v>
      </c>
      <c r="F405">
        <f>J405+I405+M405*K405</f>
        <v>0</v>
      </c>
      <c r="G405">
        <f>(1000*AM405)/(L405*(AO405+273.15))</f>
        <v>0</v>
      </c>
      <c r="H405">
        <f>((G405*F405*(1-(AJ405/1000)))/(100*K405))*(BE405/60)</f>
        <v>0</v>
      </c>
      <c r="I405" t="s">
        <v>197</v>
      </c>
      <c r="J405" t="s">
        <v>198</v>
      </c>
      <c r="K405" t="s">
        <v>199</v>
      </c>
      <c r="L405" t="s">
        <v>200</v>
      </c>
      <c r="M405" t="s">
        <v>932</v>
      </c>
      <c r="N405" t="s">
        <v>933</v>
      </c>
      <c r="O405" t="s">
        <v>453</v>
      </c>
      <c r="Q405">
        <v>1548598915.1</v>
      </c>
      <c r="R405">
        <f>AL405*Y405*(AJ405-AK405)/(100*AF405*(1000-Y405*AJ405))</f>
        <v>0</v>
      </c>
      <c r="S405">
        <f>AL405*Y405*(AI405-AH405*(1000-Y405*AK405)/(1000-Y405*AJ405))/(100*AF405)</f>
        <v>0</v>
      </c>
      <c r="T405">
        <f>(U405/V405*100)</f>
        <v>0</v>
      </c>
      <c r="U405">
        <f>AJ405*(AM405+AN405)/1000</f>
        <v>0</v>
      </c>
      <c r="V405">
        <f>0.61365*exp(17.502*AO405/(240.97+AO405))</f>
        <v>0</v>
      </c>
      <c r="W405">
        <v>114</v>
      </c>
      <c r="X405">
        <v>8</v>
      </c>
      <c r="Y405">
        <f>IF(W405*$H$11&gt;=AA405,1.0,(AA405/(AA405-W405*$H$11)))</f>
        <v>0</v>
      </c>
      <c r="Z405">
        <f>(Y405-1)*100</f>
        <v>0</v>
      </c>
      <c r="AA405">
        <f>MAX(0,($B$11+$C$11*AR405)/(1+$D$11*AR405)*AM405/(AO405+273)*$E$11)</f>
        <v>0</v>
      </c>
      <c r="AB405">
        <f>$B$9*AS405+$C$9*AT405</f>
        <v>0</v>
      </c>
      <c r="AC405">
        <f>AB405*AD405</f>
        <v>0</v>
      </c>
      <c r="AD405">
        <f>($B$9*$D$7+$C$9*$D$7)/($B$9+$C$9)</f>
        <v>0</v>
      </c>
      <c r="AE405">
        <f>($B$9*$K$7+$C$9*$K$7)/($B$9+$C$9)</f>
        <v>0</v>
      </c>
      <c r="AF405">
        <v>10</v>
      </c>
      <c r="AG405">
        <v>1548598915.1</v>
      </c>
      <c r="AH405">
        <v>399.393</v>
      </c>
      <c r="AI405">
        <v>399.299</v>
      </c>
      <c r="AJ405">
        <v>9.09155</v>
      </c>
      <c r="AK405">
        <v>4.63432</v>
      </c>
      <c r="AL405">
        <v>1407.45</v>
      </c>
      <c r="AM405">
        <v>97.9545</v>
      </c>
      <c r="AN405">
        <v>0.0236449</v>
      </c>
      <c r="AO405">
        <v>6.78844</v>
      </c>
      <c r="AP405">
        <v>7.81704</v>
      </c>
      <c r="AQ405">
        <v>999.9</v>
      </c>
      <c r="AR405">
        <v>9997.5</v>
      </c>
      <c r="AS405">
        <v>0</v>
      </c>
      <c r="AT405">
        <v>512.146</v>
      </c>
      <c r="AU405">
        <v>0</v>
      </c>
      <c r="AV405" t="s">
        <v>204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403.564729508197</v>
      </c>
      <c r="BE405">
        <v>-0.997568664951791</v>
      </c>
      <c r="BF405">
        <v>0.29343614483645</v>
      </c>
      <c r="BG405">
        <v>-1</v>
      </c>
      <c r="BH405">
        <v>0</v>
      </c>
      <c r="BI405">
        <v>0</v>
      </c>
      <c r="BJ405" t="s">
        <v>205</v>
      </c>
      <c r="BK405">
        <v>1.88462</v>
      </c>
      <c r="BL405">
        <v>1.88158</v>
      </c>
      <c r="BM405">
        <v>1.88315</v>
      </c>
      <c r="BN405">
        <v>1.88187</v>
      </c>
      <c r="BO405">
        <v>1.88377</v>
      </c>
      <c r="BP405">
        <v>1.88304</v>
      </c>
      <c r="BQ405">
        <v>1.88477</v>
      </c>
      <c r="BR405">
        <v>1.8823</v>
      </c>
      <c r="BS405" t="s">
        <v>206</v>
      </c>
      <c r="BT405" t="s">
        <v>17</v>
      </c>
      <c r="BU405" t="s">
        <v>17</v>
      </c>
      <c r="BV405" t="s">
        <v>17</v>
      </c>
      <c r="BW405" t="s">
        <v>207</v>
      </c>
      <c r="BX405" t="s">
        <v>208</v>
      </c>
      <c r="BY405" t="s">
        <v>209</v>
      </c>
      <c r="BZ405" t="s">
        <v>209</v>
      </c>
      <c r="CA405" t="s">
        <v>209</v>
      </c>
      <c r="CB405" t="s">
        <v>209</v>
      </c>
      <c r="CC405">
        <v>5</v>
      </c>
      <c r="CD405">
        <v>0</v>
      </c>
      <c r="CE405">
        <v>0</v>
      </c>
      <c r="CF405">
        <v>0</v>
      </c>
      <c r="CG405">
        <v>0</v>
      </c>
      <c r="CH405">
        <v>2</v>
      </c>
      <c r="CI405">
        <v>1323.84</v>
      </c>
      <c r="CJ405">
        <v>-0.224765</v>
      </c>
      <c r="CK405">
        <v>7.18699</v>
      </c>
      <c r="CL405">
        <v>9.84085</v>
      </c>
      <c r="CM405">
        <v>30</v>
      </c>
      <c r="CN405">
        <v>9.64252</v>
      </c>
      <c r="CO405">
        <v>9.92379</v>
      </c>
      <c r="CP405">
        <v>-1</v>
      </c>
      <c r="CQ405">
        <v>13.5185</v>
      </c>
      <c r="CR405">
        <v>95.6523</v>
      </c>
      <c r="CS405">
        <v>-999.9</v>
      </c>
      <c r="CT405">
        <v>400</v>
      </c>
      <c r="CU405">
        <v>3.83459</v>
      </c>
      <c r="CV405">
        <v>103.876</v>
      </c>
      <c r="CW405">
        <v>103.284</v>
      </c>
    </row>
    <row r="406" spans="1:101">
      <c r="A406">
        <v>392</v>
      </c>
      <c r="B406">
        <v>1548598917.1</v>
      </c>
      <c r="C406">
        <v>1454.19999980927</v>
      </c>
      <c r="D406" t="s">
        <v>998</v>
      </c>
      <c r="E406" t="s">
        <v>999</v>
      </c>
      <c r="F406">
        <f>J406+I406+M406*K406</f>
        <v>0</v>
      </c>
      <c r="G406">
        <f>(1000*AM406)/(L406*(AO406+273.15))</f>
        <v>0</v>
      </c>
      <c r="H406">
        <f>((G406*F406*(1-(AJ406/1000)))/(100*K406))*(BE406/60)</f>
        <v>0</v>
      </c>
      <c r="I406" t="s">
        <v>197</v>
      </c>
      <c r="J406" t="s">
        <v>198</v>
      </c>
      <c r="K406" t="s">
        <v>199</v>
      </c>
      <c r="L406" t="s">
        <v>200</v>
      </c>
      <c r="M406" t="s">
        <v>932</v>
      </c>
      <c r="N406" t="s">
        <v>933</v>
      </c>
      <c r="O406" t="s">
        <v>453</v>
      </c>
      <c r="Q406">
        <v>1548598917.1</v>
      </c>
      <c r="R406">
        <f>AL406*Y406*(AJ406-AK406)/(100*AF406*(1000-Y406*AJ406))</f>
        <v>0</v>
      </c>
      <c r="S406">
        <f>AL406*Y406*(AI406-AH406*(1000-Y406*AK406)/(1000-Y406*AJ406))/(100*AF406)</f>
        <v>0</v>
      </c>
      <c r="T406">
        <f>(U406/V406*100)</f>
        <v>0</v>
      </c>
      <c r="U406">
        <f>AJ406*(AM406+AN406)/1000</f>
        <v>0</v>
      </c>
      <c r="V406">
        <f>0.61365*exp(17.502*AO406/(240.97+AO406))</f>
        <v>0</v>
      </c>
      <c r="W406">
        <v>101</v>
      </c>
      <c r="X406">
        <v>7</v>
      </c>
      <c r="Y406">
        <f>IF(W406*$H$11&gt;=AA406,1.0,(AA406/(AA406-W406*$H$11)))</f>
        <v>0</v>
      </c>
      <c r="Z406">
        <f>(Y406-1)*100</f>
        <v>0</v>
      </c>
      <c r="AA406">
        <f>MAX(0,($B$11+$C$11*AR406)/(1+$D$11*AR406)*AM406/(AO406+273)*$E$11)</f>
        <v>0</v>
      </c>
      <c r="AB406">
        <f>$B$9*AS406+$C$9*AT406</f>
        <v>0</v>
      </c>
      <c r="AC406">
        <f>AB406*AD406</f>
        <v>0</v>
      </c>
      <c r="AD406">
        <f>($B$9*$D$7+$C$9*$D$7)/($B$9+$C$9)</f>
        <v>0</v>
      </c>
      <c r="AE406">
        <f>($B$9*$K$7+$C$9*$K$7)/($B$9+$C$9)</f>
        <v>0</v>
      </c>
      <c r="AF406">
        <v>10</v>
      </c>
      <c r="AG406">
        <v>1548598917.1</v>
      </c>
      <c r="AH406">
        <v>399.378</v>
      </c>
      <c r="AI406">
        <v>399.312</v>
      </c>
      <c r="AJ406">
        <v>9.10555</v>
      </c>
      <c r="AK406">
        <v>4.63362</v>
      </c>
      <c r="AL406">
        <v>1406.93</v>
      </c>
      <c r="AM406">
        <v>97.9538</v>
      </c>
      <c r="AN406">
        <v>0.0231709</v>
      </c>
      <c r="AO406">
        <v>6.78882</v>
      </c>
      <c r="AP406">
        <v>7.78568</v>
      </c>
      <c r="AQ406">
        <v>999.9</v>
      </c>
      <c r="AR406">
        <v>10001.2</v>
      </c>
      <c r="AS406">
        <v>0</v>
      </c>
      <c r="AT406">
        <v>512.852</v>
      </c>
      <c r="AU406">
        <v>0</v>
      </c>
      <c r="AV406" t="s">
        <v>204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403.531286885246</v>
      </c>
      <c r="BE406">
        <v>-0.993357651207799</v>
      </c>
      <c r="BF406">
        <v>0.292251533238855</v>
      </c>
      <c r="BG406">
        <v>-1</v>
      </c>
      <c r="BH406">
        <v>0</v>
      </c>
      <c r="BI406">
        <v>0</v>
      </c>
      <c r="BJ406" t="s">
        <v>205</v>
      </c>
      <c r="BK406">
        <v>1.88464</v>
      </c>
      <c r="BL406">
        <v>1.88159</v>
      </c>
      <c r="BM406">
        <v>1.88316</v>
      </c>
      <c r="BN406">
        <v>1.88187</v>
      </c>
      <c r="BO406">
        <v>1.88377</v>
      </c>
      <c r="BP406">
        <v>1.88305</v>
      </c>
      <c r="BQ406">
        <v>1.88477</v>
      </c>
      <c r="BR406">
        <v>1.88231</v>
      </c>
      <c r="BS406" t="s">
        <v>206</v>
      </c>
      <c r="BT406" t="s">
        <v>17</v>
      </c>
      <c r="BU406" t="s">
        <v>17</v>
      </c>
      <c r="BV406" t="s">
        <v>17</v>
      </c>
      <c r="BW406" t="s">
        <v>207</v>
      </c>
      <c r="BX406" t="s">
        <v>208</v>
      </c>
      <c r="BY406" t="s">
        <v>209</v>
      </c>
      <c r="BZ406" t="s">
        <v>209</v>
      </c>
      <c r="CA406" t="s">
        <v>209</v>
      </c>
      <c r="CB406" t="s">
        <v>209</v>
      </c>
      <c r="CC406">
        <v>5</v>
      </c>
      <c r="CD406">
        <v>0</v>
      </c>
      <c r="CE406">
        <v>0</v>
      </c>
      <c r="CF406">
        <v>0</v>
      </c>
      <c r="CG406">
        <v>0</v>
      </c>
      <c r="CH406">
        <v>2</v>
      </c>
      <c r="CI406">
        <v>1332.5</v>
      </c>
      <c r="CJ406">
        <v>-0.224765</v>
      </c>
      <c r="CK406">
        <v>7.19198</v>
      </c>
      <c r="CL406">
        <v>9.84256</v>
      </c>
      <c r="CM406">
        <v>30.0002</v>
      </c>
      <c r="CN406">
        <v>9.64336</v>
      </c>
      <c r="CO406">
        <v>9.92512</v>
      </c>
      <c r="CP406">
        <v>-1</v>
      </c>
      <c r="CQ406">
        <v>16.935</v>
      </c>
      <c r="CR406">
        <v>95.6523</v>
      </c>
      <c r="CS406">
        <v>-999.9</v>
      </c>
      <c r="CT406">
        <v>400</v>
      </c>
      <c r="CU406">
        <v>3.72696</v>
      </c>
      <c r="CV406">
        <v>103.875</v>
      </c>
      <c r="CW406">
        <v>103.283</v>
      </c>
    </row>
    <row r="407" spans="1:101">
      <c r="A407">
        <v>393</v>
      </c>
      <c r="B407">
        <v>1548598919</v>
      </c>
      <c r="C407">
        <v>1456.09999990463</v>
      </c>
      <c r="D407" t="s">
        <v>1000</v>
      </c>
      <c r="E407" t="s">
        <v>1001</v>
      </c>
      <c r="F407">
        <f>J407+I407+M407*K407</f>
        <v>0</v>
      </c>
      <c r="G407">
        <f>(1000*AM407)/(L407*(AO407+273.15))</f>
        <v>0</v>
      </c>
      <c r="H407">
        <f>((G407*F407*(1-(AJ407/1000)))/(100*K407))*(BE407/60)</f>
        <v>0</v>
      </c>
      <c r="I407" t="s">
        <v>197</v>
      </c>
      <c r="J407" t="s">
        <v>198</v>
      </c>
      <c r="K407" t="s">
        <v>199</v>
      </c>
      <c r="L407" t="s">
        <v>200</v>
      </c>
      <c r="M407" t="s">
        <v>932</v>
      </c>
      <c r="N407" t="s">
        <v>933</v>
      </c>
      <c r="O407" t="s">
        <v>453</v>
      </c>
      <c r="Q407">
        <v>1548598919</v>
      </c>
      <c r="R407">
        <f>AL407*Y407*(AJ407-AK407)/(100*AF407*(1000-Y407*AJ407))</f>
        <v>0</v>
      </c>
      <c r="S407">
        <f>AL407*Y407*(AI407-AH407*(1000-Y407*AK407)/(1000-Y407*AJ407))/(100*AF407)</f>
        <v>0</v>
      </c>
      <c r="T407">
        <f>(U407/V407*100)</f>
        <v>0</v>
      </c>
      <c r="U407">
        <f>AJ407*(AM407+AN407)/1000</f>
        <v>0</v>
      </c>
      <c r="V407">
        <f>0.61365*exp(17.502*AO407/(240.97+AO407))</f>
        <v>0</v>
      </c>
      <c r="W407">
        <v>99</v>
      </c>
      <c r="X407">
        <v>7</v>
      </c>
      <c r="Y407">
        <f>IF(W407*$H$11&gt;=AA407,1.0,(AA407/(AA407-W407*$H$11)))</f>
        <v>0</v>
      </c>
      <c r="Z407">
        <f>(Y407-1)*100</f>
        <v>0</v>
      </c>
      <c r="AA407">
        <f>MAX(0,($B$11+$C$11*AR407)/(1+$D$11*AR407)*AM407/(AO407+273)*$E$11)</f>
        <v>0</v>
      </c>
      <c r="AB407">
        <f>$B$9*AS407+$C$9*AT407</f>
        <v>0</v>
      </c>
      <c r="AC407">
        <f>AB407*AD407</f>
        <v>0</v>
      </c>
      <c r="AD407">
        <f>($B$9*$D$7+$C$9*$D$7)/($B$9+$C$9)</f>
        <v>0</v>
      </c>
      <c r="AE407">
        <f>($B$9*$K$7+$C$9*$K$7)/($B$9+$C$9)</f>
        <v>0</v>
      </c>
      <c r="AF407">
        <v>10</v>
      </c>
      <c r="AG407">
        <v>1548598919</v>
      </c>
      <c r="AH407">
        <v>399.362</v>
      </c>
      <c r="AI407">
        <v>399.319</v>
      </c>
      <c r="AJ407">
        <v>9.11718</v>
      </c>
      <c r="AK407">
        <v>4.63302</v>
      </c>
      <c r="AL407">
        <v>1406.5</v>
      </c>
      <c r="AM407">
        <v>97.9528</v>
      </c>
      <c r="AN407">
        <v>0.0232918</v>
      </c>
      <c r="AO407">
        <v>6.78921</v>
      </c>
      <c r="AP407">
        <v>7.67241</v>
      </c>
      <c r="AQ407">
        <v>999.9</v>
      </c>
      <c r="AR407">
        <v>9992.5</v>
      </c>
      <c r="AS407">
        <v>0</v>
      </c>
      <c r="AT407">
        <v>513.66</v>
      </c>
      <c r="AU407">
        <v>0</v>
      </c>
      <c r="AV407" t="s">
        <v>204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403.499467213115</v>
      </c>
      <c r="BE407">
        <v>-0.987366739883723</v>
      </c>
      <c r="BF407">
        <v>0.290594844550136</v>
      </c>
      <c r="BG407">
        <v>-1</v>
      </c>
      <c r="BH407">
        <v>0</v>
      </c>
      <c r="BI407">
        <v>0</v>
      </c>
      <c r="BJ407" t="s">
        <v>205</v>
      </c>
      <c r="BK407">
        <v>1.88465</v>
      </c>
      <c r="BL407">
        <v>1.8816</v>
      </c>
      <c r="BM407">
        <v>1.88313</v>
      </c>
      <c r="BN407">
        <v>1.88187</v>
      </c>
      <c r="BO407">
        <v>1.88377</v>
      </c>
      <c r="BP407">
        <v>1.88307</v>
      </c>
      <c r="BQ407">
        <v>1.88477</v>
      </c>
      <c r="BR407">
        <v>1.88232</v>
      </c>
      <c r="BS407" t="s">
        <v>206</v>
      </c>
      <c r="BT407" t="s">
        <v>17</v>
      </c>
      <c r="BU407" t="s">
        <v>17</v>
      </c>
      <c r="BV407" t="s">
        <v>17</v>
      </c>
      <c r="BW407" t="s">
        <v>207</v>
      </c>
      <c r="BX407" t="s">
        <v>208</v>
      </c>
      <c r="BY407" t="s">
        <v>209</v>
      </c>
      <c r="BZ407" t="s">
        <v>209</v>
      </c>
      <c r="CA407" t="s">
        <v>209</v>
      </c>
      <c r="CB407" t="s">
        <v>209</v>
      </c>
      <c r="CC407">
        <v>5</v>
      </c>
      <c r="CD407">
        <v>0</v>
      </c>
      <c r="CE407">
        <v>0</v>
      </c>
      <c r="CF407">
        <v>0</v>
      </c>
      <c r="CG407">
        <v>0</v>
      </c>
      <c r="CH407">
        <v>2</v>
      </c>
      <c r="CI407">
        <v>1333.97</v>
      </c>
      <c r="CJ407">
        <v>-0.226896</v>
      </c>
      <c r="CK407">
        <v>7.19714</v>
      </c>
      <c r="CL407">
        <v>9.84426</v>
      </c>
      <c r="CM407">
        <v>30.0003</v>
      </c>
      <c r="CN407">
        <v>9.64421</v>
      </c>
      <c r="CO407">
        <v>9.92625</v>
      </c>
      <c r="CP407">
        <v>-1</v>
      </c>
      <c r="CQ407">
        <v>20.7443</v>
      </c>
      <c r="CR407">
        <v>95.6523</v>
      </c>
      <c r="CS407">
        <v>-999.9</v>
      </c>
      <c r="CT407">
        <v>400</v>
      </c>
      <c r="CU407">
        <v>3.6125</v>
      </c>
      <c r="CV407">
        <v>103.874</v>
      </c>
      <c r="CW407">
        <v>103.283</v>
      </c>
    </row>
    <row r="408" spans="1:101">
      <c r="A408">
        <v>394</v>
      </c>
      <c r="B408">
        <v>1548598921.6</v>
      </c>
      <c r="C408">
        <v>1458.69999980927</v>
      </c>
      <c r="D408" t="s">
        <v>1002</v>
      </c>
      <c r="E408" t="s">
        <v>1003</v>
      </c>
      <c r="F408">
        <f>J408+I408+M408*K408</f>
        <v>0</v>
      </c>
      <c r="G408">
        <f>(1000*AM408)/(L408*(AO408+273.15))</f>
        <v>0</v>
      </c>
      <c r="H408">
        <f>((G408*F408*(1-(AJ408/1000)))/(100*K408))*(BE408/60)</f>
        <v>0</v>
      </c>
      <c r="I408" t="s">
        <v>197</v>
      </c>
      <c r="J408" t="s">
        <v>198</v>
      </c>
      <c r="K408" t="s">
        <v>199</v>
      </c>
      <c r="L408" t="s">
        <v>200</v>
      </c>
      <c r="M408" t="s">
        <v>932</v>
      </c>
      <c r="N408" t="s">
        <v>933</v>
      </c>
      <c r="O408" t="s">
        <v>453</v>
      </c>
      <c r="Q408">
        <v>1548598921.6</v>
      </c>
      <c r="R408">
        <f>AL408*Y408*(AJ408-AK408)/(100*AF408*(1000-Y408*AJ408))</f>
        <v>0</v>
      </c>
      <c r="S408">
        <f>AL408*Y408*(AI408-AH408*(1000-Y408*AK408)/(1000-Y408*AJ408))/(100*AF408)</f>
        <v>0</v>
      </c>
      <c r="T408">
        <f>(U408/V408*100)</f>
        <v>0</v>
      </c>
      <c r="U408">
        <f>AJ408*(AM408+AN408)/1000</f>
        <v>0</v>
      </c>
      <c r="V408">
        <f>0.61365*exp(17.502*AO408/(240.97+AO408))</f>
        <v>0</v>
      </c>
      <c r="W408">
        <v>116</v>
      </c>
      <c r="X408">
        <v>8</v>
      </c>
      <c r="Y408">
        <f>IF(W408*$H$11&gt;=AA408,1.0,(AA408/(AA408-W408*$H$11)))</f>
        <v>0</v>
      </c>
      <c r="Z408">
        <f>(Y408-1)*100</f>
        <v>0</v>
      </c>
      <c r="AA408">
        <f>MAX(0,($B$11+$C$11*AR408)/(1+$D$11*AR408)*AM408/(AO408+273)*$E$11)</f>
        <v>0</v>
      </c>
      <c r="AB408">
        <f>$B$9*AS408+$C$9*AT408</f>
        <v>0</v>
      </c>
      <c r="AC408">
        <f>AB408*AD408</f>
        <v>0</v>
      </c>
      <c r="AD408">
        <f>($B$9*$D$7+$C$9*$D$7)/($B$9+$C$9)</f>
        <v>0</v>
      </c>
      <c r="AE408">
        <f>($B$9*$K$7+$C$9*$K$7)/($B$9+$C$9)</f>
        <v>0</v>
      </c>
      <c r="AF408">
        <v>10</v>
      </c>
      <c r="AG408">
        <v>1548598921.6</v>
      </c>
      <c r="AH408">
        <v>399.31</v>
      </c>
      <c r="AI408">
        <v>399.332</v>
      </c>
      <c r="AJ408">
        <v>9.13317</v>
      </c>
      <c r="AK408">
        <v>4.63166</v>
      </c>
      <c r="AL408">
        <v>1405.75</v>
      </c>
      <c r="AM408">
        <v>97.9514</v>
      </c>
      <c r="AN408">
        <v>0.0234892</v>
      </c>
      <c r="AO408">
        <v>6.80309</v>
      </c>
      <c r="AP408">
        <v>7.52767</v>
      </c>
      <c r="AQ408">
        <v>999.9</v>
      </c>
      <c r="AR408">
        <v>10008.8</v>
      </c>
      <c r="AS408">
        <v>0</v>
      </c>
      <c r="AT408">
        <v>515.015</v>
      </c>
      <c r="AU408">
        <v>0</v>
      </c>
      <c r="AV408" t="s">
        <v>204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403.459475409836</v>
      </c>
      <c r="BE408">
        <v>-0.976613940929637</v>
      </c>
      <c r="BF408">
        <v>0.287471943409757</v>
      </c>
      <c r="BG408">
        <v>-1</v>
      </c>
      <c r="BH408">
        <v>0</v>
      </c>
      <c r="BI408">
        <v>0</v>
      </c>
      <c r="BJ408" t="s">
        <v>205</v>
      </c>
      <c r="BK408">
        <v>1.88465</v>
      </c>
      <c r="BL408">
        <v>1.88161</v>
      </c>
      <c r="BM408">
        <v>1.88315</v>
      </c>
      <c r="BN408">
        <v>1.88187</v>
      </c>
      <c r="BO408">
        <v>1.88376</v>
      </c>
      <c r="BP408">
        <v>1.88307</v>
      </c>
      <c r="BQ408">
        <v>1.88477</v>
      </c>
      <c r="BR408">
        <v>1.88231</v>
      </c>
      <c r="BS408" t="s">
        <v>206</v>
      </c>
      <c r="BT408" t="s">
        <v>17</v>
      </c>
      <c r="BU408" t="s">
        <v>17</v>
      </c>
      <c r="BV408" t="s">
        <v>17</v>
      </c>
      <c r="BW408" t="s">
        <v>207</v>
      </c>
      <c r="BX408" t="s">
        <v>208</v>
      </c>
      <c r="BY408" t="s">
        <v>209</v>
      </c>
      <c r="BZ408" t="s">
        <v>209</v>
      </c>
      <c r="CA408" t="s">
        <v>209</v>
      </c>
      <c r="CB408" t="s">
        <v>209</v>
      </c>
      <c r="CC408">
        <v>5</v>
      </c>
      <c r="CD408">
        <v>0</v>
      </c>
      <c r="CE408">
        <v>0</v>
      </c>
      <c r="CF408">
        <v>0</v>
      </c>
      <c r="CG408">
        <v>0</v>
      </c>
      <c r="CH408">
        <v>2</v>
      </c>
      <c r="CI408">
        <v>1320.72</v>
      </c>
      <c r="CJ408">
        <v>-0.235422</v>
      </c>
      <c r="CK408">
        <v>7.20349</v>
      </c>
      <c r="CL408">
        <v>9.84641</v>
      </c>
      <c r="CM408">
        <v>30.0004</v>
      </c>
      <c r="CN408">
        <v>9.64565</v>
      </c>
      <c r="CO408">
        <v>9.9277</v>
      </c>
      <c r="CP408">
        <v>-1</v>
      </c>
      <c r="CQ408">
        <v>26.0341</v>
      </c>
      <c r="CR408">
        <v>95.6523</v>
      </c>
      <c r="CS408">
        <v>-999.9</v>
      </c>
      <c r="CT408">
        <v>400</v>
      </c>
      <c r="CU408">
        <v>3.47377</v>
      </c>
      <c r="CV408">
        <v>103.872</v>
      </c>
      <c r="CW408">
        <v>103.283</v>
      </c>
    </row>
    <row r="409" spans="1:101">
      <c r="A409">
        <v>395</v>
      </c>
      <c r="B409">
        <v>1548598923.5</v>
      </c>
      <c r="C409">
        <v>1460.59999990463</v>
      </c>
      <c r="D409" t="s">
        <v>1004</v>
      </c>
      <c r="E409" t="s">
        <v>1005</v>
      </c>
      <c r="F409">
        <f>J409+I409+M409*K409</f>
        <v>0</v>
      </c>
      <c r="G409">
        <f>(1000*AM409)/(L409*(AO409+273.15))</f>
        <v>0</v>
      </c>
      <c r="H409">
        <f>((G409*F409*(1-(AJ409/1000)))/(100*K409))*(BE409/60)</f>
        <v>0</v>
      </c>
      <c r="I409" t="s">
        <v>197</v>
      </c>
      <c r="J409" t="s">
        <v>198</v>
      </c>
      <c r="K409" t="s">
        <v>199</v>
      </c>
      <c r="L409" t="s">
        <v>200</v>
      </c>
      <c r="M409" t="s">
        <v>932</v>
      </c>
      <c r="N409" t="s">
        <v>933</v>
      </c>
      <c r="O409" t="s">
        <v>453</v>
      </c>
      <c r="Q409">
        <v>1548598923.5</v>
      </c>
      <c r="R409">
        <f>AL409*Y409*(AJ409-AK409)/(100*AF409*(1000-Y409*AJ409))</f>
        <v>0</v>
      </c>
      <c r="S409">
        <f>AL409*Y409*(AI409-AH409*(1000-Y409*AK409)/(1000-Y409*AJ409))/(100*AF409)</f>
        <v>0</v>
      </c>
      <c r="T409">
        <f>(U409/V409*100)</f>
        <v>0</v>
      </c>
      <c r="U409">
        <f>AJ409*(AM409+AN409)/1000</f>
        <v>0</v>
      </c>
      <c r="V409">
        <f>0.61365*exp(17.502*AO409/(240.97+AO409))</f>
        <v>0</v>
      </c>
      <c r="W409">
        <v>127</v>
      </c>
      <c r="X409">
        <v>9</v>
      </c>
      <c r="Y409">
        <f>IF(W409*$H$11&gt;=AA409,1.0,(AA409/(AA409-W409*$H$11)))</f>
        <v>0</v>
      </c>
      <c r="Z409">
        <f>(Y409-1)*100</f>
        <v>0</v>
      </c>
      <c r="AA409">
        <f>MAX(0,($B$11+$C$11*AR409)/(1+$D$11*AR409)*AM409/(AO409+273)*$E$11)</f>
        <v>0</v>
      </c>
      <c r="AB409">
        <f>$B$9*AS409+$C$9*AT409</f>
        <v>0</v>
      </c>
      <c r="AC409">
        <f>AB409*AD409</f>
        <v>0</v>
      </c>
      <c r="AD409">
        <f>($B$9*$D$7+$C$9*$D$7)/($B$9+$C$9)</f>
        <v>0</v>
      </c>
      <c r="AE409">
        <f>($B$9*$K$7+$C$9*$K$7)/($B$9+$C$9)</f>
        <v>0</v>
      </c>
      <c r="AF409">
        <v>10</v>
      </c>
      <c r="AG409">
        <v>1548598923.5</v>
      </c>
      <c r="AH409">
        <v>399.286</v>
      </c>
      <c r="AI409">
        <v>399.321</v>
      </c>
      <c r="AJ409">
        <v>9.14799</v>
      </c>
      <c r="AK409">
        <v>4.63132</v>
      </c>
      <c r="AL409">
        <v>1404.87</v>
      </c>
      <c r="AM409">
        <v>97.9511</v>
      </c>
      <c r="AN409">
        <v>0.0236074</v>
      </c>
      <c r="AO409">
        <v>6.81326</v>
      </c>
      <c r="AP409">
        <v>7.57671</v>
      </c>
      <c r="AQ409">
        <v>999.9</v>
      </c>
      <c r="AR409">
        <v>10021.2</v>
      </c>
      <c r="AS409">
        <v>0</v>
      </c>
      <c r="AT409">
        <v>515.812</v>
      </c>
      <c r="AU409">
        <v>0</v>
      </c>
      <c r="AV409" t="s">
        <v>204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403.427680327869</v>
      </c>
      <c r="BE409">
        <v>-0.968438007763055</v>
      </c>
      <c r="BF409">
        <v>0.285133970996593</v>
      </c>
      <c r="BG409">
        <v>-1</v>
      </c>
      <c r="BH409">
        <v>0</v>
      </c>
      <c r="BI409">
        <v>0</v>
      </c>
      <c r="BJ409" t="s">
        <v>205</v>
      </c>
      <c r="BK409">
        <v>1.88465</v>
      </c>
      <c r="BL409">
        <v>1.88162</v>
      </c>
      <c r="BM409">
        <v>1.88317</v>
      </c>
      <c r="BN409">
        <v>1.88187</v>
      </c>
      <c r="BO409">
        <v>1.88375</v>
      </c>
      <c r="BP409">
        <v>1.88304</v>
      </c>
      <c r="BQ409">
        <v>1.88478</v>
      </c>
      <c r="BR409">
        <v>1.88231</v>
      </c>
      <c r="BS409" t="s">
        <v>206</v>
      </c>
      <c r="BT409" t="s">
        <v>17</v>
      </c>
      <c r="BU409" t="s">
        <v>17</v>
      </c>
      <c r="BV409" t="s">
        <v>17</v>
      </c>
      <c r="BW409" t="s">
        <v>207</v>
      </c>
      <c r="BX409" t="s">
        <v>208</v>
      </c>
      <c r="BY409" t="s">
        <v>209</v>
      </c>
      <c r="BZ409" t="s">
        <v>209</v>
      </c>
      <c r="CA409" t="s">
        <v>209</v>
      </c>
      <c r="CB409" t="s">
        <v>209</v>
      </c>
      <c r="CC409">
        <v>5</v>
      </c>
      <c r="CD409">
        <v>0</v>
      </c>
      <c r="CE409">
        <v>0</v>
      </c>
      <c r="CF409">
        <v>0</v>
      </c>
      <c r="CG409">
        <v>0</v>
      </c>
      <c r="CH409">
        <v>2</v>
      </c>
      <c r="CI409">
        <v>1311.94</v>
      </c>
      <c r="CJ409">
        <v>-0.231159</v>
      </c>
      <c r="CK409">
        <v>7.20856</v>
      </c>
      <c r="CL409">
        <v>9.84812</v>
      </c>
      <c r="CM409">
        <v>30.0003</v>
      </c>
      <c r="CN409">
        <v>9.64677</v>
      </c>
      <c r="CO409">
        <v>9.92914</v>
      </c>
      <c r="CP409">
        <v>-1</v>
      </c>
      <c r="CQ409">
        <v>30.747</v>
      </c>
      <c r="CR409">
        <v>95.6523</v>
      </c>
      <c r="CS409">
        <v>-999.9</v>
      </c>
      <c r="CT409">
        <v>400</v>
      </c>
      <c r="CU409">
        <v>3.35791</v>
      </c>
      <c r="CV409">
        <v>103.872</v>
      </c>
      <c r="CW409">
        <v>103.283</v>
      </c>
    </row>
    <row r="410" spans="1:101">
      <c r="A410">
        <v>396</v>
      </c>
      <c r="B410">
        <v>1548598925.5</v>
      </c>
      <c r="C410">
        <v>1462.59999990463</v>
      </c>
      <c r="D410" t="s">
        <v>1006</v>
      </c>
      <c r="E410" t="s">
        <v>1007</v>
      </c>
      <c r="F410">
        <f>J410+I410+M410*K410</f>
        <v>0</v>
      </c>
      <c r="G410">
        <f>(1000*AM410)/(L410*(AO410+273.15))</f>
        <v>0</v>
      </c>
      <c r="H410">
        <f>((G410*F410*(1-(AJ410/1000)))/(100*K410))*(BE410/60)</f>
        <v>0</v>
      </c>
      <c r="I410" t="s">
        <v>197</v>
      </c>
      <c r="J410" t="s">
        <v>198</v>
      </c>
      <c r="K410" t="s">
        <v>199</v>
      </c>
      <c r="L410" t="s">
        <v>200</v>
      </c>
      <c r="M410" t="s">
        <v>932</v>
      </c>
      <c r="N410" t="s">
        <v>933</v>
      </c>
      <c r="O410" t="s">
        <v>453</v>
      </c>
      <c r="Q410">
        <v>1548598925.5</v>
      </c>
      <c r="R410">
        <f>AL410*Y410*(AJ410-AK410)/(100*AF410*(1000-Y410*AJ410))</f>
        <v>0</v>
      </c>
      <c r="S410">
        <f>AL410*Y410*(AI410-AH410*(1000-Y410*AK410)/(1000-Y410*AJ410))/(100*AF410)</f>
        <v>0</v>
      </c>
      <c r="T410">
        <f>(U410/V410*100)</f>
        <v>0</v>
      </c>
      <c r="U410">
        <f>AJ410*(AM410+AN410)/1000</f>
        <v>0</v>
      </c>
      <c r="V410">
        <f>0.61365*exp(17.502*AO410/(240.97+AO410))</f>
        <v>0</v>
      </c>
      <c r="W410">
        <v>123</v>
      </c>
      <c r="X410">
        <v>9</v>
      </c>
      <c r="Y410">
        <f>IF(W410*$H$11&gt;=AA410,1.0,(AA410/(AA410-W410*$H$11)))</f>
        <v>0</v>
      </c>
      <c r="Z410">
        <f>(Y410-1)*100</f>
        <v>0</v>
      </c>
      <c r="AA410">
        <f>MAX(0,($B$11+$C$11*AR410)/(1+$D$11*AR410)*AM410/(AO410+273)*$E$11)</f>
        <v>0</v>
      </c>
      <c r="AB410">
        <f>$B$9*AS410+$C$9*AT410</f>
        <v>0</v>
      </c>
      <c r="AC410">
        <f>AB410*AD410</f>
        <v>0</v>
      </c>
      <c r="AD410">
        <f>($B$9*$D$7+$C$9*$D$7)/($B$9+$C$9)</f>
        <v>0</v>
      </c>
      <c r="AE410">
        <f>($B$9*$K$7+$C$9*$K$7)/($B$9+$C$9)</f>
        <v>0</v>
      </c>
      <c r="AF410">
        <v>10</v>
      </c>
      <c r="AG410">
        <v>1548598925.5</v>
      </c>
      <c r="AH410">
        <v>399.218</v>
      </c>
      <c r="AI410">
        <v>399.347</v>
      </c>
      <c r="AJ410">
        <v>9.16145</v>
      </c>
      <c r="AK410">
        <v>4.62998</v>
      </c>
      <c r="AL410">
        <v>1404.11</v>
      </c>
      <c r="AM410">
        <v>97.9509</v>
      </c>
      <c r="AN410">
        <v>0.0239051</v>
      </c>
      <c r="AO410">
        <v>6.82548</v>
      </c>
      <c r="AP410">
        <v>7.62362</v>
      </c>
      <c r="AQ410">
        <v>999.9</v>
      </c>
      <c r="AR410">
        <v>10028.8</v>
      </c>
      <c r="AS410">
        <v>0</v>
      </c>
      <c r="AT410">
        <v>516.592</v>
      </c>
      <c r="AU410">
        <v>0</v>
      </c>
      <c r="AV410" t="s">
        <v>204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403.411991803279</v>
      </c>
      <c r="BE410">
        <v>-0.964425378129639</v>
      </c>
      <c r="BF410">
        <v>0.283994732573573</v>
      </c>
      <c r="BG410">
        <v>-1</v>
      </c>
      <c r="BH410">
        <v>0</v>
      </c>
      <c r="BI410">
        <v>0</v>
      </c>
      <c r="BJ410" t="s">
        <v>205</v>
      </c>
      <c r="BK410">
        <v>1.88465</v>
      </c>
      <c r="BL410">
        <v>1.88162</v>
      </c>
      <c r="BM410">
        <v>1.88317</v>
      </c>
      <c r="BN410">
        <v>1.88187</v>
      </c>
      <c r="BO410">
        <v>1.88374</v>
      </c>
      <c r="BP410">
        <v>1.88302</v>
      </c>
      <c r="BQ410">
        <v>1.88478</v>
      </c>
      <c r="BR410">
        <v>1.88231</v>
      </c>
      <c r="BS410" t="s">
        <v>206</v>
      </c>
      <c r="BT410" t="s">
        <v>17</v>
      </c>
      <c r="BU410" t="s">
        <v>17</v>
      </c>
      <c r="BV410" t="s">
        <v>17</v>
      </c>
      <c r="BW410" t="s">
        <v>207</v>
      </c>
      <c r="BX410" t="s">
        <v>208</v>
      </c>
      <c r="BY410" t="s">
        <v>209</v>
      </c>
      <c r="BZ410" t="s">
        <v>209</v>
      </c>
      <c r="CA410" t="s">
        <v>209</v>
      </c>
      <c r="CB410" t="s">
        <v>209</v>
      </c>
      <c r="CC410">
        <v>5</v>
      </c>
      <c r="CD410">
        <v>0</v>
      </c>
      <c r="CE410">
        <v>0</v>
      </c>
      <c r="CF410">
        <v>0</v>
      </c>
      <c r="CG410">
        <v>0</v>
      </c>
      <c r="CH410">
        <v>2</v>
      </c>
      <c r="CI410">
        <v>1313.99</v>
      </c>
      <c r="CJ410">
        <v>-0.226896</v>
      </c>
      <c r="CK410">
        <v>7.21335</v>
      </c>
      <c r="CL410">
        <v>9.84982</v>
      </c>
      <c r="CM410">
        <v>30.0003</v>
      </c>
      <c r="CN410">
        <v>9.6479</v>
      </c>
      <c r="CO410">
        <v>9.93057</v>
      </c>
      <c r="CP410">
        <v>-1</v>
      </c>
      <c r="CQ410">
        <v>35.8465</v>
      </c>
      <c r="CR410">
        <v>95.6523</v>
      </c>
      <c r="CS410">
        <v>-999.9</v>
      </c>
      <c r="CT410">
        <v>400</v>
      </c>
      <c r="CU410">
        <v>3.2401</v>
      </c>
      <c r="CV410">
        <v>103.872</v>
      </c>
      <c r="CW410">
        <v>103.283</v>
      </c>
    </row>
    <row r="411" spans="1:101">
      <c r="A411">
        <v>397</v>
      </c>
      <c r="B411">
        <v>1548598927.6</v>
      </c>
      <c r="C411">
        <v>1464.69999980927</v>
      </c>
      <c r="D411" t="s">
        <v>1008</v>
      </c>
      <c r="E411" t="s">
        <v>1009</v>
      </c>
      <c r="F411">
        <f>J411+I411+M411*K411</f>
        <v>0</v>
      </c>
      <c r="G411">
        <f>(1000*AM411)/(L411*(AO411+273.15))</f>
        <v>0</v>
      </c>
      <c r="H411">
        <f>((G411*F411*(1-(AJ411/1000)))/(100*K411))*(BE411/60)</f>
        <v>0</v>
      </c>
      <c r="I411" t="s">
        <v>197</v>
      </c>
      <c r="J411" t="s">
        <v>198</v>
      </c>
      <c r="K411" t="s">
        <v>199</v>
      </c>
      <c r="L411" t="s">
        <v>200</v>
      </c>
      <c r="M411" t="s">
        <v>932</v>
      </c>
      <c r="N411" t="s">
        <v>933</v>
      </c>
      <c r="O411" t="s">
        <v>453</v>
      </c>
      <c r="Q411">
        <v>1548598927.6</v>
      </c>
      <c r="R411">
        <f>AL411*Y411*(AJ411-AK411)/(100*AF411*(1000-Y411*AJ411))</f>
        <v>0</v>
      </c>
      <c r="S411">
        <f>AL411*Y411*(AI411-AH411*(1000-Y411*AK411)/(1000-Y411*AJ411))/(100*AF411)</f>
        <v>0</v>
      </c>
      <c r="T411">
        <f>(U411/V411*100)</f>
        <v>0</v>
      </c>
      <c r="U411">
        <f>AJ411*(AM411+AN411)/1000</f>
        <v>0</v>
      </c>
      <c r="V411">
        <f>0.61365*exp(17.502*AO411/(240.97+AO411))</f>
        <v>0</v>
      </c>
      <c r="W411">
        <v>125</v>
      </c>
      <c r="X411">
        <v>9</v>
      </c>
      <c r="Y411">
        <f>IF(W411*$H$11&gt;=AA411,1.0,(AA411/(AA411-W411*$H$11)))</f>
        <v>0</v>
      </c>
      <c r="Z411">
        <f>(Y411-1)*100</f>
        <v>0</v>
      </c>
      <c r="AA411">
        <f>MAX(0,($B$11+$C$11*AR411)/(1+$D$11*AR411)*AM411/(AO411+273)*$E$11)</f>
        <v>0</v>
      </c>
      <c r="AB411">
        <f>$B$9*AS411+$C$9*AT411</f>
        <v>0</v>
      </c>
      <c r="AC411">
        <f>AB411*AD411</f>
        <v>0</v>
      </c>
      <c r="AD411">
        <f>($B$9*$D$7+$C$9*$D$7)/($B$9+$C$9)</f>
        <v>0</v>
      </c>
      <c r="AE411">
        <f>($B$9*$K$7+$C$9*$K$7)/($B$9+$C$9)</f>
        <v>0</v>
      </c>
      <c r="AF411">
        <v>10</v>
      </c>
      <c r="AG411">
        <v>1548598927.6</v>
      </c>
      <c r="AH411">
        <v>399.19</v>
      </c>
      <c r="AI411">
        <v>399.367</v>
      </c>
      <c r="AJ411">
        <v>9.17056</v>
      </c>
      <c r="AK411">
        <v>4.62912</v>
      </c>
      <c r="AL411">
        <v>1403.79</v>
      </c>
      <c r="AM411">
        <v>97.951</v>
      </c>
      <c r="AN411">
        <v>0.0236519</v>
      </c>
      <c r="AO411">
        <v>6.82676</v>
      </c>
      <c r="AP411">
        <v>7.5588</v>
      </c>
      <c r="AQ411">
        <v>999.9</v>
      </c>
      <c r="AR411">
        <v>10017.5</v>
      </c>
      <c r="AS411">
        <v>0</v>
      </c>
      <c r="AT411">
        <v>516.823</v>
      </c>
      <c r="AU411">
        <v>0</v>
      </c>
      <c r="AV411" t="s">
        <v>204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403.372581967213</v>
      </c>
      <c r="BE411">
        <v>-0.960234187460598</v>
      </c>
      <c r="BF411">
        <v>0.282766538707329</v>
      </c>
      <c r="BG411">
        <v>-1</v>
      </c>
      <c r="BH411">
        <v>0</v>
      </c>
      <c r="BI411">
        <v>0</v>
      </c>
      <c r="BJ411" t="s">
        <v>205</v>
      </c>
      <c r="BK411">
        <v>1.88465</v>
      </c>
      <c r="BL411">
        <v>1.8816</v>
      </c>
      <c r="BM411">
        <v>1.88317</v>
      </c>
      <c r="BN411">
        <v>1.88187</v>
      </c>
      <c r="BO411">
        <v>1.88374</v>
      </c>
      <c r="BP411">
        <v>1.88305</v>
      </c>
      <c r="BQ411">
        <v>1.88478</v>
      </c>
      <c r="BR411">
        <v>1.88232</v>
      </c>
      <c r="BS411" t="s">
        <v>206</v>
      </c>
      <c r="BT411" t="s">
        <v>17</v>
      </c>
      <c r="BU411" t="s">
        <v>17</v>
      </c>
      <c r="BV411" t="s">
        <v>17</v>
      </c>
      <c r="BW411" t="s">
        <v>207</v>
      </c>
      <c r="BX411" t="s">
        <v>208</v>
      </c>
      <c r="BY411" t="s">
        <v>209</v>
      </c>
      <c r="BZ411" t="s">
        <v>209</v>
      </c>
      <c r="CA411" t="s">
        <v>209</v>
      </c>
      <c r="CB411" t="s">
        <v>209</v>
      </c>
      <c r="CC411">
        <v>5</v>
      </c>
      <c r="CD411">
        <v>0</v>
      </c>
      <c r="CE411">
        <v>0</v>
      </c>
      <c r="CF411">
        <v>0</v>
      </c>
      <c r="CG411">
        <v>0</v>
      </c>
      <c r="CH411">
        <v>2</v>
      </c>
      <c r="CI411">
        <v>1312.61</v>
      </c>
      <c r="CJ411">
        <v>-0.235422</v>
      </c>
      <c r="CK411">
        <v>7.21752</v>
      </c>
      <c r="CL411">
        <v>9.85123</v>
      </c>
      <c r="CM411">
        <v>30.0003</v>
      </c>
      <c r="CN411">
        <v>9.64904</v>
      </c>
      <c r="CO411">
        <v>9.9317</v>
      </c>
      <c r="CP411">
        <v>-1</v>
      </c>
      <c r="CQ411">
        <v>41.1165</v>
      </c>
      <c r="CR411">
        <v>95.2821</v>
      </c>
      <c r="CS411">
        <v>-999.9</v>
      </c>
      <c r="CT411">
        <v>400</v>
      </c>
      <c r="CU411">
        <v>3.16511</v>
      </c>
      <c r="CV411">
        <v>103.873</v>
      </c>
      <c r="CW411">
        <v>103.283</v>
      </c>
    </row>
    <row r="412" spans="1:101">
      <c r="A412">
        <v>398</v>
      </c>
      <c r="B412">
        <v>1548598929.6</v>
      </c>
      <c r="C412">
        <v>1466.69999980927</v>
      </c>
      <c r="D412" t="s">
        <v>1010</v>
      </c>
      <c r="E412" t="s">
        <v>1011</v>
      </c>
      <c r="F412">
        <f>J412+I412+M412*K412</f>
        <v>0</v>
      </c>
      <c r="G412">
        <f>(1000*AM412)/(L412*(AO412+273.15))</f>
        <v>0</v>
      </c>
      <c r="H412">
        <f>((G412*F412*(1-(AJ412/1000)))/(100*K412))*(BE412/60)</f>
        <v>0</v>
      </c>
      <c r="I412" t="s">
        <v>197</v>
      </c>
      <c r="J412" t="s">
        <v>198</v>
      </c>
      <c r="K412" t="s">
        <v>199</v>
      </c>
      <c r="L412" t="s">
        <v>200</v>
      </c>
      <c r="M412" t="s">
        <v>932</v>
      </c>
      <c r="N412" t="s">
        <v>933</v>
      </c>
      <c r="O412" t="s">
        <v>453</v>
      </c>
      <c r="Q412">
        <v>1548598929.6</v>
      </c>
      <c r="R412">
        <f>AL412*Y412*(AJ412-AK412)/(100*AF412*(1000-Y412*AJ412))</f>
        <v>0</v>
      </c>
      <c r="S412">
        <f>AL412*Y412*(AI412-AH412*(1000-Y412*AK412)/(1000-Y412*AJ412))/(100*AF412)</f>
        <v>0</v>
      </c>
      <c r="T412">
        <f>(U412/V412*100)</f>
        <v>0</v>
      </c>
      <c r="U412">
        <f>AJ412*(AM412+AN412)/1000</f>
        <v>0</v>
      </c>
      <c r="V412">
        <f>0.61365*exp(17.502*AO412/(240.97+AO412))</f>
        <v>0</v>
      </c>
      <c r="W412">
        <v>118</v>
      </c>
      <c r="X412">
        <v>8</v>
      </c>
      <c r="Y412">
        <f>IF(W412*$H$11&gt;=AA412,1.0,(AA412/(AA412-W412*$H$11)))</f>
        <v>0</v>
      </c>
      <c r="Z412">
        <f>(Y412-1)*100</f>
        <v>0</v>
      </c>
      <c r="AA412">
        <f>MAX(0,($B$11+$C$11*AR412)/(1+$D$11*AR412)*AM412/(AO412+273)*$E$11)</f>
        <v>0</v>
      </c>
      <c r="AB412">
        <f>$B$9*AS412+$C$9*AT412</f>
        <v>0</v>
      </c>
      <c r="AC412">
        <f>AB412*AD412</f>
        <v>0</v>
      </c>
      <c r="AD412">
        <f>($B$9*$D$7+$C$9*$D$7)/($B$9+$C$9)</f>
        <v>0</v>
      </c>
      <c r="AE412">
        <f>($B$9*$K$7+$C$9*$K$7)/($B$9+$C$9)</f>
        <v>0</v>
      </c>
      <c r="AF412">
        <v>10</v>
      </c>
      <c r="AG412">
        <v>1548598929.6</v>
      </c>
      <c r="AH412">
        <v>399.177</v>
      </c>
      <c r="AI412">
        <v>399.336</v>
      </c>
      <c r="AJ412">
        <v>9.17612</v>
      </c>
      <c r="AK412">
        <v>4.62829</v>
      </c>
      <c r="AL412">
        <v>1403.49</v>
      </c>
      <c r="AM412">
        <v>97.9511</v>
      </c>
      <c r="AN412">
        <v>0.0232824</v>
      </c>
      <c r="AO412">
        <v>6.82243</v>
      </c>
      <c r="AP412">
        <v>7.47913</v>
      </c>
      <c r="AQ412">
        <v>999.9</v>
      </c>
      <c r="AR412">
        <v>9976.25</v>
      </c>
      <c r="AS412">
        <v>0</v>
      </c>
      <c r="AT412">
        <v>517.25</v>
      </c>
      <c r="AU412">
        <v>0</v>
      </c>
      <c r="AV412" t="s">
        <v>204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403.341155737705</v>
      </c>
      <c r="BE412">
        <v>-0.957605799275135</v>
      </c>
      <c r="BF412">
        <v>0.282063154784086</v>
      </c>
      <c r="BG412">
        <v>-1</v>
      </c>
      <c r="BH412">
        <v>0</v>
      </c>
      <c r="BI412">
        <v>0</v>
      </c>
      <c r="BJ412" t="s">
        <v>205</v>
      </c>
      <c r="BK412">
        <v>1.88466</v>
      </c>
      <c r="BL412">
        <v>1.88161</v>
      </c>
      <c r="BM412">
        <v>1.88316</v>
      </c>
      <c r="BN412">
        <v>1.88187</v>
      </c>
      <c r="BO412">
        <v>1.88374</v>
      </c>
      <c r="BP412">
        <v>1.88306</v>
      </c>
      <c r="BQ412">
        <v>1.88479</v>
      </c>
      <c r="BR412">
        <v>1.88231</v>
      </c>
      <c r="BS412" t="s">
        <v>206</v>
      </c>
      <c r="BT412" t="s">
        <v>17</v>
      </c>
      <c r="BU412" t="s">
        <v>17</v>
      </c>
      <c r="BV412" t="s">
        <v>17</v>
      </c>
      <c r="BW412" t="s">
        <v>207</v>
      </c>
      <c r="BX412" t="s">
        <v>208</v>
      </c>
      <c r="BY412" t="s">
        <v>209</v>
      </c>
      <c r="BZ412" t="s">
        <v>209</v>
      </c>
      <c r="CA412" t="s">
        <v>209</v>
      </c>
      <c r="CB412" t="s">
        <v>209</v>
      </c>
      <c r="CC412">
        <v>5</v>
      </c>
      <c r="CD412">
        <v>0</v>
      </c>
      <c r="CE412">
        <v>0</v>
      </c>
      <c r="CF412">
        <v>0</v>
      </c>
      <c r="CG412">
        <v>0</v>
      </c>
      <c r="CH412">
        <v>2</v>
      </c>
      <c r="CI412">
        <v>1317.79</v>
      </c>
      <c r="CJ412">
        <v>-0.239684</v>
      </c>
      <c r="CK412">
        <v>7.22199</v>
      </c>
      <c r="CL412">
        <v>9.85294</v>
      </c>
      <c r="CM412">
        <v>30.0001</v>
      </c>
      <c r="CN412">
        <v>9.65018</v>
      </c>
      <c r="CO412">
        <v>9.93306</v>
      </c>
      <c r="CP412">
        <v>-1</v>
      </c>
      <c r="CQ412">
        <v>46.8091</v>
      </c>
      <c r="CR412">
        <v>95.2821</v>
      </c>
      <c r="CS412">
        <v>-999.9</v>
      </c>
      <c r="CT412">
        <v>400</v>
      </c>
      <c r="CU412">
        <v>3.05196</v>
      </c>
      <c r="CV412">
        <v>103.873</v>
      </c>
      <c r="CW412">
        <v>103.282</v>
      </c>
    </row>
    <row r="413" spans="1:101">
      <c r="A413">
        <v>399</v>
      </c>
      <c r="B413">
        <v>1548598932</v>
      </c>
      <c r="C413">
        <v>1469.09999990463</v>
      </c>
      <c r="D413" t="s">
        <v>1012</v>
      </c>
      <c r="E413" t="s">
        <v>1013</v>
      </c>
      <c r="F413">
        <f>J413+I413+M413*K413</f>
        <v>0</v>
      </c>
      <c r="G413">
        <f>(1000*AM413)/(L413*(AO413+273.15))</f>
        <v>0</v>
      </c>
      <c r="H413">
        <f>((G413*F413*(1-(AJ413/1000)))/(100*K413))*(BE413/60)</f>
        <v>0</v>
      </c>
      <c r="I413" t="s">
        <v>197</v>
      </c>
      <c r="J413" t="s">
        <v>198</v>
      </c>
      <c r="K413" t="s">
        <v>199</v>
      </c>
      <c r="L413" t="s">
        <v>200</v>
      </c>
      <c r="M413" t="s">
        <v>932</v>
      </c>
      <c r="N413" t="s">
        <v>933</v>
      </c>
      <c r="O413" t="s">
        <v>453</v>
      </c>
      <c r="Q413">
        <v>1548598932</v>
      </c>
      <c r="R413">
        <f>AL413*Y413*(AJ413-AK413)/(100*AF413*(1000-Y413*AJ413))</f>
        <v>0</v>
      </c>
      <c r="S413">
        <f>AL413*Y413*(AI413-AH413*(1000-Y413*AK413)/(1000-Y413*AJ413))/(100*AF413)</f>
        <v>0</v>
      </c>
      <c r="T413">
        <f>(U413/V413*100)</f>
        <v>0</v>
      </c>
      <c r="U413">
        <f>AJ413*(AM413+AN413)/1000</f>
        <v>0</v>
      </c>
      <c r="V413">
        <f>0.61365*exp(17.502*AO413/(240.97+AO413))</f>
        <v>0</v>
      </c>
      <c r="W413">
        <v>106</v>
      </c>
      <c r="X413">
        <v>8</v>
      </c>
      <c r="Y413">
        <f>IF(W413*$H$11&gt;=AA413,1.0,(AA413/(AA413-W413*$H$11)))</f>
        <v>0</v>
      </c>
      <c r="Z413">
        <f>(Y413-1)*100</f>
        <v>0</v>
      </c>
      <c r="AA413">
        <f>MAX(0,($B$11+$C$11*AR413)/(1+$D$11*AR413)*AM413/(AO413+273)*$E$11)</f>
        <v>0</v>
      </c>
      <c r="AB413">
        <f>$B$9*AS413+$C$9*AT413</f>
        <v>0</v>
      </c>
      <c r="AC413">
        <f>AB413*AD413</f>
        <v>0</v>
      </c>
      <c r="AD413">
        <f>($B$9*$D$7+$C$9*$D$7)/($B$9+$C$9)</f>
        <v>0</v>
      </c>
      <c r="AE413">
        <f>($B$9*$K$7+$C$9*$K$7)/($B$9+$C$9)</f>
        <v>0</v>
      </c>
      <c r="AF413">
        <v>10</v>
      </c>
      <c r="AG413">
        <v>1548598932</v>
      </c>
      <c r="AH413">
        <v>399.174</v>
      </c>
      <c r="AI413">
        <v>399.305</v>
      </c>
      <c r="AJ413">
        <v>9.19233</v>
      </c>
      <c r="AK413">
        <v>4.62674</v>
      </c>
      <c r="AL413">
        <v>1402.26</v>
      </c>
      <c r="AM413">
        <v>97.9502</v>
      </c>
      <c r="AN413">
        <v>0.0242514</v>
      </c>
      <c r="AO413">
        <v>6.84179</v>
      </c>
      <c r="AP413">
        <v>7.47069</v>
      </c>
      <c r="AQ413">
        <v>999.9</v>
      </c>
      <c r="AR413">
        <v>9960</v>
      </c>
      <c r="AS413">
        <v>0</v>
      </c>
      <c r="AT413">
        <v>518.347</v>
      </c>
      <c r="AU413">
        <v>0</v>
      </c>
      <c r="AV413" t="s">
        <v>204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403.302385245902</v>
      </c>
      <c r="BE413">
        <v>-0.946869520500232</v>
      </c>
      <c r="BF413">
        <v>0.279019373166074</v>
      </c>
      <c r="BG413">
        <v>-1</v>
      </c>
      <c r="BH413">
        <v>0</v>
      </c>
      <c r="BI413">
        <v>0</v>
      </c>
      <c r="BJ413" t="s">
        <v>205</v>
      </c>
      <c r="BK413">
        <v>1.88465</v>
      </c>
      <c r="BL413">
        <v>1.88162</v>
      </c>
      <c r="BM413">
        <v>1.88316</v>
      </c>
      <c r="BN413">
        <v>1.88187</v>
      </c>
      <c r="BO413">
        <v>1.88377</v>
      </c>
      <c r="BP413">
        <v>1.88306</v>
      </c>
      <c r="BQ413">
        <v>1.88479</v>
      </c>
      <c r="BR413">
        <v>1.88231</v>
      </c>
      <c r="BS413" t="s">
        <v>206</v>
      </c>
      <c r="BT413" t="s">
        <v>17</v>
      </c>
      <c r="BU413" t="s">
        <v>17</v>
      </c>
      <c r="BV413" t="s">
        <v>17</v>
      </c>
      <c r="BW413" t="s">
        <v>207</v>
      </c>
      <c r="BX413" t="s">
        <v>208</v>
      </c>
      <c r="BY413" t="s">
        <v>209</v>
      </c>
      <c r="BZ413" t="s">
        <v>209</v>
      </c>
      <c r="CA413" t="s">
        <v>209</v>
      </c>
      <c r="CB413" t="s">
        <v>209</v>
      </c>
      <c r="CC413">
        <v>5</v>
      </c>
      <c r="CD413">
        <v>0</v>
      </c>
      <c r="CE413">
        <v>0</v>
      </c>
      <c r="CF413">
        <v>0</v>
      </c>
      <c r="CG413">
        <v>0</v>
      </c>
      <c r="CH413">
        <v>2</v>
      </c>
      <c r="CI413">
        <v>1325.27</v>
      </c>
      <c r="CJ413">
        <v>-0.237553</v>
      </c>
      <c r="CK413">
        <v>7.22829</v>
      </c>
      <c r="CL413">
        <v>9.85509</v>
      </c>
      <c r="CM413">
        <v>30.0001</v>
      </c>
      <c r="CN413">
        <v>9.65158</v>
      </c>
      <c r="CO413">
        <v>9.93485</v>
      </c>
      <c r="CP413">
        <v>-1</v>
      </c>
      <c r="CQ413">
        <v>54.5699</v>
      </c>
      <c r="CR413">
        <v>95.2821</v>
      </c>
      <c r="CS413">
        <v>-999.9</v>
      </c>
      <c r="CT413">
        <v>400</v>
      </c>
      <c r="CU413">
        <v>2.90511</v>
      </c>
      <c r="CV413">
        <v>103.873</v>
      </c>
      <c r="CW413">
        <v>103.282</v>
      </c>
    </row>
    <row r="414" spans="1:101">
      <c r="A414">
        <v>400</v>
      </c>
      <c r="B414">
        <v>1548598934</v>
      </c>
      <c r="C414">
        <v>1471.09999990463</v>
      </c>
      <c r="D414" t="s">
        <v>1014</v>
      </c>
      <c r="E414" t="s">
        <v>1015</v>
      </c>
      <c r="F414">
        <f>J414+I414+M414*K414</f>
        <v>0</v>
      </c>
      <c r="G414">
        <f>(1000*AM414)/(L414*(AO414+273.15))</f>
        <v>0</v>
      </c>
      <c r="H414">
        <f>((G414*F414*(1-(AJ414/1000)))/(100*K414))*(BE414/60)</f>
        <v>0</v>
      </c>
      <c r="I414" t="s">
        <v>197</v>
      </c>
      <c r="J414" t="s">
        <v>198</v>
      </c>
      <c r="K414" t="s">
        <v>199</v>
      </c>
      <c r="L414" t="s">
        <v>200</v>
      </c>
      <c r="M414" t="s">
        <v>932</v>
      </c>
      <c r="N414" t="s">
        <v>933</v>
      </c>
      <c r="O414" t="s">
        <v>453</v>
      </c>
      <c r="Q414">
        <v>1548598934</v>
      </c>
      <c r="R414">
        <f>AL414*Y414*(AJ414-AK414)/(100*AF414*(1000-Y414*AJ414))</f>
        <v>0</v>
      </c>
      <c r="S414">
        <f>AL414*Y414*(AI414-AH414*(1000-Y414*AK414)/(1000-Y414*AJ414))/(100*AF414)</f>
        <v>0</v>
      </c>
      <c r="T414">
        <f>(U414/V414*100)</f>
        <v>0</v>
      </c>
      <c r="U414">
        <f>AJ414*(AM414+AN414)/1000</f>
        <v>0</v>
      </c>
      <c r="V414">
        <f>0.61365*exp(17.502*AO414/(240.97+AO414))</f>
        <v>0</v>
      </c>
      <c r="W414">
        <v>105</v>
      </c>
      <c r="X414">
        <v>7</v>
      </c>
      <c r="Y414">
        <f>IF(W414*$H$11&gt;=AA414,1.0,(AA414/(AA414-W414*$H$11)))</f>
        <v>0</v>
      </c>
      <c r="Z414">
        <f>(Y414-1)*100</f>
        <v>0</v>
      </c>
      <c r="AA414">
        <f>MAX(0,($B$11+$C$11*AR414)/(1+$D$11*AR414)*AM414/(AO414+273)*$E$11)</f>
        <v>0</v>
      </c>
      <c r="AB414">
        <f>$B$9*AS414+$C$9*AT414</f>
        <v>0</v>
      </c>
      <c r="AC414">
        <f>AB414*AD414</f>
        <v>0</v>
      </c>
      <c r="AD414">
        <f>($B$9*$D$7+$C$9*$D$7)/($B$9+$C$9)</f>
        <v>0</v>
      </c>
      <c r="AE414">
        <f>($B$9*$K$7+$C$9*$K$7)/($B$9+$C$9)</f>
        <v>0</v>
      </c>
      <c r="AF414">
        <v>10</v>
      </c>
      <c r="AG414">
        <v>1548598934</v>
      </c>
      <c r="AH414">
        <v>399.16</v>
      </c>
      <c r="AI414">
        <v>399.341</v>
      </c>
      <c r="AJ414">
        <v>9.20606</v>
      </c>
      <c r="AK414">
        <v>4.62589</v>
      </c>
      <c r="AL414">
        <v>1401.61</v>
      </c>
      <c r="AM414">
        <v>97.9507</v>
      </c>
      <c r="AN414">
        <v>0.0241056</v>
      </c>
      <c r="AO414">
        <v>6.85492</v>
      </c>
      <c r="AP414">
        <v>7.46397</v>
      </c>
      <c r="AQ414">
        <v>999.9</v>
      </c>
      <c r="AR414">
        <v>9993.75</v>
      </c>
      <c r="AS414">
        <v>0</v>
      </c>
      <c r="AT414">
        <v>518.685</v>
      </c>
      <c r="AU414">
        <v>0</v>
      </c>
      <c r="AV414" t="s">
        <v>204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403.272745901639</v>
      </c>
      <c r="BE414">
        <v>-0.927493673456273</v>
      </c>
      <c r="BF414">
        <v>0.273663924605975</v>
      </c>
      <c r="BG414">
        <v>-1</v>
      </c>
      <c r="BH414">
        <v>0</v>
      </c>
      <c r="BI414">
        <v>0</v>
      </c>
      <c r="BJ414" t="s">
        <v>205</v>
      </c>
      <c r="BK414">
        <v>1.88468</v>
      </c>
      <c r="BL414">
        <v>1.88162</v>
      </c>
      <c r="BM414">
        <v>1.88315</v>
      </c>
      <c r="BN414">
        <v>1.88187</v>
      </c>
      <c r="BO414">
        <v>1.88379</v>
      </c>
      <c r="BP414">
        <v>1.88305</v>
      </c>
      <c r="BQ414">
        <v>1.88479</v>
      </c>
      <c r="BR414">
        <v>1.88231</v>
      </c>
      <c r="BS414" t="s">
        <v>206</v>
      </c>
      <c r="BT414" t="s">
        <v>17</v>
      </c>
      <c r="BU414" t="s">
        <v>17</v>
      </c>
      <c r="BV414" t="s">
        <v>17</v>
      </c>
      <c r="BW414" t="s">
        <v>207</v>
      </c>
      <c r="BX414" t="s">
        <v>208</v>
      </c>
      <c r="BY414" t="s">
        <v>209</v>
      </c>
      <c r="BZ414" t="s">
        <v>209</v>
      </c>
      <c r="CA414" t="s">
        <v>209</v>
      </c>
      <c r="CB414" t="s">
        <v>209</v>
      </c>
      <c r="CC414">
        <v>5</v>
      </c>
      <c r="CD414">
        <v>0</v>
      </c>
      <c r="CE414">
        <v>0</v>
      </c>
      <c r="CF414">
        <v>0</v>
      </c>
      <c r="CG414">
        <v>0</v>
      </c>
      <c r="CH414">
        <v>2</v>
      </c>
      <c r="CI414">
        <v>1325.93</v>
      </c>
      <c r="CJ414">
        <v>-0.237553</v>
      </c>
      <c r="CK414">
        <v>7.23338</v>
      </c>
      <c r="CL414">
        <v>9.85665</v>
      </c>
      <c r="CM414">
        <v>30.0001</v>
      </c>
      <c r="CN414">
        <v>9.65272</v>
      </c>
      <c r="CO414">
        <v>9.93599</v>
      </c>
      <c r="CP414">
        <v>-1</v>
      </c>
      <c r="CQ414">
        <v>61.1472</v>
      </c>
      <c r="CR414">
        <v>95.2821</v>
      </c>
      <c r="CS414">
        <v>-999.9</v>
      </c>
      <c r="CT414">
        <v>400</v>
      </c>
      <c r="CU414">
        <v>2.79589</v>
      </c>
      <c r="CV414">
        <v>103.872</v>
      </c>
      <c r="CW414">
        <v>103.282</v>
      </c>
    </row>
    <row r="415" spans="1:101">
      <c r="A415">
        <v>401</v>
      </c>
      <c r="B415">
        <v>1548598936.1</v>
      </c>
      <c r="C415">
        <v>1473.19999980927</v>
      </c>
      <c r="D415" t="s">
        <v>1016</v>
      </c>
      <c r="E415" t="s">
        <v>1017</v>
      </c>
      <c r="F415">
        <f>J415+I415+M415*K415</f>
        <v>0</v>
      </c>
      <c r="G415">
        <f>(1000*AM415)/(L415*(AO415+273.15))</f>
        <v>0</v>
      </c>
      <c r="H415">
        <f>((G415*F415*(1-(AJ415/1000)))/(100*K415))*(BE415/60)</f>
        <v>0</v>
      </c>
      <c r="I415" t="s">
        <v>197</v>
      </c>
      <c r="J415" t="s">
        <v>198</v>
      </c>
      <c r="K415" t="s">
        <v>199</v>
      </c>
      <c r="L415" t="s">
        <v>200</v>
      </c>
      <c r="M415" t="s">
        <v>932</v>
      </c>
      <c r="N415" t="s">
        <v>933</v>
      </c>
      <c r="O415" t="s">
        <v>453</v>
      </c>
      <c r="Q415">
        <v>1548598936.1</v>
      </c>
      <c r="R415">
        <f>AL415*Y415*(AJ415-AK415)/(100*AF415*(1000-Y415*AJ415))</f>
        <v>0</v>
      </c>
      <c r="S415">
        <f>AL415*Y415*(AI415-AH415*(1000-Y415*AK415)/(1000-Y415*AJ415))/(100*AF415)</f>
        <v>0</v>
      </c>
      <c r="T415">
        <f>(U415/V415*100)</f>
        <v>0</v>
      </c>
      <c r="U415">
        <f>AJ415*(AM415+AN415)/1000</f>
        <v>0</v>
      </c>
      <c r="V415">
        <f>0.61365*exp(17.502*AO415/(240.97+AO415))</f>
        <v>0</v>
      </c>
      <c r="W415">
        <v>103</v>
      </c>
      <c r="X415">
        <v>7</v>
      </c>
      <c r="Y415">
        <f>IF(W415*$H$11&gt;=AA415,1.0,(AA415/(AA415-W415*$H$11)))</f>
        <v>0</v>
      </c>
      <c r="Z415">
        <f>(Y415-1)*100</f>
        <v>0</v>
      </c>
      <c r="AA415">
        <f>MAX(0,($B$11+$C$11*AR415)/(1+$D$11*AR415)*AM415/(AO415+273)*$E$11)</f>
        <v>0</v>
      </c>
      <c r="AB415">
        <f>$B$9*AS415+$C$9*AT415</f>
        <v>0</v>
      </c>
      <c r="AC415">
        <f>AB415*AD415</f>
        <v>0</v>
      </c>
      <c r="AD415">
        <f>($B$9*$D$7+$C$9*$D$7)/($B$9+$C$9)</f>
        <v>0</v>
      </c>
      <c r="AE415">
        <f>($B$9*$K$7+$C$9*$K$7)/($B$9+$C$9)</f>
        <v>0</v>
      </c>
      <c r="AF415">
        <v>10</v>
      </c>
      <c r="AG415">
        <v>1548598936.1</v>
      </c>
      <c r="AH415">
        <v>399.171</v>
      </c>
      <c r="AI415">
        <v>399.367</v>
      </c>
      <c r="AJ415">
        <v>9.21546</v>
      </c>
      <c r="AK415">
        <v>4.62508</v>
      </c>
      <c r="AL415">
        <v>1400.73</v>
      </c>
      <c r="AM415">
        <v>97.9503</v>
      </c>
      <c r="AN415">
        <v>0.0235431</v>
      </c>
      <c r="AO415">
        <v>6.86078</v>
      </c>
      <c r="AP415">
        <v>7.44503</v>
      </c>
      <c r="AQ415">
        <v>999.9</v>
      </c>
      <c r="AR415">
        <v>9997.5</v>
      </c>
      <c r="AS415">
        <v>0</v>
      </c>
      <c r="AT415">
        <v>518.718</v>
      </c>
      <c r="AU415">
        <v>0</v>
      </c>
      <c r="AV415" t="s">
        <v>204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403.237131147541</v>
      </c>
      <c r="BE415">
        <v>-0.897185346956137</v>
      </c>
      <c r="BF415">
        <v>0.265390956608366</v>
      </c>
      <c r="BG415">
        <v>-1</v>
      </c>
      <c r="BH415">
        <v>0</v>
      </c>
      <c r="BI415">
        <v>0</v>
      </c>
      <c r="BJ415" t="s">
        <v>205</v>
      </c>
      <c r="BK415">
        <v>1.88468</v>
      </c>
      <c r="BL415">
        <v>1.88161</v>
      </c>
      <c r="BM415">
        <v>1.88313</v>
      </c>
      <c r="BN415">
        <v>1.88187</v>
      </c>
      <c r="BO415">
        <v>1.88376</v>
      </c>
      <c r="BP415">
        <v>1.88303</v>
      </c>
      <c r="BQ415">
        <v>1.88479</v>
      </c>
      <c r="BR415">
        <v>1.88231</v>
      </c>
      <c r="BS415" t="s">
        <v>206</v>
      </c>
      <c r="BT415" t="s">
        <v>17</v>
      </c>
      <c r="BU415" t="s">
        <v>17</v>
      </c>
      <c r="BV415" t="s">
        <v>17</v>
      </c>
      <c r="BW415" t="s">
        <v>207</v>
      </c>
      <c r="BX415" t="s">
        <v>208</v>
      </c>
      <c r="BY415" t="s">
        <v>209</v>
      </c>
      <c r="BZ415" t="s">
        <v>209</v>
      </c>
      <c r="CA415" t="s">
        <v>209</v>
      </c>
      <c r="CB415" t="s">
        <v>209</v>
      </c>
      <c r="CC415">
        <v>5</v>
      </c>
      <c r="CD415">
        <v>0</v>
      </c>
      <c r="CE415">
        <v>0</v>
      </c>
      <c r="CF415">
        <v>0</v>
      </c>
      <c r="CG415">
        <v>0</v>
      </c>
      <c r="CH415">
        <v>2</v>
      </c>
      <c r="CI415">
        <v>1326.9</v>
      </c>
      <c r="CJ415">
        <v>-0.239684</v>
      </c>
      <c r="CK415">
        <v>7.23841</v>
      </c>
      <c r="CL415">
        <v>9.85822</v>
      </c>
      <c r="CM415">
        <v>30.0002</v>
      </c>
      <c r="CN415">
        <v>9.65387</v>
      </c>
      <c r="CO415">
        <v>9.93715</v>
      </c>
      <c r="CP415">
        <v>-1</v>
      </c>
      <c r="CQ415">
        <v>68.1537</v>
      </c>
      <c r="CR415">
        <v>95.2821</v>
      </c>
      <c r="CS415">
        <v>-999.9</v>
      </c>
      <c r="CT415">
        <v>400</v>
      </c>
      <c r="CU415">
        <v>2.67912</v>
      </c>
      <c r="CV415">
        <v>103.871</v>
      </c>
      <c r="CW415">
        <v>103.281</v>
      </c>
    </row>
    <row r="416" spans="1:101">
      <c r="A416">
        <v>402</v>
      </c>
      <c r="B416">
        <v>1548598938.5</v>
      </c>
      <c r="C416">
        <v>1475.59999990463</v>
      </c>
      <c r="D416" t="s">
        <v>1018</v>
      </c>
      <c r="E416" t="s">
        <v>1019</v>
      </c>
      <c r="F416">
        <f>J416+I416+M416*K416</f>
        <v>0</v>
      </c>
      <c r="G416">
        <f>(1000*AM416)/(L416*(AO416+273.15))</f>
        <v>0</v>
      </c>
      <c r="H416">
        <f>((G416*F416*(1-(AJ416/1000)))/(100*K416))*(BE416/60)</f>
        <v>0</v>
      </c>
      <c r="I416" t="s">
        <v>197</v>
      </c>
      <c r="J416" t="s">
        <v>198</v>
      </c>
      <c r="K416" t="s">
        <v>199</v>
      </c>
      <c r="L416" t="s">
        <v>200</v>
      </c>
      <c r="M416" t="s">
        <v>932</v>
      </c>
      <c r="N416" t="s">
        <v>933</v>
      </c>
      <c r="O416" t="s">
        <v>453</v>
      </c>
      <c r="Q416">
        <v>1548598938.5</v>
      </c>
      <c r="R416">
        <f>AL416*Y416*(AJ416-AK416)/(100*AF416*(1000-Y416*AJ416))</f>
        <v>0</v>
      </c>
      <c r="S416">
        <f>AL416*Y416*(AI416-AH416*(1000-Y416*AK416)/(1000-Y416*AJ416))/(100*AF416)</f>
        <v>0</v>
      </c>
      <c r="T416">
        <f>(U416/V416*100)</f>
        <v>0</v>
      </c>
      <c r="U416">
        <f>AJ416*(AM416+AN416)/1000</f>
        <v>0</v>
      </c>
      <c r="V416">
        <f>0.61365*exp(17.502*AO416/(240.97+AO416))</f>
        <v>0</v>
      </c>
      <c r="W416">
        <v>90</v>
      </c>
      <c r="X416">
        <v>6</v>
      </c>
      <c r="Y416">
        <f>IF(W416*$H$11&gt;=AA416,1.0,(AA416/(AA416-W416*$H$11)))</f>
        <v>0</v>
      </c>
      <c r="Z416">
        <f>(Y416-1)*100</f>
        <v>0</v>
      </c>
      <c r="AA416">
        <f>MAX(0,($B$11+$C$11*AR416)/(1+$D$11*AR416)*AM416/(AO416+273)*$E$11)</f>
        <v>0</v>
      </c>
      <c r="AB416">
        <f>$B$9*AS416+$C$9*AT416</f>
        <v>0</v>
      </c>
      <c r="AC416">
        <f>AB416*AD416</f>
        <v>0</v>
      </c>
      <c r="AD416">
        <f>($B$9*$D$7+$C$9*$D$7)/($B$9+$C$9)</f>
        <v>0</v>
      </c>
      <c r="AE416">
        <f>($B$9*$K$7+$C$9*$K$7)/($B$9+$C$9)</f>
        <v>0</v>
      </c>
      <c r="AF416">
        <v>10</v>
      </c>
      <c r="AG416">
        <v>1548598938.5</v>
      </c>
      <c r="AH416">
        <v>399.142</v>
      </c>
      <c r="AI416">
        <v>399.348</v>
      </c>
      <c r="AJ416">
        <v>9.22532</v>
      </c>
      <c r="AK416">
        <v>4.6241</v>
      </c>
      <c r="AL416">
        <v>1399.39</v>
      </c>
      <c r="AM416">
        <v>97.9501</v>
      </c>
      <c r="AN416">
        <v>0.0237246</v>
      </c>
      <c r="AO416">
        <v>6.86907</v>
      </c>
      <c r="AP416">
        <v>7.42718</v>
      </c>
      <c r="AQ416">
        <v>999.9</v>
      </c>
      <c r="AR416">
        <v>10001.2</v>
      </c>
      <c r="AS416">
        <v>0</v>
      </c>
      <c r="AT416">
        <v>520.027</v>
      </c>
      <c r="AU416">
        <v>0</v>
      </c>
      <c r="AV416" t="s">
        <v>204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403.203860655738</v>
      </c>
      <c r="BE416">
        <v>-0.872039959511093</v>
      </c>
      <c r="BF416">
        <v>0.258787789370827</v>
      </c>
      <c r="BG416">
        <v>-1</v>
      </c>
      <c r="BH416">
        <v>0</v>
      </c>
      <c r="BI416">
        <v>0</v>
      </c>
      <c r="BJ416" t="s">
        <v>205</v>
      </c>
      <c r="BK416">
        <v>1.88466</v>
      </c>
      <c r="BL416">
        <v>1.88161</v>
      </c>
      <c r="BM416">
        <v>1.88316</v>
      </c>
      <c r="BN416">
        <v>1.88187</v>
      </c>
      <c r="BO416">
        <v>1.88376</v>
      </c>
      <c r="BP416">
        <v>1.88305</v>
      </c>
      <c r="BQ416">
        <v>1.88478</v>
      </c>
      <c r="BR416">
        <v>1.88232</v>
      </c>
      <c r="BS416" t="s">
        <v>206</v>
      </c>
      <c r="BT416" t="s">
        <v>17</v>
      </c>
      <c r="BU416" t="s">
        <v>17</v>
      </c>
      <c r="BV416" t="s">
        <v>17</v>
      </c>
      <c r="BW416" t="s">
        <v>207</v>
      </c>
      <c r="BX416" t="s">
        <v>208</v>
      </c>
      <c r="BY416" t="s">
        <v>209</v>
      </c>
      <c r="BZ416" t="s">
        <v>209</v>
      </c>
      <c r="CA416" t="s">
        <v>209</v>
      </c>
      <c r="CB416" t="s">
        <v>209</v>
      </c>
      <c r="CC416">
        <v>5</v>
      </c>
      <c r="CD416">
        <v>0</v>
      </c>
      <c r="CE416">
        <v>0</v>
      </c>
      <c r="CF416">
        <v>0</v>
      </c>
      <c r="CG416">
        <v>0</v>
      </c>
      <c r="CH416">
        <v>2</v>
      </c>
      <c r="CI416">
        <v>1335.6</v>
      </c>
      <c r="CJ416">
        <v>-0.24821</v>
      </c>
      <c r="CK416">
        <v>7.24472</v>
      </c>
      <c r="CL416">
        <v>9.86037</v>
      </c>
      <c r="CM416">
        <v>30.0003</v>
      </c>
      <c r="CN416">
        <v>9.65528</v>
      </c>
      <c r="CO416">
        <v>9.9388</v>
      </c>
      <c r="CP416">
        <v>-1</v>
      </c>
      <c r="CQ416">
        <v>77.427</v>
      </c>
      <c r="CR416">
        <v>95.2821</v>
      </c>
      <c r="CS416">
        <v>-999.9</v>
      </c>
      <c r="CT416">
        <v>400</v>
      </c>
      <c r="CU416">
        <v>2.53897</v>
      </c>
      <c r="CV416">
        <v>103.869</v>
      </c>
      <c r="CW416">
        <v>103.281</v>
      </c>
    </row>
    <row r="417" spans="1:101">
      <c r="A417">
        <v>403</v>
      </c>
      <c r="B417">
        <v>1548598940.6</v>
      </c>
      <c r="C417">
        <v>1477.69999980927</v>
      </c>
      <c r="D417" t="s">
        <v>1020</v>
      </c>
      <c r="E417" t="s">
        <v>1021</v>
      </c>
      <c r="F417">
        <f>J417+I417+M417*K417</f>
        <v>0</v>
      </c>
      <c r="G417">
        <f>(1000*AM417)/(L417*(AO417+273.15))</f>
        <v>0</v>
      </c>
      <c r="H417">
        <f>((G417*F417*(1-(AJ417/1000)))/(100*K417))*(BE417/60)</f>
        <v>0</v>
      </c>
      <c r="I417" t="s">
        <v>197</v>
      </c>
      <c r="J417" t="s">
        <v>198</v>
      </c>
      <c r="K417" t="s">
        <v>199</v>
      </c>
      <c r="L417" t="s">
        <v>200</v>
      </c>
      <c r="M417" t="s">
        <v>932</v>
      </c>
      <c r="N417" t="s">
        <v>933</v>
      </c>
      <c r="O417" t="s">
        <v>453</v>
      </c>
      <c r="Q417">
        <v>1548598940.6</v>
      </c>
      <c r="R417">
        <f>AL417*Y417*(AJ417-AK417)/(100*AF417*(1000-Y417*AJ417))</f>
        <v>0</v>
      </c>
      <c r="S417">
        <f>AL417*Y417*(AI417-AH417*(1000-Y417*AK417)/(1000-Y417*AJ417))/(100*AF417)</f>
        <v>0</v>
      </c>
      <c r="T417">
        <f>(U417/V417*100)</f>
        <v>0</v>
      </c>
      <c r="U417">
        <f>AJ417*(AM417+AN417)/1000</f>
        <v>0</v>
      </c>
      <c r="V417">
        <f>0.61365*exp(17.502*AO417/(240.97+AO417))</f>
        <v>0</v>
      </c>
      <c r="W417">
        <v>104</v>
      </c>
      <c r="X417">
        <v>7</v>
      </c>
      <c r="Y417">
        <f>IF(W417*$H$11&gt;=AA417,1.0,(AA417/(AA417-W417*$H$11)))</f>
        <v>0</v>
      </c>
      <c r="Z417">
        <f>(Y417-1)*100</f>
        <v>0</v>
      </c>
      <c r="AA417">
        <f>MAX(0,($B$11+$C$11*AR417)/(1+$D$11*AR417)*AM417/(AO417+273)*$E$11)</f>
        <v>0</v>
      </c>
      <c r="AB417">
        <f>$B$9*AS417+$C$9*AT417</f>
        <v>0</v>
      </c>
      <c r="AC417">
        <f>AB417*AD417</f>
        <v>0</v>
      </c>
      <c r="AD417">
        <f>($B$9*$D$7+$C$9*$D$7)/($B$9+$C$9)</f>
        <v>0</v>
      </c>
      <c r="AE417">
        <f>($B$9*$K$7+$C$9*$K$7)/($B$9+$C$9)</f>
        <v>0</v>
      </c>
      <c r="AF417">
        <v>10</v>
      </c>
      <c r="AG417">
        <v>1548598940.6</v>
      </c>
      <c r="AH417">
        <v>399.114</v>
      </c>
      <c r="AI417">
        <v>399.331</v>
      </c>
      <c r="AJ417">
        <v>9.23131</v>
      </c>
      <c r="AK417">
        <v>4.62329</v>
      </c>
      <c r="AL417">
        <v>1398.68</v>
      </c>
      <c r="AM417">
        <v>97.9507</v>
      </c>
      <c r="AN417">
        <v>0.0237894</v>
      </c>
      <c r="AO417">
        <v>6.87443</v>
      </c>
      <c r="AP417">
        <v>7.45761</v>
      </c>
      <c r="AQ417">
        <v>999.9</v>
      </c>
      <c r="AR417">
        <v>10005</v>
      </c>
      <c r="AS417">
        <v>0</v>
      </c>
      <c r="AT417">
        <v>521.49</v>
      </c>
      <c r="AU417">
        <v>0</v>
      </c>
      <c r="AV417" t="s">
        <v>204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403.176754098361</v>
      </c>
      <c r="BE417">
        <v>-0.847030683165053</v>
      </c>
      <c r="BF417">
        <v>0.251936900487933</v>
      </c>
      <c r="BG417">
        <v>-1</v>
      </c>
      <c r="BH417">
        <v>0</v>
      </c>
      <c r="BI417">
        <v>0</v>
      </c>
      <c r="BJ417" t="s">
        <v>205</v>
      </c>
      <c r="BK417">
        <v>1.88465</v>
      </c>
      <c r="BL417">
        <v>1.8816</v>
      </c>
      <c r="BM417">
        <v>1.88317</v>
      </c>
      <c r="BN417">
        <v>1.88188</v>
      </c>
      <c r="BO417">
        <v>1.88376</v>
      </c>
      <c r="BP417">
        <v>1.88305</v>
      </c>
      <c r="BQ417">
        <v>1.88478</v>
      </c>
      <c r="BR417">
        <v>1.88232</v>
      </c>
      <c r="BS417" t="s">
        <v>206</v>
      </c>
      <c r="BT417" t="s">
        <v>17</v>
      </c>
      <c r="BU417" t="s">
        <v>17</v>
      </c>
      <c r="BV417" t="s">
        <v>17</v>
      </c>
      <c r="BW417" t="s">
        <v>207</v>
      </c>
      <c r="BX417" t="s">
        <v>208</v>
      </c>
      <c r="BY417" t="s">
        <v>209</v>
      </c>
      <c r="BZ417" t="s">
        <v>209</v>
      </c>
      <c r="CA417" t="s">
        <v>209</v>
      </c>
      <c r="CB417" t="s">
        <v>209</v>
      </c>
      <c r="CC417">
        <v>5</v>
      </c>
      <c r="CD417">
        <v>0</v>
      </c>
      <c r="CE417">
        <v>0</v>
      </c>
      <c r="CF417">
        <v>0</v>
      </c>
      <c r="CG417">
        <v>0</v>
      </c>
      <c r="CH417">
        <v>2</v>
      </c>
      <c r="CI417">
        <v>1324.56</v>
      </c>
      <c r="CJ417">
        <v>-0.243947</v>
      </c>
      <c r="CK417">
        <v>7.24981</v>
      </c>
      <c r="CL417">
        <v>9.86208</v>
      </c>
      <c r="CM417">
        <v>30.0003</v>
      </c>
      <c r="CN417">
        <v>9.65639</v>
      </c>
      <c r="CO417">
        <v>9.94022</v>
      </c>
      <c r="CP417">
        <v>-1</v>
      </c>
      <c r="CQ417">
        <v>85.2878</v>
      </c>
      <c r="CR417">
        <v>94.9005</v>
      </c>
      <c r="CS417">
        <v>-999.9</v>
      </c>
      <c r="CT417">
        <v>400</v>
      </c>
      <c r="CU417">
        <v>2.42363</v>
      </c>
      <c r="CV417">
        <v>103.869</v>
      </c>
      <c r="CW417">
        <v>103.282</v>
      </c>
    </row>
    <row r="418" spans="1:101">
      <c r="A418">
        <v>404</v>
      </c>
      <c r="B418">
        <v>1548598942.6</v>
      </c>
      <c r="C418">
        <v>1479.69999980927</v>
      </c>
      <c r="D418" t="s">
        <v>1022</v>
      </c>
      <c r="E418" t="s">
        <v>1023</v>
      </c>
      <c r="F418">
        <f>J418+I418+M418*K418</f>
        <v>0</v>
      </c>
      <c r="G418">
        <f>(1000*AM418)/(L418*(AO418+273.15))</f>
        <v>0</v>
      </c>
      <c r="H418">
        <f>((G418*F418*(1-(AJ418/1000)))/(100*K418))*(BE418/60)</f>
        <v>0</v>
      </c>
      <c r="I418" t="s">
        <v>197</v>
      </c>
      <c r="J418" t="s">
        <v>198</v>
      </c>
      <c r="K418" t="s">
        <v>199</v>
      </c>
      <c r="L418" t="s">
        <v>200</v>
      </c>
      <c r="M418" t="s">
        <v>932</v>
      </c>
      <c r="N418" t="s">
        <v>933</v>
      </c>
      <c r="O418" t="s">
        <v>453</v>
      </c>
      <c r="Q418">
        <v>1548598942.6</v>
      </c>
      <c r="R418">
        <f>AL418*Y418*(AJ418-AK418)/(100*AF418*(1000-Y418*AJ418))</f>
        <v>0</v>
      </c>
      <c r="S418">
        <f>AL418*Y418*(AI418-AH418*(1000-Y418*AK418)/(1000-Y418*AJ418))/(100*AF418)</f>
        <v>0</v>
      </c>
      <c r="T418">
        <f>(U418/V418*100)</f>
        <v>0</v>
      </c>
      <c r="U418">
        <f>AJ418*(AM418+AN418)/1000</f>
        <v>0</v>
      </c>
      <c r="V418">
        <f>0.61365*exp(17.502*AO418/(240.97+AO418))</f>
        <v>0</v>
      </c>
      <c r="W418">
        <v>132</v>
      </c>
      <c r="X418">
        <v>9</v>
      </c>
      <c r="Y418">
        <f>IF(W418*$H$11&gt;=AA418,1.0,(AA418/(AA418-W418*$H$11)))</f>
        <v>0</v>
      </c>
      <c r="Z418">
        <f>(Y418-1)*100</f>
        <v>0</v>
      </c>
      <c r="AA418">
        <f>MAX(0,($B$11+$C$11*AR418)/(1+$D$11*AR418)*AM418/(AO418+273)*$E$11)</f>
        <v>0</v>
      </c>
      <c r="AB418">
        <f>$B$9*AS418+$C$9*AT418</f>
        <v>0</v>
      </c>
      <c r="AC418">
        <f>AB418*AD418</f>
        <v>0</v>
      </c>
      <c r="AD418">
        <f>($B$9*$D$7+$C$9*$D$7)/($B$9+$C$9)</f>
        <v>0</v>
      </c>
      <c r="AE418">
        <f>($B$9*$K$7+$C$9*$K$7)/($B$9+$C$9)</f>
        <v>0</v>
      </c>
      <c r="AF418">
        <v>10</v>
      </c>
      <c r="AG418">
        <v>1548598942.6</v>
      </c>
      <c r="AH418">
        <v>399.102</v>
      </c>
      <c r="AI418">
        <v>399.331</v>
      </c>
      <c r="AJ418">
        <v>9.23914</v>
      </c>
      <c r="AK418">
        <v>4.62227</v>
      </c>
      <c r="AL418">
        <v>1397.79</v>
      </c>
      <c r="AM418">
        <v>97.9507</v>
      </c>
      <c r="AN418">
        <v>0.0238855</v>
      </c>
      <c r="AO418">
        <v>6.88515</v>
      </c>
      <c r="AP418">
        <v>7.51606</v>
      </c>
      <c r="AQ418">
        <v>999.9</v>
      </c>
      <c r="AR418">
        <v>9986.25</v>
      </c>
      <c r="AS418">
        <v>0</v>
      </c>
      <c r="AT418">
        <v>522.112</v>
      </c>
      <c r="AU418">
        <v>0</v>
      </c>
      <c r="AV418" t="s">
        <v>204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403.150262295082</v>
      </c>
      <c r="BE418">
        <v>-0.81986117875649</v>
      </c>
      <c r="BF418">
        <v>0.24447131996056</v>
      </c>
      <c r="BG418">
        <v>-1</v>
      </c>
      <c r="BH418">
        <v>0</v>
      </c>
      <c r="BI418">
        <v>0</v>
      </c>
      <c r="BJ418" t="s">
        <v>205</v>
      </c>
      <c r="BK418">
        <v>1.88465</v>
      </c>
      <c r="BL418">
        <v>1.88159</v>
      </c>
      <c r="BM418">
        <v>1.88317</v>
      </c>
      <c r="BN418">
        <v>1.88187</v>
      </c>
      <c r="BO418">
        <v>1.88374</v>
      </c>
      <c r="BP418">
        <v>1.88305</v>
      </c>
      <c r="BQ418">
        <v>1.88478</v>
      </c>
      <c r="BR418">
        <v>1.88232</v>
      </c>
      <c r="BS418" t="s">
        <v>206</v>
      </c>
      <c r="BT418" t="s">
        <v>17</v>
      </c>
      <c r="BU418" t="s">
        <v>17</v>
      </c>
      <c r="BV418" t="s">
        <v>17</v>
      </c>
      <c r="BW418" t="s">
        <v>207</v>
      </c>
      <c r="BX418" t="s">
        <v>208</v>
      </c>
      <c r="BY418" t="s">
        <v>209</v>
      </c>
      <c r="BZ418" t="s">
        <v>209</v>
      </c>
      <c r="CA418" t="s">
        <v>209</v>
      </c>
      <c r="CB418" t="s">
        <v>209</v>
      </c>
      <c r="CC418">
        <v>5</v>
      </c>
      <c r="CD418">
        <v>0</v>
      </c>
      <c r="CE418">
        <v>0</v>
      </c>
      <c r="CF418">
        <v>0</v>
      </c>
      <c r="CG418">
        <v>0</v>
      </c>
      <c r="CH418">
        <v>2</v>
      </c>
      <c r="CI418">
        <v>1302.94</v>
      </c>
      <c r="CJ418">
        <v>-0.237553</v>
      </c>
      <c r="CK418">
        <v>7.25494</v>
      </c>
      <c r="CL418">
        <v>9.86349</v>
      </c>
      <c r="CM418">
        <v>30.0004</v>
      </c>
      <c r="CN418">
        <v>9.65752</v>
      </c>
      <c r="CO418">
        <v>9.94143</v>
      </c>
      <c r="CP418">
        <v>-1</v>
      </c>
      <c r="CQ418">
        <v>93.5438</v>
      </c>
      <c r="CR418">
        <v>94.9005</v>
      </c>
      <c r="CS418">
        <v>-999.9</v>
      </c>
      <c r="CT418">
        <v>400</v>
      </c>
      <c r="CU418">
        <v>2.30696</v>
      </c>
      <c r="CV418">
        <v>103.869</v>
      </c>
      <c r="CW418">
        <v>103.282</v>
      </c>
    </row>
    <row r="419" spans="1:101">
      <c r="A419">
        <v>405</v>
      </c>
      <c r="B419">
        <v>1548598944.6</v>
      </c>
      <c r="C419">
        <v>1481.69999980927</v>
      </c>
      <c r="D419" t="s">
        <v>1024</v>
      </c>
      <c r="E419" t="s">
        <v>1025</v>
      </c>
      <c r="F419">
        <f>J419+I419+M419*K419</f>
        <v>0</v>
      </c>
      <c r="G419">
        <f>(1000*AM419)/(L419*(AO419+273.15))</f>
        <v>0</v>
      </c>
      <c r="H419">
        <f>((G419*F419*(1-(AJ419/1000)))/(100*K419))*(BE419/60)</f>
        <v>0</v>
      </c>
      <c r="I419" t="s">
        <v>197</v>
      </c>
      <c r="J419" t="s">
        <v>198</v>
      </c>
      <c r="K419" t="s">
        <v>199</v>
      </c>
      <c r="L419" t="s">
        <v>200</v>
      </c>
      <c r="M419" t="s">
        <v>932</v>
      </c>
      <c r="N419" t="s">
        <v>933</v>
      </c>
      <c r="O419" t="s">
        <v>453</v>
      </c>
      <c r="Q419">
        <v>1548598944.6</v>
      </c>
      <c r="R419">
        <f>AL419*Y419*(AJ419-AK419)/(100*AF419*(1000-Y419*AJ419))</f>
        <v>0</v>
      </c>
      <c r="S419">
        <f>AL419*Y419*(AI419-AH419*(1000-Y419*AK419)/(1000-Y419*AJ419))/(100*AF419)</f>
        <v>0</v>
      </c>
      <c r="T419">
        <f>(U419/V419*100)</f>
        <v>0</v>
      </c>
      <c r="U419">
        <f>AJ419*(AM419+AN419)/1000</f>
        <v>0</v>
      </c>
      <c r="V419">
        <f>0.61365*exp(17.502*AO419/(240.97+AO419))</f>
        <v>0</v>
      </c>
      <c r="W419">
        <v>108</v>
      </c>
      <c r="X419">
        <v>8</v>
      </c>
      <c r="Y419">
        <f>IF(W419*$H$11&gt;=AA419,1.0,(AA419/(AA419-W419*$H$11)))</f>
        <v>0</v>
      </c>
      <c r="Z419">
        <f>(Y419-1)*100</f>
        <v>0</v>
      </c>
      <c r="AA419">
        <f>MAX(0,($B$11+$C$11*AR419)/(1+$D$11*AR419)*AM419/(AO419+273)*$E$11)</f>
        <v>0</v>
      </c>
      <c r="AB419">
        <f>$B$9*AS419+$C$9*AT419</f>
        <v>0</v>
      </c>
      <c r="AC419">
        <f>AB419*AD419</f>
        <v>0</v>
      </c>
      <c r="AD419">
        <f>($B$9*$D$7+$C$9*$D$7)/($B$9+$C$9)</f>
        <v>0</v>
      </c>
      <c r="AE419">
        <f>($B$9*$K$7+$C$9*$K$7)/($B$9+$C$9)</f>
        <v>0</v>
      </c>
      <c r="AF419">
        <v>10</v>
      </c>
      <c r="AG419">
        <v>1548598944.6</v>
      </c>
      <c r="AH419">
        <v>399.072</v>
      </c>
      <c r="AI419">
        <v>399.344</v>
      </c>
      <c r="AJ419">
        <v>9.24604</v>
      </c>
      <c r="AK419">
        <v>4.62155</v>
      </c>
      <c r="AL419">
        <v>1396.84</v>
      </c>
      <c r="AM419">
        <v>97.9502</v>
      </c>
      <c r="AN419">
        <v>0.0237366</v>
      </c>
      <c r="AO419">
        <v>6.88489</v>
      </c>
      <c r="AP419">
        <v>7.54117</v>
      </c>
      <c r="AQ419">
        <v>999.9</v>
      </c>
      <c r="AR419">
        <v>9986.25</v>
      </c>
      <c r="AS419">
        <v>0</v>
      </c>
      <c r="AT419">
        <v>522.594</v>
      </c>
      <c r="AU419">
        <v>0</v>
      </c>
      <c r="AV419" t="s">
        <v>204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403.125352459016</v>
      </c>
      <c r="BE419">
        <v>-0.795415264199729</v>
      </c>
      <c r="BF419">
        <v>0.237973201485171</v>
      </c>
      <c r="BG419">
        <v>-1</v>
      </c>
      <c r="BH419">
        <v>0</v>
      </c>
      <c r="BI419">
        <v>0</v>
      </c>
      <c r="BJ419" t="s">
        <v>205</v>
      </c>
      <c r="BK419">
        <v>1.88465</v>
      </c>
      <c r="BL419">
        <v>1.88159</v>
      </c>
      <c r="BM419">
        <v>1.88317</v>
      </c>
      <c r="BN419">
        <v>1.88187</v>
      </c>
      <c r="BO419">
        <v>1.88376</v>
      </c>
      <c r="BP419">
        <v>1.88304</v>
      </c>
      <c r="BQ419">
        <v>1.88479</v>
      </c>
      <c r="BR419">
        <v>1.88232</v>
      </c>
      <c r="BS419" t="s">
        <v>206</v>
      </c>
      <c r="BT419" t="s">
        <v>17</v>
      </c>
      <c r="BU419" t="s">
        <v>17</v>
      </c>
      <c r="BV419" t="s">
        <v>17</v>
      </c>
      <c r="BW419" t="s">
        <v>207</v>
      </c>
      <c r="BX419" t="s">
        <v>208</v>
      </c>
      <c r="BY419" t="s">
        <v>209</v>
      </c>
      <c r="BZ419" t="s">
        <v>209</v>
      </c>
      <c r="CA419" t="s">
        <v>209</v>
      </c>
      <c r="CB419" t="s">
        <v>209</v>
      </c>
      <c r="CC419">
        <v>5</v>
      </c>
      <c r="CD419">
        <v>0</v>
      </c>
      <c r="CE419">
        <v>0</v>
      </c>
      <c r="CF419">
        <v>0</v>
      </c>
      <c r="CG419">
        <v>0</v>
      </c>
      <c r="CH419">
        <v>2</v>
      </c>
      <c r="CI419">
        <v>1320.06</v>
      </c>
      <c r="CJ419">
        <v>-0.250341</v>
      </c>
      <c r="CK419">
        <v>7.2597</v>
      </c>
      <c r="CL419">
        <v>9.86492</v>
      </c>
      <c r="CM419">
        <v>30.0004</v>
      </c>
      <c r="CN419">
        <v>9.65867</v>
      </c>
      <c r="CO419">
        <v>9.94257</v>
      </c>
      <c r="CP419">
        <v>-1</v>
      </c>
      <c r="CQ419">
        <v>100</v>
      </c>
      <c r="CR419">
        <v>94.9005</v>
      </c>
      <c r="CS419">
        <v>-999.9</v>
      </c>
      <c r="CT419">
        <v>400</v>
      </c>
      <c r="CU419">
        <v>2.19722</v>
      </c>
      <c r="CV419">
        <v>103.869</v>
      </c>
      <c r="CW419">
        <v>103.281</v>
      </c>
    </row>
    <row r="420" spans="1:101">
      <c r="A420">
        <v>406</v>
      </c>
      <c r="B420">
        <v>1548598946.6</v>
      </c>
      <c r="C420">
        <v>1483.69999980927</v>
      </c>
      <c r="D420" t="s">
        <v>1026</v>
      </c>
      <c r="E420" t="s">
        <v>1027</v>
      </c>
      <c r="F420">
        <f>J420+I420+M420*K420</f>
        <v>0</v>
      </c>
      <c r="G420">
        <f>(1000*AM420)/(L420*(AO420+273.15))</f>
        <v>0</v>
      </c>
      <c r="H420">
        <f>((G420*F420*(1-(AJ420/1000)))/(100*K420))*(BE420/60)</f>
        <v>0</v>
      </c>
      <c r="I420" t="s">
        <v>197</v>
      </c>
      <c r="J420" t="s">
        <v>198</v>
      </c>
      <c r="K420" t="s">
        <v>199</v>
      </c>
      <c r="L420" t="s">
        <v>200</v>
      </c>
      <c r="M420" t="s">
        <v>932</v>
      </c>
      <c r="N420" t="s">
        <v>933</v>
      </c>
      <c r="O420" t="s">
        <v>453</v>
      </c>
      <c r="Q420">
        <v>1548598946.6</v>
      </c>
      <c r="R420">
        <f>AL420*Y420*(AJ420-AK420)/(100*AF420*(1000-Y420*AJ420))</f>
        <v>0</v>
      </c>
      <c r="S420">
        <f>AL420*Y420*(AI420-AH420*(1000-Y420*AK420)/(1000-Y420*AJ420))/(100*AF420)</f>
        <v>0</v>
      </c>
      <c r="T420">
        <f>(U420/V420*100)</f>
        <v>0</v>
      </c>
      <c r="U420">
        <f>AJ420*(AM420+AN420)/1000</f>
        <v>0</v>
      </c>
      <c r="V420">
        <f>0.61365*exp(17.502*AO420/(240.97+AO420))</f>
        <v>0</v>
      </c>
      <c r="W420">
        <v>91</v>
      </c>
      <c r="X420">
        <v>7</v>
      </c>
      <c r="Y420">
        <f>IF(W420*$H$11&gt;=AA420,1.0,(AA420/(AA420-W420*$H$11)))</f>
        <v>0</v>
      </c>
      <c r="Z420">
        <f>(Y420-1)*100</f>
        <v>0</v>
      </c>
      <c r="AA420">
        <f>MAX(0,($B$11+$C$11*AR420)/(1+$D$11*AR420)*AM420/(AO420+273)*$E$11)</f>
        <v>0</v>
      </c>
      <c r="AB420">
        <f>$B$9*AS420+$C$9*AT420</f>
        <v>0</v>
      </c>
      <c r="AC420">
        <f>AB420*AD420</f>
        <v>0</v>
      </c>
      <c r="AD420">
        <f>($B$9*$D$7+$C$9*$D$7)/($B$9+$C$9)</f>
        <v>0</v>
      </c>
      <c r="AE420">
        <f>($B$9*$K$7+$C$9*$K$7)/($B$9+$C$9)</f>
        <v>0</v>
      </c>
      <c r="AF420">
        <v>10</v>
      </c>
      <c r="AG420">
        <v>1548598946.6</v>
      </c>
      <c r="AH420">
        <v>399.051</v>
      </c>
      <c r="AI420">
        <v>399.322</v>
      </c>
      <c r="AJ420">
        <v>9.24973</v>
      </c>
      <c r="AK420">
        <v>4.62097</v>
      </c>
      <c r="AL420">
        <v>1398.92</v>
      </c>
      <c r="AM420">
        <v>97.9511</v>
      </c>
      <c r="AN420">
        <v>0.0237452</v>
      </c>
      <c r="AO420">
        <v>6.87799</v>
      </c>
      <c r="AP420">
        <v>7.58439</v>
      </c>
      <c r="AQ420">
        <v>999.9</v>
      </c>
      <c r="AR420">
        <v>10001.2</v>
      </c>
      <c r="AS420">
        <v>0</v>
      </c>
      <c r="AT420">
        <v>523.298</v>
      </c>
      <c r="AU420">
        <v>0</v>
      </c>
      <c r="AV420" t="s">
        <v>204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403.099868852459</v>
      </c>
      <c r="BE420">
        <v>-0.772240711059571</v>
      </c>
      <c r="BF420">
        <v>0.231487702850098</v>
      </c>
      <c r="BG420">
        <v>-1</v>
      </c>
      <c r="BH420">
        <v>0</v>
      </c>
      <c r="BI420">
        <v>0</v>
      </c>
      <c r="BJ420" t="s">
        <v>205</v>
      </c>
      <c r="BK420">
        <v>1.88463</v>
      </c>
      <c r="BL420">
        <v>1.88159</v>
      </c>
      <c r="BM420">
        <v>1.88314</v>
      </c>
      <c r="BN420">
        <v>1.88187</v>
      </c>
      <c r="BO420">
        <v>1.88376</v>
      </c>
      <c r="BP420">
        <v>1.88306</v>
      </c>
      <c r="BQ420">
        <v>1.88477</v>
      </c>
      <c r="BR420">
        <v>1.88232</v>
      </c>
      <c r="BS420" t="s">
        <v>206</v>
      </c>
      <c r="BT420" t="s">
        <v>17</v>
      </c>
      <c r="BU420" t="s">
        <v>17</v>
      </c>
      <c r="BV420" t="s">
        <v>17</v>
      </c>
      <c r="BW420" t="s">
        <v>207</v>
      </c>
      <c r="BX420" t="s">
        <v>208</v>
      </c>
      <c r="BY420" t="s">
        <v>209</v>
      </c>
      <c r="BZ420" t="s">
        <v>209</v>
      </c>
      <c r="CA420" t="s">
        <v>209</v>
      </c>
      <c r="CB420" t="s">
        <v>209</v>
      </c>
      <c r="CC420">
        <v>5</v>
      </c>
      <c r="CD420">
        <v>0</v>
      </c>
      <c r="CE420">
        <v>0</v>
      </c>
      <c r="CF420">
        <v>0</v>
      </c>
      <c r="CG420">
        <v>0</v>
      </c>
      <c r="CH420">
        <v>2</v>
      </c>
      <c r="CI420">
        <v>1334</v>
      </c>
      <c r="CJ420">
        <v>-0.250341</v>
      </c>
      <c r="CK420">
        <v>7.26392</v>
      </c>
      <c r="CL420">
        <v>9.86665</v>
      </c>
      <c r="CM420">
        <v>30.0002</v>
      </c>
      <c r="CN420">
        <v>9.65981</v>
      </c>
      <c r="CO420">
        <v>9.94398</v>
      </c>
      <c r="CP420">
        <v>-1</v>
      </c>
      <c r="CQ420">
        <v>100</v>
      </c>
      <c r="CR420">
        <v>94.9005</v>
      </c>
      <c r="CS420">
        <v>-999.9</v>
      </c>
      <c r="CT420">
        <v>400</v>
      </c>
      <c r="CU420">
        <v>2.08164</v>
      </c>
      <c r="CV420">
        <v>103.87</v>
      </c>
      <c r="CW420">
        <v>103.281</v>
      </c>
    </row>
    <row r="421" spans="1:101">
      <c r="A421">
        <v>407</v>
      </c>
      <c r="B421">
        <v>1548598948.6</v>
      </c>
      <c r="C421">
        <v>1485.69999980927</v>
      </c>
      <c r="D421" t="s">
        <v>1028</v>
      </c>
      <c r="E421" t="s">
        <v>1029</v>
      </c>
      <c r="F421">
        <f>J421+I421+M421*K421</f>
        <v>0</v>
      </c>
      <c r="G421">
        <f>(1000*AM421)/(L421*(AO421+273.15))</f>
        <v>0</v>
      </c>
      <c r="H421">
        <f>((G421*F421*(1-(AJ421/1000)))/(100*K421))*(BE421/60)</f>
        <v>0</v>
      </c>
      <c r="I421" t="s">
        <v>197</v>
      </c>
      <c r="J421" t="s">
        <v>198</v>
      </c>
      <c r="K421" t="s">
        <v>199</v>
      </c>
      <c r="L421" t="s">
        <v>200</v>
      </c>
      <c r="M421" t="s">
        <v>932</v>
      </c>
      <c r="N421" t="s">
        <v>933</v>
      </c>
      <c r="O421" t="s">
        <v>453</v>
      </c>
      <c r="Q421">
        <v>1548598948.6</v>
      </c>
      <c r="R421">
        <f>AL421*Y421*(AJ421-AK421)/(100*AF421*(1000-Y421*AJ421))</f>
        <v>0</v>
      </c>
      <c r="S421">
        <f>AL421*Y421*(AI421-AH421*(1000-Y421*AK421)/(1000-Y421*AJ421))/(100*AF421)</f>
        <v>0</v>
      </c>
      <c r="T421">
        <f>(U421/V421*100)</f>
        <v>0</v>
      </c>
      <c r="U421">
        <f>AJ421*(AM421+AN421)/1000</f>
        <v>0</v>
      </c>
      <c r="V421">
        <f>0.61365*exp(17.502*AO421/(240.97+AO421))</f>
        <v>0</v>
      </c>
      <c r="W421">
        <v>106</v>
      </c>
      <c r="X421">
        <v>8</v>
      </c>
      <c r="Y421">
        <f>IF(W421*$H$11&gt;=AA421,1.0,(AA421/(AA421-W421*$H$11)))</f>
        <v>0</v>
      </c>
      <c r="Z421">
        <f>(Y421-1)*100</f>
        <v>0</v>
      </c>
      <c r="AA421">
        <f>MAX(0,($B$11+$C$11*AR421)/(1+$D$11*AR421)*AM421/(AO421+273)*$E$11)</f>
        <v>0</v>
      </c>
      <c r="AB421">
        <f>$B$9*AS421+$C$9*AT421</f>
        <v>0</v>
      </c>
      <c r="AC421">
        <f>AB421*AD421</f>
        <v>0</v>
      </c>
      <c r="AD421">
        <f>($B$9*$D$7+$C$9*$D$7)/($B$9+$C$9)</f>
        <v>0</v>
      </c>
      <c r="AE421">
        <f>($B$9*$K$7+$C$9*$K$7)/($B$9+$C$9)</f>
        <v>0</v>
      </c>
      <c r="AF421">
        <v>10</v>
      </c>
      <c r="AG421">
        <v>1548598948.6</v>
      </c>
      <c r="AH421">
        <v>399.032</v>
      </c>
      <c r="AI421">
        <v>399.301</v>
      </c>
      <c r="AJ421">
        <v>9.255</v>
      </c>
      <c r="AK421">
        <v>4.61948</v>
      </c>
      <c r="AL421">
        <v>1401.97</v>
      </c>
      <c r="AM421">
        <v>97.9515</v>
      </c>
      <c r="AN421">
        <v>0.0237879</v>
      </c>
      <c r="AO421">
        <v>6.88182</v>
      </c>
      <c r="AP421">
        <v>7.62877</v>
      </c>
      <c r="AQ421">
        <v>999.9</v>
      </c>
      <c r="AR421">
        <v>10020</v>
      </c>
      <c r="AS421">
        <v>0</v>
      </c>
      <c r="AT421">
        <v>523.772</v>
      </c>
      <c r="AU421">
        <v>0</v>
      </c>
      <c r="AV421" t="s">
        <v>204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403.074155737705</v>
      </c>
      <c r="BE421">
        <v>-0.746148344940548</v>
      </c>
      <c r="BF421">
        <v>0.223881556086259</v>
      </c>
      <c r="BG421">
        <v>-1</v>
      </c>
      <c r="BH421">
        <v>0</v>
      </c>
      <c r="BI421">
        <v>0</v>
      </c>
      <c r="BJ421" t="s">
        <v>205</v>
      </c>
      <c r="BK421">
        <v>1.88462</v>
      </c>
      <c r="BL421">
        <v>1.88159</v>
      </c>
      <c r="BM421">
        <v>1.88311</v>
      </c>
      <c r="BN421">
        <v>1.88187</v>
      </c>
      <c r="BO421">
        <v>1.88376</v>
      </c>
      <c r="BP421">
        <v>1.88305</v>
      </c>
      <c r="BQ421">
        <v>1.88477</v>
      </c>
      <c r="BR421">
        <v>1.88232</v>
      </c>
      <c r="BS421" t="s">
        <v>206</v>
      </c>
      <c r="BT421" t="s">
        <v>17</v>
      </c>
      <c r="BU421" t="s">
        <v>17</v>
      </c>
      <c r="BV421" t="s">
        <v>17</v>
      </c>
      <c r="BW421" t="s">
        <v>207</v>
      </c>
      <c r="BX421" t="s">
        <v>208</v>
      </c>
      <c r="BY421" t="s">
        <v>209</v>
      </c>
      <c r="BZ421" t="s">
        <v>209</v>
      </c>
      <c r="CA421" t="s">
        <v>209</v>
      </c>
      <c r="CB421" t="s">
        <v>209</v>
      </c>
      <c r="CC421">
        <v>5</v>
      </c>
      <c r="CD421">
        <v>0</v>
      </c>
      <c r="CE421">
        <v>0</v>
      </c>
      <c r="CF421">
        <v>0</v>
      </c>
      <c r="CG421">
        <v>0</v>
      </c>
      <c r="CH421">
        <v>2</v>
      </c>
      <c r="CI421">
        <v>1325.65</v>
      </c>
      <c r="CJ421">
        <v>-0.239684</v>
      </c>
      <c r="CK421">
        <v>7.26852</v>
      </c>
      <c r="CL421">
        <v>9.86836</v>
      </c>
      <c r="CM421">
        <v>30.0002</v>
      </c>
      <c r="CN421">
        <v>9.66094</v>
      </c>
      <c r="CO421">
        <v>9.9454</v>
      </c>
      <c r="CP421">
        <v>-1</v>
      </c>
      <c r="CQ421">
        <v>100</v>
      </c>
      <c r="CR421">
        <v>94.9005</v>
      </c>
      <c r="CS421">
        <v>-999.9</v>
      </c>
      <c r="CT421">
        <v>400</v>
      </c>
      <c r="CU421">
        <v>1.96236</v>
      </c>
      <c r="CV421">
        <v>103.87</v>
      </c>
      <c r="CW421">
        <v>103.281</v>
      </c>
    </row>
    <row r="422" spans="1:101">
      <c r="A422">
        <v>408</v>
      </c>
      <c r="B422">
        <v>1548598950.6</v>
      </c>
      <c r="C422">
        <v>1487.69999980927</v>
      </c>
      <c r="D422" t="s">
        <v>1030</v>
      </c>
      <c r="E422" t="s">
        <v>1031</v>
      </c>
      <c r="F422">
        <f>J422+I422+M422*K422</f>
        <v>0</v>
      </c>
      <c r="G422">
        <f>(1000*AM422)/(L422*(AO422+273.15))</f>
        <v>0</v>
      </c>
      <c r="H422">
        <f>((G422*F422*(1-(AJ422/1000)))/(100*K422))*(BE422/60)</f>
        <v>0</v>
      </c>
      <c r="I422" t="s">
        <v>197</v>
      </c>
      <c r="J422" t="s">
        <v>198</v>
      </c>
      <c r="K422" t="s">
        <v>199</v>
      </c>
      <c r="L422" t="s">
        <v>200</v>
      </c>
      <c r="M422" t="s">
        <v>932</v>
      </c>
      <c r="N422" t="s">
        <v>933</v>
      </c>
      <c r="O422" t="s">
        <v>453</v>
      </c>
      <c r="Q422">
        <v>1548598950.6</v>
      </c>
      <c r="R422">
        <f>AL422*Y422*(AJ422-AK422)/(100*AF422*(1000-Y422*AJ422))</f>
        <v>0</v>
      </c>
      <c r="S422">
        <f>AL422*Y422*(AI422-AH422*(1000-Y422*AK422)/(1000-Y422*AJ422))/(100*AF422)</f>
        <v>0</v>
      </c>
      <c r="T422">
        <f>(U422/V422*100)</f>
        <v>0</v>
      </c>
      <c r="U422">
        <f>AJ422*(AM422+AN422)/1000</f>
        <v>0</v>
      </c>
      <c r="V422">
        <f>0.61365*exp(17.502*AO422/(240.97+AO422))</f>
        <v>0</v>
      </c>
      <c r="W422">
        <v>118</v>
      </c>
      <c r="X422">
        <v>8</v>
      </c>
      <c r="Y422">
        <f>IF(W422*$H$11&gt;=AA422,1.0,(AA422/(AA422-W422*$H$11)))</f>
        <v>0</v>
      </c>
      <c r="Z422">
        <f>(Y422-1)*100</f>
        <v>0</v>
      </c>
      <c r="AA422">
        <f>MAX(0,($B$11+$C$11*AR422)/(1+$D$11*AR422)*AM422/(AO422+273)*$E$11)</f>
        <v>0</v>
      </c>
      <c r="AB422">
        <f>$B$9*AS422+$C$9*AT422</f>
        <v>0</v>
      </c>
      <c r="AC422">
        <f>AB422*AD422</f>
        <v>0</v>
      </c>
      <c r="AD422">
        <f>($B$9*$D$7+$C$9*$D$7)/($B$9+$C$9)</f>
        <v>0</v>
      </c>
      <c r="AE422">
        <f>($B$9*$K$7+$C$9*$K$7)/($B$9+$C$9)</f>
        <v>0</v>
      </c>
      <c r="AF422">
        <v>10</v>
      </c>
      <c r="AG422">
        <v>1548598950.6</v>
      </c>
      <c r="AH422">
        <v>398.989</v>
      </c>
      <c r="AI422">
        <v>399.316</v>
      </c>
      <c r="AJ422">
        <v>9.26214</v>
      </c>
      <c r="AK422">
        <v>4.61813</v>
      </c>
      <c r="AL422">
        <v>1402.28</v>
      </c>
      <c r="AM422">
        <v>97.9516</v>
      </c>
      <c r="AN422">
        <v>0.0239433</v>
      </c>
      <c r="AO422">
        <v>6.8951</v>
      </c>
      <c r="AP422">
        <v>7.71452</v>
      </c>
      <c r="AQ422">
        <v>999.9</v>
      </c>
      <c r="AR422">
        <v>10005</v>
      </c>
      <c r="AS422">
        <v>0</v>
      </c>
      <c r="AT422">
        <v>524.163</v>
      </c>
      <c r="AU422">
        <v>0</v>
      </c>
      <c r="AV422" t="s">
        <v>204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403.048221311475</v>
      </c>
      <c r="BE422">
        <v>-0.710839353186741</v>
      </c>
      <c r="BF422">
        <v>0.213094049593253</v>
      </c>
      <c r="BG422">
        <v>-1</v>
      </c>
      <c r="BH422">
        <v>0</v>
      </c>
      <c r="BI422">
        <v>0</v>
      </c>
      <c r="BJ422" t="s">
        <v>205</v>
      </c>
      <c r="BK422">
        <v>1.88463</v>
      </c>
      <c r="BL422">
        <v>1.88159</v>
      </c>
      <c r="BM422">
        <v>1.8831</v>
      </c>
      <c r="BN422">
        <v>1.88187</v>
      </c>
      <c r="BO422">
        <v>1.88376</v>
      </c>
      <c r="BP422">
        <v>1.88303</v>
      </c>
      <c r="BQ422">
        <v>1.88477</v>
      </c>
      <c r="BR422">
        <v>1.88232</v>
      </c>
      <c r="BS422" t="s">
        <v>206</v>
      </c>
      <c r="BT422" t="s">
        <v>17</v>
      </c>
      <c r="BU422" t="s">
        <v>17</v>
      </c>
      <c r="BV422" t="s">
        <v>17</v>
      </c>
      <c r="BW422" t="s">
        <v>207</v>
      </c>
      <c r="BX422" t="s">
        <v>208</v>
      </c>
      <c r="BY422" t="s">
        <v>209</v>
      </c>
      <c r="BZ422" t="s">
        <v>209</v>
      </c>
      <c r="CA422" t="s">
        <v>209</v>
      </c>
      <c r="CB422" t="s">
        <v>209</v>
      </c>
      <c r="CC422">
        <v>5</v>
      </c>
      <c r="CD422">
        <v>0</v>
      </c>
      <c r="CE422">
        <v>0</v>
      </c>
      <c r="CF422">
        <v>0</v>
      </c>
      <c r="CG422">
        <v>0</v>
      </c>
      <c r="CH422">
        <v>2</v>
      </c>
      <c r="CI422">
        <v>1316.91</v>
      </c>
      <c r="CJ422">
        <v>-0.239684</v>
      </c>
      <c r="CK422">
        <v>7.27366</v>
      </c>
      <c r="CL422">
        <v>9.87006</v>
      </c>
      <c r="CM422">
        <v>30.0003</v>
      </c>
      <c r="CN422">
        <v>9.66206</v>
      </c>
      <c r="CO422">
        <v>9.94679</v>
      </c>
      <c r="CP422">
        <v>-1</v>
      </c>
      <c r="CQ422">
        <v>100</v>
      </c>
      <c r="CR422">
        <v>94.5225</v>
      </c>
      <c r="CS422">
        <v>-999.9</v>
      </c>
      <c r="CT422">
        <v>400</v>
      </c>
      <c r="CU422">
        <v>1.84493</v>
      </c>
      <c r="CV422">
        <v>103.87</v>
      </c>
      <c r="CW422">
        <v>103.281</v>
      </c>
    </row>
    <row r="423" spans="1:101">
      <c r="A423">
        <v>409</v>
      </c>
      <c r="B423">
        <v>1548598952.6</v>
      </c>
      <c r="C423">
        <v>1489.69999980927</v>
      </c>
      <c r="D423" t="s">
        <v>1032</v>
      </c>
      <c r="E423" t="s">
        <v>1033</v>
      </c>
      <c r="F423">
        <f>J423+I423+M423*K423</f>
        <v>0</v>
      </c>
      <c r="G423">
        <f>(1000*AM423)/(L423*(AO423+273.15))</f>
        <v>0</v>
      </c>
      <c r="H423">
        <f>((G423*F423*(1-(AJ423/1000)))/(100*K423))*(BE423/60)</f>
        <v>0</v>
      </c>
      <c r="I423" t="s">
        <v>197</v>
      </c>
      <c r="J423" t="s">
        <v>198</v>
      </c>
      <c r="K423" t="s">
        <v>199</v>
      </c>
      <c r="L423" t="s">
        <v>200</v>
      </c>
      <c r="M423" t="s">
        <v>932</v>
      </c>
      <c r="N423" t="s">
        <v>933</v>
      </c>
      <c r="O423" t="s">
        <v>453</v>
      </c>
      <c r="Q423">
        <v>1548598952.6</v>
      </c>
      <c r="R423">
        <f>AL423*Y423*(AJ423-AK423)/(100*AF423*(1000-Y423*AJ423))</f>
        <v>0</v>
      </c>
      <c r="S423">
        <f>AL423*Y423*(AI423-AH423*(1000-Y423*AK423)/(1000-Y423*AJ423))/(100*AF423)</f>
        <v>0</v>
      </c>
      <c r="T423">
        <f>(U423/V423*100)</f>
        <v>0</v>
      </c>
      <c r="U423">
        <f>AJ423*(AM423+AN423)/1000</f>
        <v>0</v>
      </c>
      <c r="V423">
        <f>0.61365*exp(17.502*AO423/(240.97+AO423))</f>
        <v>0</v>
      </c>
      <c r="W423">
        <v>113</v>
      </c>
      <c r="X423">
        <v>8</v>
      </c>
      <c r="Y423">
        <f>IF(W423*$H$11&gt;=AA423,1.0,(AA423/(AA423-W423*$H$11)))</f>
        <v>0</v>
      </c>
      <c r="Z423">
        <f>(Y423-1)*100</f>
        <v>0</v>
      </c>
      <c r="AA423">
        <f>MAX(0,($B$11+$C$11*AR423)/(1+$D$11*AR423)*AM423/(AO423+273)*$E$11)</f>
        <v>0</v>
      </c>
      <c r="AB423">
        <f>$B$9*AS423+$C$9*AT423</f>
        <v>0</v>
      </c>
      <c r="AC423">
        <f>AB423*AD423</f>
        <v>0</v>
      </c>
      <c r="AD423">
        <f>($B$9*$D$7+$C$9*$D$7)/($B$9+$C$9)</f>
        <v>0</v>
      </c>
      <c r="AE423">
        <f>($B$9*$K$7+$C$9*$K$7)/($B$9+$C$9)</f>
        <v>0</v>
      </c>
      <c r="AF423">
        <v>10</v>
      </c>
      <c r="AG423">
        <v>1548598952.6</v>
      </c>
      <c r="AH423">
        <v>398.957</v>
      </c>
      <c r="AI423">
        <v>399.317</v>
      </c>
      <c r="AJ423">
        <v>9.27163</v>
      </c>
      <c r="AK423">
        <v>4.61812</v>
      </c>
      <c r="AL423">
        <v>1402.05</v>
      </c>
      <c r="AM423">
        <v>97.9512</v>
      </c>
      <c r="AN423">
        <v>0.024211</v>
      </c>
      <c r="AO423">
        <v>6.9163</v>
      </c>
      <c r="AP423">
        <v>7.80637</v>
      </c>
      <c r="AQ423">
        <v>999.9</v>
      </c>
      <c r="AR423">
        <v>9990</v>
      </c>
      <c r="AS423">
        <v>0</v>
      </c>
      <c r="AT423">
        <v>524.67</v>
      </c>
      <c r="AU423">
        <v>0</v>
      </c>
      <c r="AV423" t="s">
        <v>204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403.022467213115</v>
      </c>
      <c r="BE423">
        <v>-0.681091978679649</v>
      </c>
      <c r="BF423">
        <v>0.203561413153429</v>
      </c>
      <c r="BG423">
        <v>-1</v>
      </c>
      <c r="BH423">
        <v>0</v>
      </c>
      <c r="BI423">
        <v>0</v>
      </c>
      <c r="BJ423" t="s">
        <v>205</v>
      </c>
      <c r="BK423">
        <v>1.88463</v>
      </c>
      <c r="BL423">
        <v>1.88161</v>
      </c>
      <c r="BM423">
        <v>1.88311</v>
      </c>
      <c r="BN423">
        <v>1.88187</v>
      </c>
      <c r="BO423">
        <v>1.88376</v>
      </c>
      <c r="BP423">
        <v>1.88304</v>
      </c>
      <c r="BQ423">
        <v>1.88477</v>
      </c>
      <c r="BR423">
        <v>1.88232</v>
      </c>
      <c r="BS423" t="s">
        <v>206</v>
      </c>
      <c r="BT423" t="s">
        <v>17</v>
      </c>
      <c r="BU423" t="s">
        <v>17</v>
      </c>
      <c r="BV423" t="s">
        <v>17</v>
      </c>
      <c r="BW423" t="s">
        <v>207</v>
      </c>
      <c r="BX423" t="s">
        <v>208</v>
      </c>
      <c r="BY423" t="s">
        <v>209</v>
      </c>
      <c r="BZ423" t="s">
        <v>209</v>
      </c>
      <c r="CA423" t="s">
        <v>209</v>
      </c>
      <c r="CB423" t="s">
        <v>209</v>
      </c>
      <c r="CC423">
        <v>5</v>
      </c>
      <c r="CD423">
        <v>0</v>
      </c>
      <c r="CE423">
        <v>0</v>
      </c>
      <c r="CF423">
        <v>0</v>
      </c>
      <c r="CG423">
        <v>0</v>
      </c>
      <c r="CH423">
        <v>2</v>
      </c>
      <c r="CI423">
        <v>1320.54</v>
      </c>
      <c r="CJ423">
        <v>-0.229027</v>
      </c>
      <c r="CK423">
        <v>7.27883</v>
      </c>
      <c r="CL423">
        <v>9.8715</v>
      </c>
      <c r="CM423">
        <v>30.0003</v>
      </c>
      <c r="CN423">
        <v>9.6632</v>
      </c>
      <c r="CO423">
        <v>9.94822</v>
      </c>
      <c r="CP423">
        <v>-1</v>
      </c>
      <c r="CQ423">
        <v>100</v>
      </c>
      <c r="CR423">
        <v>94.5225</v>
      </c>
      <c r="CS423">
        <v>-999.9</v>
      </c>
      <c r="CT423">
        <v>400</v>
      </c>
      <c r="CU423">
        <v>1.72512</v>
      </c>
      <c r="CV423">
        <v>103.869</v>
      </c>
      <c r="CW423">
        <v>103.281</v>
      </c>
    </row>
    <row r="424" spans="1:101">
      <c r="A424">
        <v>410</v>
      </c>
      <c r="B424">
        <v>1548598954.6</v>
      </c>
      <c r="C424">
        <v>1491.69999980927</v>
      </c>
      <c r="D424" t="s">
        <v>1034</v>
      </c>
      <c r="E424" t="s">
        <v>1035</v>
      </c>
      <c r="F424">
        <f>J424+I424+M424*K424</f>
        <v>0</v>
      </c>
      <c r="G424">
        <f>(1000*AM424)/(L424*(AO424+273.15))</f>
        <v>0</v>
      </c>
      <c r="H424">
        <f>((G424*F424*(1-(AJ424/1000)))/(100*K424))*(BE424/60)</f>
        <v>0</v>
      </c>
      <c r="I424" t="s">
        <v>197</v>
      </c>
      <c r="J424" t="s">
        <v>198</v>
      </c>
      <c r="K424" t="s">
        <v>199</v>
      </c>
      <c r="L424" t="s">
        <v>200</v>
      </c>
      <c r="M424" t="s">
        <v>932</v>
      </c>
      <c r="N424" t="s">
        <v>933</v>
      </c>
      <c r="O424" t="s">
        <v>453</v>
      </c>
      <c r="Q424">
        <v>1548598954.6</v>
      </c>
      <c r="R424">
        <f>AL424*Y424*(AJ424-AK424)/(100*AF424*(1000-Y424*AJ424))</f>
        <v>0</v>
      </c>
      <c r="S424">
        <f>AL424*Y424*(AI424-AH424*(1000-Y424*AK424)/(1000-Y424*AJ424))/(100*AF424)</f>
        <v>0</v>
      </c>
      <c r="T424">
        <f>(U424/V424*100)</f>
        <v>0</v>
      </c>
      <c r="U424">
        <f>AJ424*(AM424+AN424)/1000</f>
        <v>0</v>
      </c>
      <c r="V424">
        <f>0.61365*exp(17.502*AO424/(240.97+AO424))</f>
        <v>0</v>
      </c>
      <c r="W424">
        <v>99</v>
      </c>
      <c r="X424">
        <v>7</v>
      </c>
      <c r="Y424">
        <f>IF(W424*$H$11&gt;=AA424,1.0,(AA424/(AA424-W424*$H$11)))</f>
        <v>0</v>
      </c>
      <c r="Z424">
        <f>(Y424-1)*100</f>
        <v>0</v>
      </c>
      <c r="AA424">
        <f>MAX(0,($B$11+$C$11*AR424)/(1+$D$11*AR424)*AM424/(AO424+273)*$E$11)</f>
        <v>0</v>
      </c>
      <c r="AB424">
        <f>$B$9*AS424+$C$9*AT424</f>
        <v>0</v>
      </c>
      <c r="AC424">
        <f>AB424*AD424</f>
        <v>0</v>
      </c>
      <c r="AD424">
        <f>($B$9*$D$7+$C$9*$D$7)/($B$9+$C$9)</f>
        <v>0</v>
      </c>
      <c r="AE424">
        <f>($B$9*$K$7+$C$9*$K$7)/($B$9+$C$9)</f>
        <v>0</v>
      </c>
      <c r="AF424">
        <v>10</v>
      </c>
      <c r="AG424">
        <v>1548598954.6</v>
      </c>
      <c r="AH424">
        <v>398.943</v>
      </c>
      <c r="AI424">
        <v>399.314</v>
      </c>
      <c r="AJ424">
        <v>9.28022</v>
      </c>
      <c r="AK424">
        <v>4.6178</v>
      </c>
      <c r="AL424">
        <v>1401.9</v>
      </c>
      <c r="AM424">
        <v>97.9495</v>
      </c>
      <c r="AN424">
        <v>0.0241358</v>
      </c>
      <c r="AO424">
        <v>6.92963</v>
      </c>
      <c r="AP424">
        <v>7.78817</v>
      </c>
      <c r="AQ424">
        <v>999.9</v>
      </c>
      <c r="AR424">
        <v>10001.2</v>
      </c>
      <c r="AS424">
        <v>0</v>
      </c>
      <c r="AT424">
        <v>525.09</v>
      </c>
      <c r="AU424">
        <v>0</v>
      </c>
      <c r="AV424" t="s">
        <v>204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402.997639344262</v>
      </c>
      <c r="BE424">
        <v>-0.664629497017099</v>
      </c>
      <c r="BF424">
        <v>0.19833462639136</v>
      </c>
      <c r="BG424">
        <v>-1</v>
      </c>
      <c r="BH424">
        <v>0</v>
      </c>
      <c r="BI424">
        <v>0</v>
      </c>
      <c r="BJ424" t="s">
        <v>205</v>
      </c>
      <c r="BK424">
        <v>1.88464</v>
      </c>
      <c r="BL424">
        <v>1.8816</v>
      </c>
      <c r="BM424">
        <v>1.88312</v>
      </c>
      <c r="BN424">
        <v>1.88187</v>
      </c>
      <c r="BO424">
        <v>1.88376</v>
      </c>
      <c r="BP424">
        <v>1.88302</v>
      </c>
      <c r="BQ424">
        <v>1.88477</v>
      </c>
      <c r="BR424">
        <v>1.88232</v>
      </c>
      <c r="BS424" t="s">
        <v>206</v>
      </c>
      <c r="BT424" t="s">
        <v>17</v>
      </c>
      <c r="BU424" t="s">
        <v>17</v>
      </c>
      <c r="BV424" t="s">
        <v>17</v>
      </c>
      <c r="BW424" t="s">
        <v>207</v>
      </c>
      <c r="BX424" t="s">
        <v>208</v>
      </c>
      <c r="BY424" t="s">
        <v>209</v>
      </c>
      <c r="BZ424" t="s">
        <v>209</v>
      </c>
      <c r="CA424" t="s">
        <v>209</v>
      </c>
      <c r="CB424" t="s">
        <v>209</v>
      </c>
      <c r="CC424">
        <v>5</v>
      </c>
      <c r="CD424">
        <v>0</v>
      </c>
      <c r="CE424">
        <v>0</v>
      </c>
      <c r="CF424">
        <v>0</v>
      </c>
      <c r="CG424">
        <v>0</v>
      </c>
      <c r="CH424">
        <v>2</v>
      </c>
      <c r="CI424">
        <v>1330.53</v>
      </c>
      <c r="CJ424">
        <v>-0.229027</v>
      </c>
      <c r="CK424">
        <v>7.28404</v>
      </c>
      <c r="CL424">
        <v>9.87285</v>
      </c>
      <c r="CM424">
        <v>30.0004</v>
      </c>
      <c r="CN424">
        <v>9.66427</v>
      </c>
      <c r="CO424">
        <v>9.94937</v>
      </c>
      <c r="CP424">
        <v>-1</v>
      </c>
      <c r="CQ424">
        <v>100</v>
      </c>
      <c r="CR424">
        <v>94.5225</v>
      </c>
      <c r="CS424">
        <v>-999.9</v>
      </c>
      <c r="CT424">
        <v>400</v>
      </c>
      <c r="CU424">
        <v>1.64474</v>
      </c>
      <c r="CV424">
        <v>103.869</v>
      </c>
      <c r="CW424">
        <v>103.281</v>
      </c>
    </row>
    <row r="425" spans="1:101">
      <c r="A425">
        <v>411</v>
      </c>
      <c r="B425">
        <v>1548598956.6</v>
      </c>
      <c r="C425">
        <v>1493.69999980927</v>
      </c>
      <c r="D425" t="s">
        <v>1036</v>
      </c>
      <c r="E425" t="s">
        <v>1037</v>
      </c>
      <c r="F425">
        <f>J425+I425+M425*K425</f>
        <v>0</v>
      </c>
      <c r="G425">
        <f>(1000*AM425)/(L425*(AO425+273.15))</f>
        <v>0</v>
      </c>
      <c r="H425">
        <f>((G425*F425*(1-(AJ425/1000)))/(100*K425))*(BE425/60)</f>
        <v>0</v>
      </c>
      <c r="I425" t="s">
        <v>197</v>
      </c>
      <c r="J425" t="s">
        <v>198</v>
      </c>
      <c r="K425" t="s">
        <v>199</v>
      </c>
      <c r="L425" t="s">
        <v>200</v>
      </c>
      <c r="M425" t="s">
        <v>932</v>
      </c>
      <c r="N425" t="s">
        <v>933</v>
      </c>
      <c r="O425" t="s">
        <v>453</v>
      </c>
      <c r="Q425">
        <v>1548598956.6</v>
      </c>
      <c r="R425">
        <f>AL425*Y425*(AJ425-AK425)/(100*AF425*(1000-Y425*AJ425))</f>
        <v>0</v>
      </c>
      <c r="S425">
        <f>AL425*Y425*(AI425-AH425*(1000-Y425*AK425)/(1000-Y425*AJ425))/(100*AF425)</f>
        <v>0</v>
      </c>
      <c r="T425">
        <f>(U425/V425*100)</f>
        <v>0</v>
      </c>
      <c r="U425">
        <f>AJ425*(AM425+AN425)/1000</f>
        <v>0</v>
      </c>
      <c r="V425">
        <f>0.61365*exp(17.502*AO425/(240.97+AO425))</f>
        <v>0</v>
      </c>
      <c r="W425">
        <v>99</v>
      </c>
      <c r="X425">
        <v>7</v>
      </c>
      <c r="Y425">
        <f>IF(W425*$H$11&gt;=AA425,1.0,(AA425/(AA425-W425*$H$11)))</f>
        <v>0</v>
      </c>
      <c r="Z425">
        <f>(Y425-1)*100</f>
        <v>0</v>
      </c>
      <c r="AA425">
        <f>MAX(0,($B$11+$C$11*AR425)/(1+$D$11*AR425)*AM425/(AO425+273)*$E$11)</f>
        <v>0</v>
      </c>
      <c r="AB425">
        <f>$B$9*AS425+$C$9*AT425</f>
        <v>0</v>
      </c>
      <c r="AC425">
        <f>AB425*AD425</f>
        <v>0</v>
      </c>
      <c r="AD425">
        <f>($B$9*$D$7+$C$9*$D$7)/($B$9+$C$9)</f>
        <v>0</v>
      </c>
      <c r="AE425">
        <f>($B$9*$K$7+$C$9*$K$7)/($B$9+$C$9)</f>
        <v>0</v>
      </c>
      <c r="AF425">
        <v>10</v>
      </c>
      <c r="AG425">
        <v>1548598956.6</v>
      </c>
      <c r="AH425">
        <v>398.887</v>
      </c>
      <c r="AI425">
        <v>399.341</v>
      </c>
      <c r="AJ425">
        <v>9.28248</v>
      </c>
      <c r="AK425">
        <v>4.6164</v>
      </c>
      <c r="AL425">
        <v>1401.81</v>
      </c>
      <c r="AM425">
        <v>97.9492</v>
      </c>
      <c r="AN425">
        <v>0.0238657</v>
      </c>
      <c r="AO425">
        <v>6.9227</v>
      </c>
      <c r="AP425">
        <v>7.71056</v>
      </c>
      <c r="AQ425">
        <v>999.9</v>
      </c>
      <c r="AR425">
        <v>10001.2</v>
      </c>
      <c r="AS425">
        <v>0</v>
      </c>
      <c r="AT425">
        <v>525.27</v>
      </c>
      <c r="AU425">
        <v>0</v>
      </c>
      <c r="AV425" t="s">
        <v>204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402.972950819672</v>
      </c>
      <c r="BE425">
        <v>-0.650294010634861</v>
      </c>
      <c r="BF425">
        <v>0.193691695720627</v>
      </c>
      <c r="BG425">
        <v>-1</v>
      </c>
      <c r="BH425">
        <v>0</v>
      </c>
      <c r="BI425">
        <v>0</v>
      </c>
      <c r="BJ425" t="s">
        <v>205</v>
      </c>
      <c r="BK425">
        <v>1.88465</v>
      </c>
      <c r="BL425">
        <v>1.88158</v>
      </c>
      <c r="BM425">
        <v>1.88312</v>
      </c>
      <c r="BN425">
        <v>1.88186</v>
      </c>
      <c r="BO425">
        <v>1.88376</v>
      </c>
      <c r="BP425">
        <v>1.88303</v>
      </c>
      <c r="BQ425">
        <v>1.88477</v>
      </c>
      <c r="BR425">
        <v>1.88232</v>
      </c>
      <c r="BS425" t="s">
        <v>206</v>
      </c>
      <c r="BT425" t="s">
        <v>17</v>
      </c>
      <c r="BU425" t="s">
        <v>17</v>
      </c>
      <c r="BV425" t="s">
        <v>17</v>
      </c>
      <c r="BW425" t="s">
        <v>207</v>
      </c>
      <c r="BX425" t="s">
        <v>208</v>
      </c>
      <c r="BY425" t="s">
        <v>209</v>
      </c>
      <c r="BZ425" t="s">
        <v>209</v>
      </c>
      <c r="CA425" t="s">
        <v>209</v>
      </c>
      <c r="CB425" t="s">
        <v>209</v>
      </c>
      <c r="CC425">
        <v>5</v>
      </c>
      <c r="CD425">
        <v>0</v>
      </c>
      <c r="CE425">
        <v>0</v>
      </c>
      <c r="CF425">
        <v>0</v>
      </c>
      <c r="CG425">
        <v>0</v>
      </c>
      <c r="CH425">
        <v>2</v>
      </c>
      <c r="CI425">
        <v>1330.8</v>
      </c>
      <c r="CJ425">
        <v>-0.24821</v>
      </c>
      <c r="CK425">
        <v>7.28922</v>
      </c>
      <c r="CL425">
        <v>9.87462</v>
      </c>
      <c r="CM425">
        <v>30.0003</v>
      </c>
      <c r="CN425">
        <v>9.66546</v>
      </c>
      <c r="CO425">
        <v>9.95057</v>
      </c>
      <c r="CP425">
        <v>-1</v>
      </c>
      <c r="CQ425">
        <v>100</v>
      </c>
      <c r="CR425">
        <v>94.5225</v>
      </c>
      <c r="CS425">
        <v>-999.9</v>
      </c>
      <c r="CT425">
        <v>400</v>
      </c>
      <c r="CU425">
        <v>1.53949</v>
      </c>
      <c r="CV425">
        <v>103.869</v>
      </c>
      <c r="CW425">
        <v>103.279</v>
      </c>
    </row>
    <row r="426" spans="1:101">
      <c r="A426">
        <v>412</v>
      </c>
      <c r="B426">
        <v>1548598958.6</v>
      </c>
      <c r="C426">
        <v>1495.69999980927</v>
      </c>
      <c r="D426" t="s">
        <v>1038</v>
      </c>
      <c r="E426" t="s">
        <v>1039</v>
      </c>
      <c r="F426">
        <f>J426+I426+M426*K426</f>
        <v>0</v>
      </c>
      <c r="G426">
        <f>(1000*AM426)/(L426*(AO426+273.15))</f>
        <v>0</v>
      </c>
      <c r="H426">
        <f>((G426*F426*(1-(AJ426/1000)))/(100*K426))*(BE426/60)</f>
        <v>0</v>
      </c>
      <c r="I426" t="s">
        <v>197</v>
      </c>
      <c r="J426" t="s">
        <v>198</v>
      </c>
      <c r="K426" t="s">
        <v>199</v>
      </c>
      <c r="L426" t="s">
        <v>200</v>
      </c>
      <c r="M426" t="s">
        <v>932</v>
      </c>
      <c r="N426" t="s">
        <v>933</v>
      </c>
      <c r="O426" t="s">
        <v>453</v>
      </c>
      <c r="Q426">
        <v>1548598958.6</v>
      </c>
      <c r="R426">
        <f>AL426*Y426*(AJ426-AK426)/(100*AF426*(1000-Y426*AJ426))</f>
        <v>0</v>
      </c>
      <c r="S426">
        <f>AL426*Y426*(AI426-AH426*(1000-Y426*AK426)/(1000-Y426*AJ426))/(100*AF426)</f>
        <v>0</v>
      </c>
      <c r="T426">
        <f>(U426/V426*100)</f>
        <v>0</v>
      </c>
      <c r="U426">
        <f>AJ426*(AM426+AN426)/1000</f>
        <v>0</v>
      </c>
      <c r="V426">
        <f>0.61365*exp(17.502*AO426/(240.97+AO426))</f>
        <v>0</v>
      </c>
      <c r="W426">
        <v>108</v>
      </c>
      <c r="X426">
        <v>8</v>
      </c>
      <c r="Y426">
        <f>IF(W426*$H$11&gt;=AA426,1.0,(AA426/(AA426-W426*$H$11)))</f>
        <v>0</v>
      </c>
      <c r="Z426">
        <f>(Y426-1)*100</f>
        <v>0</v>
      </c>
      <c r="AA426">
        <f>MAX(0,($B$11+$C$11*AR426)/(1+$D$11*AR426)*AM426/(AO426+273)*$E$11)</f>
        <v>0</v>
      </c>
      <c r="AB426">
        <f>$B$9*AS426+$C$9*AT426</f>
        <v>0</v>
      </c>
      <c r="AC426">
        <f>AB426*AD426</f>
        <v>0</v>
      </c>
      <c r="AD426">
        <f>($B$9*$D$7+$C$9*$D$7)/($B$9+$C$9)</f>
        <v>0</v>
      </c>
      <c r="AE426">
        <f>($B$9*$K$7+$C$9*$K$7)/($B$9+$C$9)</f>
        <v>0</v>
      </c>
      <c r="AF426">
        <v>10</v>
      </c>
      <c r="AG426">
        <v>1548598958.6</v>
      </c>
      <c r="AH426">
        <v>398.863</v>
      </c>
      <c r="AI426">
        <v>399.35</v>
      </c>
      <c r="AJ426">
        <v>9.28436</v>
      </c>
      <c r="AK426">
        <v>4.61571</v>
      </c>
      <c r="AL426">
        <v>1402.04</v>
      </c>
      <c r="AM426">
        <v>97.95</v>
      </c>
      <c r="AN426">
        <v>0.0238155</v>
      </c>
      <c r="AO426">
        <v>6.91502</v>
      </c>
      <c r="AP426">
        <v>7.71972</v>
      </c>
      <c r="AQ426">
        <v>999.9</v>
      </c>
      <c r="AR426">
        <v>10005</v>
      </c>
      <c r="AS426">
        <v>0</v>
      </c>
      <c r="AT426">
        <v>525.199</v>
      </c>
      <c r="AU426">
        <v>0</v>
      </c>
      <c r="AV426" t="s">
        <v>204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402.949245901639</v>
      </c>
      <c r="BE426">
        <v>-0.639665119899984</v>
      </c>
      <c r="BF426">
        <v>0.190292842119435</v>
      </c>
      <c r="BG426">
        <v>-1</v>
      </c>
      <c r="BH426">
        <v>0</v>
      </c>
      <c r="BI426">
        <v>0</v>
      </c>
      <c r="BJ426" t="s">
        <v>205</v>
      </c>
      <c r="BK426">
        <v>1.88464</v>
      </c>
      <c r="BL426">
        <v>1.88159</v>
      </c>
      <c r="BM426">
        <v>1.88314</v>
      </c>
      <c r="BN426">
        <v>1.88186</v>
      </c>
      <c r="BO426">
        <v>1.88374</v>
      </c>
      <c r="BP426">
        <v>1.88304</v>
      </c>
      <c r="BQ426">
        <v>1.88477</v>
      </c>
      <c r="BR426">
        <v>1.88232</v>
      </c>
      <c r="BS426" t="s">
        <v>206</v>
      </c>
      <c r="BT426" t="s">
        <v>17</v>
      </c>
      <c r="BU426" t="s">
        <v>17</v>
      </c>
      <c r="BV426" t="s">
        <v>17</v>
      </c>
      <c r="BW426" t="s">
        <v>207</v>
      </c>
      <c r="BX426" t="s">
        <v>208</v>
      </c>
      <c r="BY426" t="s">
        <v>209</v>
      </c>
      <c r="BZ426" t="s">
        <v>209</v>
      </c>
      <c r="CA426" t="s">
        <v>209</v>
      </c>
      <c r="CB426" t="s">
        <v>209</v>
      </c>
      <c r="CC426">
        <v>5</v>
      </c>
      <c r="CD426">
        <v>0</v>
      </c>
      <c r="CE426">
        <v>0</v>
      </c>
      <c r="CF426">
        <v>0</v>
      </c>
      <c r="CG426">
        <v>0</v>
      </c>
      <c r="CH426">
        <v>2</v>
      </c>
      <c r="CI426">
        <v>1323.89</v>
      </c>
      <c r="CJ426">
        <v>-0.24821</v>
      </c>
      <c r="CK426">
        <v>7.2944</v>
      </c>
      <c r="CL426">
        <v>9.87607</v>
      </c>
      <c r="CM426">
        <v>30.0003</v>
      </c>
      <c r="CN426">
        <v>9.6666</v>
      </c>
      <c r="CO426">
        <v>9.95199</v>
      </c>
      <c r="CP426">
        <v>-1</v>
      </c>
      <c r="CQ426">
        <v>100</v>
      </c>
      <c r="CR426">
        <v>94.5225</v>
      </c>
      <c r="CS426">
        <v>-999.9</v>
      </c>
      <c r="CT426">
        <v>400</v>
      </c>
      <c r="CU426">
        <v>1.42634</v>
      </c>
      <c r="CV426">
        <v>103.868</v>
      </c>
      <c r="CW426">
        <v>103.279</v>
      </c>
    </row>
    <row r="427" spans="1:101">
      <c r="A427">
        <v>413</v>
      </c>
      <c r="B427">
        <v>1548598960.6</v>
      </c>
      <c r="C427">
        <v>1497.69999980927</v>
      </c>
      <c r="D427" t="s">
        <v>1040</v>
      </c>
      <c r="E427" t="s">
        <v>1041</v>
      </c>
      <c r="F427">
        <f>J427+I427+M427*K427</f>
        <v>0</v>
      </c>
      <c r="G427">
        <f>(1000*AM427)/(L427*(AO427+273.15))</f>
        <v>0</v>
      </c>
      <c r="H427">
        <f>((G427*F427*(1-(AJ427/1000)))/(100*K427))*(BE427/60)</f>
        <v>0</v>
      </c>
      <c r="I427" t="s">
        <v>197</v>
      </c>
      <c r="J427" t="s">
        <v>198</v>
      </c>
      <c r="K427" t="s">
        <v>199</v>
      </c>
      <c r="L427" t="s">
        <v>200</v>
      </c>
      <c r="M427" t="s">
        <v>932</v>
      </c>
      <c r="N427" t="s">
        <v>933</v>
      </c>
      <c r="O427" t="s">
        <v>453</v>
      </c>
      <c r="Q427">
        <v>1548598960.6</v>
      </c>
      <c r="R427">
        <f>AL427*Y427*(AJ427-AK427)/(100*AF427*(1000-Y427*AJ427))</f>
        <v>0</v>
      </c>
      <c r="S427">
        <f>AL427*Y427*(AI427-AH427*(1000-Y427*AK427)/(1000-Y427*AJ427))/(100*AF427)</f>
        <v>0</v>
      </c>
      <c r="T427">
        <f>(U427/V427*100)</f>
        <v>0</v>
      </c>
      <c r="U427">
        <f>AJ427*(AM427+AN427)/1000</f>
        <v>0</v>
      </c>
      <c r="V427">
        <f>0.61365*exp(17.502*AO427/(240.97+AO427))</f>
        <v>0</v>
      </c>
      <c r="W427">
        <v>122</v>
      </c>
      <c r="X427">
        <v>9</v>
      </c>
      <c r="Y427">
        <f>IF(W427*$H$11&gt;=AA427,1.0,(AA427/(AA427-W427*$H$11)))</f>
        <v>0</v>
      </c>
      <c r="Z427">
        <f>(Y427-1)*100</f>
        <v>0</v>
      </c>
      <c r="AA427">
        <f>MAX(0,($B$11+$C$11*AR427)/(1+$D$11*AR427)*AM427/(AO427+273)*$E$11)</f>
        <v>0</v>
      </c>
      <c r="AB427">
        <f>$B$9*AS427+$C$9*AT427</f>
        <v>0</v>
      </c>
      <c r="AC427">
        <f>AB427*AD427</f>
        <v>0</v>
      </c>
      <c r="AD427">
        <f>($B$9*$D$7+$C$9*$D$7)/($B$9+$C$9)</f>
        <v>0</v>
      </c>
      <c r="AE427">
        <f>($B$9*$K$7+$C$9*$K$7)/($B$9+$C$9)</f>
        <v>0</v>
      </c>
      <c r="AF427">
        <v>10</v>
      </c>
      <c r="AG427">
        <v>1548598960.6</v>
      </c>
      <c r="AH427">
        <v>398.876</v>
      </c>
      <c r="AI427">
        <v>399.36</v>
      </c>
      <c r="AJ427">
        <v>9.28918</v>
      </c>
      <c r="AK427">
        <v>4.61545</v>
      </c>
      <c r="AL427">
        <v>1402.03</v>
      </c>
      <c r="AM427">
        <v>97.9485</v>
      </c>
      <c r="AN427">
        <v>0.0241662</v>
      </c>
      <c r="AO427">
        <v>6.91808</v>
      </c>
      <c r="AP427">
        <v>7.72156</v>
      </c>
      <c r="AQ427">
        <v>999.9</v>
      </c>
      <c r="AR427">
        <v>10016.2</v>
      </c>
      <c r="AS427">
        <v>0</v>
      </c>
      <c r="AT427">
        <v>525.281</v>
      </c>
      <c r="AU427">
        <v>0</v>
      </c>
      <c r="AV427" t="s">
        <v>204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402.927098360656</v>
      </c>
      <c r="BE427">
        <v>-0.632588447103952</v>
      </c>
      <c r="BF427">
        <v>0.188183569683838</v>
      </c>
      <c r="BG427">
        <v>-1</v>
      </c>
      <c r="BH427">
        <v>0</v>
      </c>
      <c r="BI427">
        <v>0</v>
      </c>
      <c r="BJ427" t="s">
        <v>205</v>
      </c>
      <c r="BK427">
        <v>1.88463</v>
      </c>
      <c r="BL427">
        <v>1.8816</v>
      </c>
      <c r="BM427">
        <v>1.88313</v>
      </c>
      <c r="BN427">
        <v>1.88187</v>
      </c>
      <c r="BO427">
        <v>1.88373</v>
      </c>
      <c r="BP427">
        <v>1.88305</v>
      </c>
      <c r="BQ427">
        <v>1.88477</v>
      </c>
      <c r="BR427">
        <v>1.88232</v>
      </c>
      <c r="BS427" t="s">
        <v>206</v>
      </c>
      <c r="BT427" t="s">
        <v>17</v>
      </c>
      <c r="BU427" t="s">
        <v>17</v>
      </c>
      <c r="BV427" t="s">
        <v>17</v>
      </c>
      <c r="BW427" t="s">
        <v>207</v>
      </c>
      <c r="BX427" t="s">
        <v>208</v>
      </c>
      <c r="BY427" t="s">
        <v>209</v>
      </c>
      <c r="BZ427" t="s">
        <v>209</v>
      </c>
      <c r="CA427" t="s">
        <v>209</v>
      </c>
      <c r="CB427" t="s">
        <v>209</v>
      </c>
      <c r="CC427">
        <v>5</v>
      </c>
      <c r="CD427">
        <v>0</v>
      </c>
      <c r="CE427">
        <v>0</v>
      </c>
      <c r="CF427">
        <v>0</v>
      </c>
      <c r="CG427">
        <v>0</v>
      </c>
      <c r="CH427">
        <v>2</v>
      </c>
      <c r="CI427">
        <v>1313.6</v>
      </c>
      <c r="CJ427">
        <v>-0.239684</v>
      </c>
      <c r="CK427">
        <v>7.29967</v>
      </c>
      <c r="CL427">
        <v>9.87779</v>
      </c>
      <c r="CM427">
        <v>30.0004</v>
      </c>
      <c r="CN427">
        <v>9.66746</v>
      </c>
      <c r="CO427">
        <v>9.95341</v>
      </c>
      <c r="CP427">
        <v>-1</v>
      </c>
      <c r="CQ427">
        <v>100</v>
      </c>
      <c r="CR427">
        <v>94.1476</v>
      </c>
      <c r="CS427">
        <v>-999.9</v>
      </c>
      <c r="CT427">
        <v>400</v>
      </c>
      <c r="CU427">
        <v>1.31307</v>
      </c>
      <c r="CV427">
        <v>103.868</v>
      </c>
      <c r="CW427">
        <v>103.279</v>
      </c>
    </row>
    <row r="428" spans="1:101">
      <c r="A428">
        <v>414</v>
      </c>
      <c r="B428">
        <v>1548598962.6</v>
      </c>
      <c r="C428">
        <v>1499.69999980927</v>
      </c>
      <c r="D428" t="s">
        <v>1042</v>
      </c>
      <c r="E428" t="s">
        <v>1043</v>
      </c>
      <c r="F428">
        <f>J428+I428+M428*K428</f>
        <v>0</v>
      </c>
      <c r="G428">
        <f>(1000*AM428)/(L428*(AO428+273.15))</f>
        <v>0</v>
      </c>
      <c r="H428">
        <f>((G428*F428*(1-(AJ428/1000)))/(100*K428))*(BE428/60)</f>
        <v>0</v>
      </c>
      <c r="I428" t="s">
        <v>197</v>
      </c>
      <c r="J428" t="s">
        <v>198</v>
      </c>
      <c r="K428" t="s">
        <v>199</v>
      </c>
      <c r="L428" t="s">
        <v>200</v>
      </c>
      <c r="M428" t="s">
        <v>932</v>
      </c>
      <c r="N428" t="s">
        <v>933</v>
      </c>
      <c r="O428" t="s">
        <v>453</v>
      </c>
      <c r="Q428">
        <v>1548598962.6</v>
      </c>
      <c r="R428">
        <f>AL428*Y428*(AJ428-AK428)/(100*AF428*(1000-Y428*AJ428))</f>
        <v>0</v>
      </c>
      <c r="S428">
        <f>AL428*Y428*(AI428-AH428*(1000-Y428*AK428)/(1000-Y428*AJ428))/(100*AF428)</f>
        <v>0</v>
      </c>
      <c r="T428">
        <f>(U428/V428*100)</f>
        <v>0</v>
      </c>
      <c r="U428">
        <f>AJ428*(AM428+AN428)/1000</f>
        <v>0</v>
      </c>
      <c r="V428">
        <f>0.61365*exp(17.502*AO428/(240.97+AO428))</f>
        <v>0</v>
      </c>
      <c r="W428">
        <v>125</v>
      </c>
      <c r="X428">
        <v>9</v>
      </c>
      <c r="Y428">
        <f>IF(W428*$H$11&gt;=AA428,1.0,(AA428/(AA428-W428*$H$11)))</f>
        <v>0</v>
      </c>
      <c r="Z428">
        <f>(Y428-1)*100</f>
        <v>0</v>
      </c>
      <c r="AA428">
        <f>MAX(0,($B$11+$C$11*AR428)/(1+$D$11*AR428)*AM428/(AO428+273)*$E$11)</f>
        <v>0</v>
      </c>
      <c r="AB428">
        <f>$B$9*AS428+$C$9*AT428</f>
        <v>0</v>
      </c>
      <c r="AC428">
        <f>AB428*AD428</f>
        <v>0</v>
      </c>
      <c r="AD428">
        <f>($B$9*$D$7+$C$9*$D$7)/($B$9+$C$9)</f>
        <v>0</v>
      </c>
      <c r="AE428">
        <f>($B$9*$K$7+$C$9*$K$7)/($B$9+$C$9)</f>
        <v>0</v>
      </c>
      <c r="AF428">
        <v>10</v>
      </c>
      <c r="AG428">
        <v>1548598962.6</v>
      </c>
      <c r="AH428">
        <v>398.848</v>
      </c>
      <c r="AI428">
        <v>399.37</v>
      </c>
      <c r="AJ428">
        <v>9.29408</v>
      </c>
      <c r="AK428">
        <v>4.61417</v>
      </c>
      <c r="AL428">
        <v>1401.89</v>
      </c>
      <c r="AM428">
        <v>97.9472</v>
      </c>
      <c r="AN428">
        <v>0.0244498</v>
      </c>
      <c r="AO428">
        <v>6.92167</v>
      </c>
      <c r="AP428">
        <v>7.68038</v>
      </c>
      <c r="AQ428">
        <v>999.9</v>
      </c>
      <c r="AR428">
        <v>9990</v>
      </c>
      <c r="AS428">
        <v>0</v>
      </c>
      <c r="AT428">
        <v>525.733</v>
      </c>
      <c r="AU428">
        <v>0</v>
      </c>
      <c r="AV428" t="s">
        <v>204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402.905278688525</v>
      </c>
      <c r="BE428">
        <v>-0.621261383713284</v>
      </c>
      <c r="BF428">
        <v>0.184752127355044</v>
      </c>
      <c r="BG428">
        <v>-1</v>
      </c>
      <c r="BH428">
        <v>0</v>
      </c>
      <c r="BI428">
        <v>0</v>
      </c>
      <c r="BJ428" t="s">
        <v>205</v>
      </c>
      <c r="BK428">
        <v>1.88465</v>
      </c>
      <c r="BL428">
        <v>1.88159</v>
      </c>
      <c r="BM428">
        <v>1.88311</v>
      </c>
      <c r="BN428">
        <v>1.88187</v>
      </c>
      <c r="BO428">
        <v>1.88373</v>
      </c>
      <c r="BP428">
        <v>1.88305</v>
      </c>
      <c r="BQ428">
        <v>1.88477</v>
      </c>
      <c r="BR428">
        <v>1.88232</v>
      </c>
      <c r="BS428" t="s">
        <v>206</v>
      </c>
      <c r="BT428" t="s">
        <v>17</v>
      </c>
      <c r="BU428" t="s">
        <v>17</v>
      </c>
      <c r="BV428" t="s">
        <v>17</v>
      </c>
      <c r="BW428" t="s">
        <v>207</v>
      </c>
      <c r="BX428" t="s">
        <v>208</v>
      </c>
      <c r="BY428" t="s">
        <v>209</v>
      </c>
      <c r="BZ428" t="s">
        <v>209</v>
      </c>
      <c r="CA428" t="s">
        <v>209</v>
      </c>
      <c r="CB428" t="s">
        <v>209</v>
      </c>
      <c r="CC428">
        <v>5</v>
      </c>
      <c r="CD428">
        <v>0</v>
      </c>
      <c r="CE428">
        <v>0</v>
      </c>
      <c r="CF428">
        <v>0</v>
      </c>
      <c r="CG428">
        <v>0</v>
      </c>
      <c r="CH428">
        <v>2</v>
      </c>
      <c r="CI428">
        <v>1311.23</v>
      </c>
      <c r="CJ428">
        <v>-0.243947</v>
      </c>
      <c r="CK428">
        <v>7.30494</v>
      </c>
      <c r="CL428">
        <v>9.8795</v>
      </c>
      <c r="CM428">
        <v>30.0002</v>
      </c>
      <c r="CN428">
        <v>9.66859</v>
      </c>
      <c r="CO428">
        <v>9.95478</v>
      </c>
      <c r="CP428">
        <v>-1</v>
      </c>
      <c r="CQ428">
        <v>100</v>
      </c>
      <c r="CR428">
        <v>94.1476</v>
      </c>
      <c r="CS428">
        <v>-999.9</v>
      </c>
      <c r="CT428">
        <v>400</v>
      </c>
      <c r="CU428">
        <v>1.19423</v>
      </c>
      <c r="CV428">
        <v>103.868</v>
      </c>
      <c r="CW428">
        <v>103.279</v>
      </c>
    </row>
    <row r="429" spans="1:101">
      <c r="A429">
        <v>415</v>
      </c>
      <c r="B429">
        <v>1548598964.6</v>
      </c>
      <c r="C429">
        <v>1501.69999980927</v>
      </c>
      <c r="D429" t="s">
        <v>1044</v>
      </c>
      <c r="E429" t="s">
        <v>1045</v>
      </c>
      <c r="F429">
        <f>J429+I429+M429*K429</f>
        <v>0</v>
      </c>
      <c r="G429">
        <f>(1000*AM429)/(L429*(AO429+273.15))</f>
        <v>0</v>
      </c>
      <c r="H429">
        <f>((G429*F429*(1-(AJ429/1000)))/(100*K429))*(BE429/60)</f>
        <v>0</v>
      </c>
      <c r="I429" t="s">
        <v>197</v>
      </c>
      <c r="J429" t="s">
        <v>198</v>
      </c>
      <c r="K429" t="s">
        <v>199</v>
      </c>
      <c r="L429" t="s">
        <v>200</v>
      </c>
      <c r="M429" t="s">
        <v>932</v>
      </c>
      <c r="N429" t="s">
        <v>933</v>
      </c>
      <c r="O429" t="s">
        <v>453</v>
      </c>
      <c r="Q429">
        <v>1548598964.6</v>
      </c>
      <c r="R429">
        <f>AL429*Y429*(AJ429-AK429)/(100*AF429*(1000-Y429*AJ429))</f>
        <v>0</v>
      </c>
      <c r="S429">
        <f>AL429*Y429*(AI429-AH429*(1000-Y429*AK429)/(1000-Y429*AJ429))/(100*AF429)</f>
        <v>0</v>
      </c>
      <c r="T429">
        <f>(U429/V429*100)</f>
        <v>0</v>
      </c>
      <c r="U429">
        <f>AJ429*(AM429+AN429)/1000</f>
        <v>0</v>
      </c>
      <c r="V429">
        <f>0.61365*exp(17.502*AO429/(240.97+AO429))</f>
        <v>0</v>
      </c>
      <c r="W429">
        <v>108</v>
      </c>
      <c r="X429">
        <v>8</v>
      </c>
      <c r="Y429">
        <f>IF(W429*$H$11&gt;=AA429,1.0,(AA429/(AA429-W429*$H$11)))</f>
        <v>0</v>
      </c>
      <c r="Z429">
        <f>(Y429-1)*100</f>
        <v>0</v>
      </c>
      <c r="AA429">
        <f>MAX(0,($B$11+$C$11*AR429)/(1+$D$11*AR429)*AM429/(AO429+273)*$E$11)</f>
        <v>0</v>
      </c>
      <c r="AB429">
        <f>$B$9*AS429+$C$9*AT429</f>
        <v>0</v>
      </c>
      <c r="AC429">
        <f>AB429*AD429</f>
        <v>0</v>
      </c>
      <c r="AD429">
        <f>($B$9*$D$7+$C$9*$D$7)/($B$9+$C$9)</f>
        <v>0</v>
      </c>
      <c r="AE429">
        <f>($B$9*$K$7+$C$9*$K$7)/($B$9+$C$9)</f>
        <v>0</v>
      </c>
      <c r="AF429">
        <v>10</v>
      </c>
      <c r="AG429">
        <v>1548598964.6</v>
      </c>
      <c r="AH429">
        <v>398.827</v>
      </c>
      <c r="AI429">
        <v>399.368</v>
      </c>
      <c r="AJ429">
        <v>9.30347</v>
      </c>
      <c r="AK429">
        <v>4.61329</v>
      </c>
      <c r="AL429">
        <v>1401.86</v>
      </c>
      <c r="AM429">
        <v>97.9481</v>
      </c>
      <c r="AN429">
        <v>0.0242803</v>
      </c>
      <c r="AO429">
        <v>6.94111</v>
      </c>
      <c r="AP429">
        <v>7.58518</v>
      </c>
      <c r="AQ429">
        <v>999.9</v>
      </c>
      <c r="AR429">
        <v>9993.75</v>
      </c>
      <c r="AS429">
        <v>0</v>
      </c>
      <c r="AT429">
        <v>526.42</v>
      </c>
      <c r="AU429">
        <v>0</v>
      </c>
      <c r="AV429" t="s">
        <v>204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402.883450819672</v>
      </c>
      <c r="BE429">
        <v>-0.612181486079755</v>
      </c>
      <c r="BF429">
        <v>0.181970007547588</v>
      </c>
      <c r="BG429">
        <v>-1</v>
      </c>
      <c r="BH429">
        <v>0</v>
      </c>
      <c r="BI429">
        <v>0</v>
      </c>
      <c r="BJ429" t="s">
        <v>205</v>
      </c>
      <c r="BK429">
        <v>1.88468</v>
      </c>
      <c r="BL429">
        <v>1.88159</v>
      </c>
      <c r="BM429">
        <v>1.88312</v>
      </c>
      <c r="BN429">
        <v>1.88187</v>
      </c>
      <c r="BO429">
        <v>1.88374</v>
      </c>
      <c r="BP429">
        <v>1.88305</v>
      </c>
      <c r="BQ429">
        <v>1.88477</v>
      </c>
      <c r="BR429">
        <v>1.88232</v>
      </c>
      <c r="BS429" t="s">
        <v>206</v>
      </c>
      <c r="BT429" t="s">
        <v>17</v>
      </c>
      <c r="BU429" t="s">
        <v>17</v>
      </c>
      <c r="BV429" t="s">
        <v>17</v>
      </c>
      <c r="BW429" t="s">
        <v>207</v>
      </c>
      <c r="BX429" t="s">
        <v>208</v>
      </c>
      <c r="BY429" t="s">
        <v>209</v>
      </c>
      <c r="BZ429" t="s">
        <v>209</v>
      </c>
      <c r="CA429" t="s">
        <v>209</v>
      </c>
      <c r="CB429" t="s">
        <v>209</v>
      </c>
      <c r="CC429">
        <v>5</v>
      </c>
      <c r="CD429">
        <v>0</v>
      </c>
      <c r="CE429">
        <v>0</v>
      </c>
      <c r="CF429">
        <v>0</v>
      </c>
      <c r="CG429">
        <v>0</v>
      </c>
      <c r="CH429">
        <v>2</v>
      </c>
      <c r="CI429">
        <v>1323.64</v>
      </c>
      <c r="CJ429">
        <v>-0.254604</v>
      </c>
      <c r="CK429">
        <v>7.3095</v>
      </c>
      <c r="CL429">
        <v>9.8812</v>
      </c>
      <c r="CM429">
        <v>30.0001</v>
      </c>
      <c r="CN429">
        <v>9.67029</v>
      </c>
      <c r="CO429">
        <v>9.95621</v>
      </c>
      <c r="CP429">
        <v>-1</v>
      </c>
      <c r="CQ429">
        <v>100</v>
      </c>
      <c r="CR429">
        <v>94.1476</v>
      </c>
      <c r="CS429">
        <v>-999.9</v>
      </c>
      <c r="CT429">
        <v>400</v>
      </c>
      <c r="CU429">
        <v>1.07995</v>
      </c>
      <c r="CV429">
        <v>103.867</v>
      </c>
      <c r="CW429">
        <v>103.278</v>
      </c>
    </row>
    <row r="430" spans="1:101">
      <c r="A430">
        <v>416</v>
      </c>
      <c r="B430">
        <v>1548598966.6</v>
      </c>
      <c r="C430">
        <v>1503.69999980927</v>
      </c>
      <c r="D430" t="s">
        <v>1046</v>
      </c>
      <c r="E430" t="s">
        <v>1047</v>
      </c>
      <c r="F430">
        <f>J430+I430+M430*K430</f>
        <v>0</v>
      </c>
      <c r="G430">
        <f>(1000*AM430)/(L430*(AO430+273.15))</f>
        <v>0</v>
      </c>
      <c r="H430">
        <f>((G430*F430*(1-(AJ430/1000)))/(100*K430))*(BE430/60)</f>
        <v>0</v>
      </c>
      <c r="I430" t="s">
        <v>197</v>
      </c>
      <c r="J430" t="s">
        <v>198</v>
      </c>
      <c r="K430" t="s">
        <v>199</v>
      </c>
      <c r="L430" t="s">
        <v>200</v>
      </c>
      <c r="M430" t="s">
        <v>932</v>
      </c>
      <c r="N430" t="s">
        <v>933</v>
      </c>
      <c r="O430" t="s">
        <v>453</v>
      </c>
      <c r="Q430">
        <v>1548598966.6</v>
      </c>
      <c r="R430">
        <f>AL430*Y430*(AJ430-AK430)/(100*AF430*(1000-Y430*AJ430))</f>
        <v>0</v>
      </c>
      <c r="S430">
        <f>AL430*Y430*(AI430-AH430*(1000-Y430*AK430)/(1000-Y430*AJ430))/(100*AF430)</f>
        <v>0</v>
      </c>
      <c r="T430">
        <f>(U430/V430*100)</f>
        <v>0</v>
      </c>
      <c r="U430">
        <f>AJ430*(AM430+AN430)/1000</f>
        <v>0</v>
      </c>
      <c r="V430">
        <f>0.61365*exp(17.502*AO430/(240.97+AO430))</f>
        <v>0</v>
      </c>
      <c r="W430">
        <v>102</v>
      </c>
      <c r="X430">
        <v>7</v>
      </c>
      <c r="Y430">
        <f>IF(W430*$H$11&gt;=AA430,1.0,(AA430/(AA430-W430*$H$11)))</f>
        <v>0</v>
      </c>
      <c r="Z430">
        <f>(Y430-1)*100</f>
        <v>0</v>
      </c>
      <c r="AA430">
        <f>MAX(0,($B$11+$C$11*AR430)/(1+$D$11*AR430)*AM430/(AO430+273)*$E$11)</f>
        <v>0</v>
      </c>
      <c r="AB430">
        <f>$B$9*AS430+$C$9*AT430</f>
        <v>0</v>
      </c>
      <c r="AC430">
        <f>AB430*AD430</f>
        <v>0</v>
      </c>
      <c r="AD430">
        <f>($B$9*$D$7+$C$9*$D$7)/($B$9+$C$9)</f>
        <v>0</v>
      </c>
      <c r="AE430">
        <f>($B$9*$K$7+$C$9*$K$7)/($B$9+$C$9)</f>
        <v>0</v>
      </c>
      <c r="AF430">
        <v>10</v>
      </c>
      <c r="AG430">
        <v>1548598966.6</v>
      </c>
      <c r="AH430">
        <v>398.752</v>
      </c>
      <c r="AI430">
        <v>399.337</v>
      </c>
      <c r="AJ430">
        <v>9.31347</v>
      </c>
      <c r="AK430">
        <v>4.61248</v>
      </c>
      <c r="AL430">
        <v>1401.68</v>
      </c>
      <c r="AM430">
        <v>97.9495</v>
      </c>
      <c r="AN430">
        <v>0.0241194</v>
      </c>
      <c r="AO430">
        <v>6.96003</v>
      </c>
      <c r="AP430">
        <v>7.55716</v>
      </c>
      <c r="AQ430">
        <v>999.9</v>
      </c>
      <c r="AR430">
        <v>9993.75</v>
      </c>
      <c r="AS430">
        <v>0</v>
      </c>
      <c r="AT430">
        <v>526.87</v>
      </c>
      <c r="AU430">
        <v>0</v>
      </c>
      <c r="AV430" t="s">
        <v>204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402.861532786885</v>
      </c>
      <c r="BE430">
        <v>-0.610526282164328</v>
      </c>
      <c r="BF430">
        <v>0.18147294358358</v>
      </c>
      <c r="BG430">
        <v>-1</v>
      </c>
      <c r="BH430">
        <v>0</v>
      </c>
      <c r="BI430">
        <v>0</v>
      </c>
      <c r="BJ430" t="s">
        <v>205</v>
      </c>
      <c r="BK430">
        <v>1.88466</v>
      </c>
      <c r="BL430">
        <v>1.88159</v>
      </c>
      <c r="BM430">
        <v>1.88313</v>
      </c>
      <c r="BN430">
        <v>1.88187</v>
      </c>
      <c r="BO430">
        <v>1.88374</v>
      </c>
      <c r="BP430">
        <v>1.88304</v>
      </c>
      <c r="BQ430">
        <v>1.88477</v>
      </c>
      <c r="BR430">
        <v>1.88232</v>
      </c>
      <c r="BS430" t="s">
        <v>206</v>
      </c>
      <c r="BT430" t="s">
        <v>17</v>
      </c>
      <c r="BU430" t="s">
        <v>17</v>
      </c>
      <c r="BV430" t="s">
        <v>17</v>
      </c>
      <c r="BW430" t="s">
        <v>207</v>
      </c>
      <c r="BX430" t="s">
        <v>208</v>
      </c>
      <c r="BY430" t="s">
        <v>209</v>
      </c>
      <c r="BZ430" t="s">
        <v>209</v>
      </c>
      <c r="CA430" t="s">
        <v>209</v>
      </c>
      <c r="CB430" t="s">
        <v>209</v>
      </c>
      <c r="CC430">
        <v>5</v>
      </c>
      <c r="CD430">
        <v>0</v>
      </c>
      <c r="CE430">
        <v>0</v>
      </c>
      <c r="CF430">
        <v>0</v>
      </c>
      <c r="CG430">
        <v>0</v>
      </c>
      <c r="CH430">
        <v>2</v>
      </c>
      <c r="CI430">
        <v>1327.85</v>
      </c>
      <c r="CJ430">
        <v>-0.254604</v>
      </c>
      <c r="CK430">
        <v>7.31393</v>
      </c>
      <c r="CL430">
        <v>9.88291</v>
      </c>
      <c r="CM430">
        <v>30.0003</v>
      </c>
      <c r="CN430">
        <v>9.67143</v>
      </c>
      <c r="CO430">
        <v>9.95742</v>
      </c>
      <c r="CP430">
        <v>-1</v>
      </c>
      <c r="CQ430">
        <v>100</v>
      </c>
      <c r="CR430">
        <v>94.1476</v>
      </c>
      <c r="CS430">
        <v>-999.9</v>
      </c>
      <c r="CT430">
        <v>400</v>
      </c>
      <c r="CU430">
        <v>0.960545</v>
      </c>
      <c r="CV430">
        <v>103.867</v>
      </c>
      <c r="CW430">
        <v>103.277</v>
      </c>
    </row>
    <row r="431" spans="1:101">
      <c r="A431">
        <v>417</v>
      </c>
      <c r="B431">
        <v>1548599053.1</v>
      </c>
      <c r="C431">
        <v>1590.19999980927</v>
      </c>
      <c r="D431" t="s">
        <v>1048</v>
      </c>
      <c r="E431" t="s">
        <v>1049</v>
      </c>
      <c r="F431">
        <f>J431+I431+M431*K431</f>
        <v>0</v>
      </c>
      <c r="G431">
        <f>(1000*AM431)/(L431*(AO431+273.15))</f>
        <v>0</v>
      </c>
      <c r="H431">
        <f>((G431*F431*(1-(AJ431/1000)))/(100*K431))*(BE431/60)</f>
        <v>0</v>
      </c>
      <c r="I431" t="s">
        <v>197</v>
      </c>
      <c r="J431" t="s">
        <v>198</v>
      </c>
      <c r="K431" t="s">
        <v>199</v>
      </c>
      <c r="L431" t="s">
        <v>200</v>
      </c>
      <c r="M431" t="s">
        <v>932</v>
      </c>
      <c r="N431" t="s">
        <v>933</v>
      </c>
      <c r="O431" t="s">
        <v>328</v>
      </c>
      <c r="Q431">
        <v>1548599053.1</v>
      </c>
      <c r="R431">
        <f>AL431*Y431*(AJ431-AK431)/(100*AF431*(1000-Y431*AJ431))</f>
        <v>0</v>
      </c>
      <c r="S431">
        <f>AL431*Y431*(AI431-AH431*(1000-Y431*AK431)/(1000-Y431*AJ431))/(100*AF431)</f>
        <v>0</v>
      </c>
      <c r="T431">
        <f>(U431/V431*100)</f>
        <v>0</v>
      </c>
      <c r="U431">
        <f>AJ431*(AM431+AN431)/1000</f>
        <v>0</v>
      </c>
      <c r="V431">
        <f>0.61365*exp(17.502*AO431/(240.97+AO431))</f>
        <v>0</v>
      </c>
      <c r="W431">
        <v>100</v>
      </c>
      <c r="X431">
        <v>7</v>
      </c>
      <c r="Y431">
        <f>IF(W431*$H$11&gt;=AA431,1.0,(AA431/(AA431-W431*$H$11)))</f>
        <v>0</v>
      </c>
      <c r="Z431">
        <f>(Y431-1)*100</f>
        <v>0</v>
      </c>
      <c r="AA431">
        <f>MAX(0,($B$11+$C$11*AR431)/(1+$D$11*AR431)*AM431/(AO431+273)*$E$11)</f>
        <v>0</v>
      </c>
      <c r="AB431">
        <f>$B$9*AS431+$C$9*AT431</f>
        <v>0</v>
      </c>
      <c r="AC431">
        <f>AB431*AD431</f>
        <v>0</v>
      </c>
      <c r="AD431">
        <f>($B$9*$D$7+$C$9*$D$7)/($B$9+$C$9)</f>
        <v>0</v>
      </c>
      <c r="AE431">
        <f>($B$9*$K$7+$C$9*$K$7)/($B$9+$C$9)</f>
        <v>0</v>
      </c>
      <c r="AF431">
        <v>10</v>
      </c>
      <c r="AG431">
        <v>1548599053.1</v>
      </c>
      <c r="AH431">
        <v>400.885</v>
      </c>
      <c r="AI431">
        <v>399.296</v>
      </c>
      <c r="AJ431">
        <v>8.71033</v>
      </c>
      <c r="AK431">
        <v>4.58028</v>
      </c>
      <c r="AL431">
        <v>1403.5</v>
      </c>
      <c r="AM431">
        <v>97.9525</v>
      </c>
      <c r="AN431">
        <v>0.0233017</v>
      </c>
      <c r="AO431">
        <v>6.83989</v>
      </c>
      <c r="AP431">
        <v>6.6577</v>
      </c>
      <c r="AQ431">
        <v>999.9</v>
      </c>
      <c r="AR431">
        <v>9986.25</v>
      </c>
      <c r="AS431">
        <v>0</v>
      </c>
      <c r="AT431">
        <v>1.30929</v>
      </c>
      <c r="AU431">
        <v>0</v>
      </c>
      <c r="AV431" t="s">
        <v>204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404.160909836066</v>
      </c>
      <c r="BE431">
        <v>-0.0796850185546059</v>
      </c>
      <c r="BF431">
        <v>0.132412482949898</v>
      </c>
      <c r="BG431">
        <v>-1</v>
      </c>
      <c r="BH431">
        <v>0</v>
      </c>
      <c r="BI431">
        <v>0</v>
      </c>
      <c r="BJ431" t="s">
        <v>205</v>
      </c>
      <c r="BK431">
        <v>1.88463</v>
      </c>
      <c r="BL431">
        <v>1.88158</v>
      </c>
      <c r="BM431">
        <v>1.88315</v>
      </c>
      <c r="BN431">
        <v>1.88187</v>
      </c>
      <c r="BO431">
        <v>1.88375</v>
      </c>
      <c r="BP431">
        <v>1.88309</v>
      </c>
      <c r="BQ431">
        <v>1.88477</v>
      </c>
      <c r="BR431">
        <v>1.88232</v>
      </c>
      <c r="BS431" t="s">
        <v>206</v>
      </c>
      <c r="BT431" t="s">
        <v>17</v>
      </c>
      <c r="BU431" t="s">
        <v>17</v>
      </c>
      <c r="BV431" t="s">
        <v>17</v>
      </c>
      <c r="BW431" t="s">
        <v>207</v>
      </c>
      <c r="BX431" t="s">
        <v>208</v>
      </c>
      <c r="BY431" t="s">
        <v>209</v>
      </c>
      <c r="BZ431" t="s">
        <v>209</v>
      </c>
      <c r="CA431" t="s">
        <v>209</v>
      </c>
      <c r="CB431" t="s">
        <v>209</v>
      </c>
      <c r="CC431">
        <v>5</v>
      </c>
      <c r="CD431">
        <v>0</v>
      </c>
      <c r="CE431">
        <v>0</v>
      </c>
      <c r="CF431">
        <v>0</v>
      </c>
      <c r="CG431">
        <v>0</v>
      </c>
      <c r="CH431">
        <v>2</v>
      </c>
      <c r="CI431">
        <v>1330.77</v>
      </c>
      <c r="CJ431">
        <v>-0.199188</v>
      </c>
      <c r="CK431">
        <v>7.38209</v>
      </c>
      <c r="CL431">
        <v>9.92704</v>
      </c>
      <c r="CM431">
        <v>30.0002</v>
      </c>
      <c r="CN431">
        <v>9.7179</v>
      </c>
      <c r="CO431">
        <v>10.0066</v>
      </c>
      <c r="CP431">
        <v>-1</v>
      </c>
      <c r="CQ431">
        <v>100</v>
      </c>
      <c r="CR431">
        <v>93.3756</v>
      </c>
      <c r="CS431">
        <v>-999.9</v>
      </c>
      <c r="CT431">
        <v>400</v>
      </c>
      <c r="CU431">
        <v>3.21697</v>
      </c>
      <c r="CV431">
        <v>103.869</v>
      </c>
      <c r="CW431">
        <v>103.283</v>
      </c>
    </row>
    <row r="432" spans="1:101">
      <c r="A432">
        <v>418</v>
      </c>
      <c r="B432">
        <v>1548599055.1</v>
      </c>
      <c r="C432">
        <v>1592.19999980927</v>
      </c>
      <c r="D432" t="s">
        <v>1050</v>
      </c>
      <c r="E432" t="s">
        <v>1051</v>
      </c>
      <c r="F432">
        <f>J432+I432+M432*K432</f>
        <v>0</v>
      </c>
      <c r="G432">
        <f>(1000*AM432)/(L432*(AO432+273.15))</f>
        <v>0</v>
      </c>
      <c r="H432">
        <f>((G432*F432*(1-(AJ432/1000)))/(100*K432))*(BE432/60)</f>
        <v>0</v>
      </c>
      <c r="I432" t="s">
        <v>197</v>
      </c>
      <c r="J432" t="s">
        <v>198</v>
      </c>
      <c r="K432" t="s">
        <v>199</v>
      </c>
      <c r="L432" t="s">
        <v>200</v>
      </c>
      <c r="M432" t="s">
        <v>932</v>
      </c>
      <c r="N432" t="s">
        <v>933</v>
      </c>
      <c r="O432" t="s">
        <v>328</v>
      </c>
      <c r="Q432">
        <v>1548599055.1</v>
      </c>
      <c r="R432">
        <f>AL432*Y432*(AJ432-AK432)/(100*AF432*(1000-Y432*AJ432))</f>
        <v>0</v>
      </c>
      <c r="S432">
        <f>AL432*Y432*(AI432-AH432*(1000-Y432*AK432)/(1000-Y432*AJ432))/(100*AF432)</f>
        <v>0</v>
      </c>
      <c r="T432">
        <f>(U432/V432*100)</f>
        <v>0</v>
      </c>
      <c r="U432">
        <f>AJ432*(AM432+AN432)/1000</f>
        <v>0</v>
      </c>
      <c r="V432">
        <f>0.61365*exp(17.502*AO432/(240.97+AO432))</f>
        <v>0</v>
      </c>
      <c r="W432">
        <v>113</v>
      </c>
      <c r="X432">
        <v>8</v>
      </c>
      <c r="Y432">
        <f>IF(W432*$H$11&gt;=AA432,1.0,(AA432/(AA432-W432*$H$11)))</f>
        <v>0</v>
      </c>
      <c r="Z432">
        <f>(Y432-1)*100</f>
        <v>0</v>
      </c>
      <c r="AA432">
        <f>MAX(0,($B$11+$C$11*AR432)/(1+$D$11*AR432)*AM432/(AO432+273)*$E$11)</f>
        <v>0</v>
      </c>
      <c r="AB432">
        <f>$B$9*AS432+$C$9*AT432</f>
        <v>0</v>
      </c>
      <c r="AC432">
        <f>AB432*AD432</f>
        <v>0</v>
      </c>
      <c r="AD432">
        <f>($B$9*$D$7+$C$9*$D$7)/($B$9+$C$9)</f>
        <v>0</v>
      </c>
      <c r="AE432">
        <f>($B$9*$K$7+$C$9*$K$7)/($B$9+$C$9)</f>
        <v>0</v>
      </c>
      <c r="AF432">
        <v>10</v>
      </c>
      <c r="AG432">
        <v>1548599055.1</v>
      </c>
      <c r="AH432">
        <v>400.946</v>
      </c>
      <c r="AI432">
        <v>399.299</v>
      </c>
      <c r="AJ432">
        <v>8.72415</v>
      </c>
      <c r="AK432">
        <v>4.57914</v>
      </c>
      <c r="AL432">
        <v>1403.35</v>
      </c>
      <c r="AM432">
        <v>97.9523</v>
      </c>
      <c r="AN432">
        <v>0.0232519</v>
      </c>
      <c r="AO432">
        <v>6.83541</v>
      </c>
      <c r="AP432">
        <v>6.63367</v>
      </c>
      <c r="AQ432">
        <v>999.9</v>
      </c>
      <c r="AR432">
        <v>10008.8</v>
      </c>
      <c r="AS432">
        <v>0</v>
      </c>
      <c r="AT432">
        <v>0.660121</v>
      </c>
      <c r="AU432">
        <v>0</v>
      </c>
      <c r="AV432" t="s">
        <v>204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404.17</v>
      </c>
      <c r="BE432">
        <v>-0.0403617726462749</v>
      </c>
      <c r="BF432">
        <v>0.139211185248748</v>
      </c>
      <c r="BG432">
        <v>-1</v>
      </c>
      <c r="BH432">
        <v>0</v>
      </c>
      <c r="BI432">
        <v>0</v>
      </c>
      <c r="BJ432" t="s">
        <v>205</v>
      </c>
      <c r="BK432">
        <v>1.88462</v>
      </c>
      <c r="BL432">
        <v>1.88159</v>
      </c>
      <c r="BM432">
        <v>1.88312</v>
      </c>
      <c r="BN432">
        <v>1.88187</v>
      </c>
      <c r="BO432">
        <v>1.88374</v>
      </c>
      <c r="BP432">
        <v>1.88309</v>
      </c>
      <c r="BQ432">
        <v>1.88477</v>
      </c>
      <c r="BR432">
        <v>1.88232</v>
      </c>
      <c r="BS432" t="s">
        <v>206</v>
      </c>
      <c r="BT432" t="s">
        <v>17</v>
      </c>
      <c r="BU432" t="s">
        <v>17</v>
      </c>
      <c r="BV432" t="s">
        <v>17</v>
      </c>
      <c r="BW432" t="s">
        <v>207</v>
      </c>
      <c r="BX432" t="s">
        <v>208</v>
      </c>
      <c r="BY432" t="s">
        <v>209</v>
      </c>
      <c r="BZ432" t="s">
        <v>209</v>
      </c>
      <c r="CA432" t="s">
        <v>209</v>
      </c>
      <c r="CB432" t="s">
        <v>209</v>
      </c>
      <c r="CC432">
        <v>5</v>
      </c>
      <c r="CD432">
        <v>0</v>
      </c>
      <c r="CE432">
        <v>0</v>
      </c>
      <c r="CF432">
        <v>0</v>
      </c>
      <c r="CG432">
        <v>0</v>
      </c>
      <c r="CH432">
        <v>2</v>
      </c>
      <c r="CI432">
        <v>1321.09</v>
      </c>
      <c r="CJ432">
        <v>-0.197057</v>
      </c>
      <c r="CK432">
        <v>7.38544</v>
      </c>
      <c r="CL432">
        <v>9.92789</v>
      </c>
      <c r="CM432">
        <v>30.0001</v>
      </c>
      <c r="CN432">
        <v>9.71903</v>
      </c>
      <c r="CO432">
        <v>10.0075</v>
      </c>
      <c r="CP432">
        <v>-1</v>
      </c>
      <c r="CQ432">
        <v>100</v>
      </c>
      <c r="CR432">
        <v>93.3756</v>
      </c>
      <c r="CS432">
        <v>-999.9</v>
      </c>
      <c r="CT432">
        <v>400</v>
      </c>
      <c r="CU432">
        <v>3.15242</v>
      </c>
      <c r="CV432">
        <v>103.868</v>
      </c>
      <c r="CW432">
        <v>103.284</v>
      </c>
    </row>
    <row r="433" spans="1:101">
      <c r="A433">
        <v>419</v>
      </c>
      <c r="B433">
        <v>1548599057.1</v>
      </c>
      <c r="C433">
        <v>1594.19999980927</v>
      </c>
      <c r="D433" t="s">
        <v>1052</v>
      </c>
      <c r="E433" t="s">
        <v>1053</v>
      </c>
      <c r="F433">
        <f>J433+I433+M433*K433</f>
        <v>0</v>
      </c>
      <c r="G433">
        <f>(1000*AM433)/(L433*(AO433+273.15))</f>
        <v>0</v>
      </c>
      <c r="H433">
        <f>((G433*F433*(1-(AJ433/1000)))/(100*K433))*(BE433/60)</f>
        <v>0</v>
      </c>
      <c r="I433" t="s">
        <v>197</v>
      </c>
      <c r="J433" t="s">
        <v>198</v>
      </c>
      <c r="K433" t="s">
        <v>199</v>
      </c>
      <c r="L433" t="s">
        <v>200</v>
      </c>
      <c r="M433" t="s">
        <v>932</v>
      </c>
      <c r="N433" t="s">
        <v>933</v>
      </c>
      <c r="O433" t="s">
        <v>328</v>
      </c>
      <c r="Q433">
        <v>1548599057.1</v>
      </c>
      <c r="R433">
        <f>AL433*Y433*(AJ433-AK433)/(100*AF433*(1000-Y433*AJ433))</f>
        <v>0</v>
      </c>
      <c r="S433">
        <f>AL433*Y433*(AI433-AH433*(1000-Y433*AK433)/(1000-Y433*AJ433))/(100*AF433)</f>
        <v>0</v>
      </c>
      <c r="T433">
        <f>(U433/V433*100)</f>
        <v>0</v>
      </c>
      <c r="U433">
        <f>AJ433*(AM433+AN433)/1000</f>
        <v>0</v>
      </c>
      <c r="V433">
        <f>0.61365*exp(17.502*AO433/(240.97+AO433))</f>
        <v>0</v>
      </c>
      <c r="W433">
        <v>113</v>
      </c>
      <c r="X433">
        <v>8</v>
      </c>
      <c r="Y433">
        <f>IF(W433*$H$11&gt;=AA433,1.0,(AA433/(AA433-W433*$H$11)))</f>
        <v>0</v>
      </c>
      <c r="Z433">
        <f>(Y433-1)*100</f>
        <v>0</v>
      </c>
      <c r="AA433">
        <f>MAX(0,($B$11+$C$11*AR433)/(1+$D$11*AR433)*AM433/(AO433+273)*$E$11)</f>
        <v>0</v>
      </c>
      <c r="AB433">
        <f>$B$9*AS433+$C$9*AT433</f>
        <v>0</v>
      </c>
      <c r="AC433">
        <f>AB433*AD433</f>
        <v>0</v>
      </c>
      <c r="AD433">
        <f>($B$9*$D$7+$C$9*$D$7)/($B$9+$C$9)</f>
        <v>0</v>
      </c>
      <c r="AE433">
        <f>($B$9*$K$7+$C$9*$K$7)/($B$9+$C$9)</f>
        <v>0</v>
      </c>
      <c r="AF433">
        <v>10</v>
      </c>
      <c r="AG433">
        <v>1548599057.1</v>
      </c>
      <c r="AH433">
        <v>401</v>
      </c>
      <c r="AI433">
        <v>399.316</v>
      </c>
      <c r="AJ433">
        <v>8.73523</v>
      </c>
      <c r="AK433">
        <v>4.57811</v>
      </c>
      <c r="AL433">
        <v>1403.02</v>
      </c>
      <c r="AM433">
        <v>97.9526</v>
      </c>
      <c r="AN433">
        <v>0.0232537</v>
      </c>
      <c r="AO433">
        <v>6.83164</v>
      </c>
      <c r="AP433">
        <v>6.63985</v>
      </c>
      <c r="AQ433">
        <v>999.9</v>
      </c>
      <c r="AR433">
        <v>10005</v>
      </c>
      <c r="AS433">
        <v>0</v>
      </c>
      <c r="AT433">
        <v>0.6026</v>
      </c>
      <c r="AU433">
        <v>0</v>
      </c>
      <c r="AV433" t="s">
        <v>204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404.182639344262</v>
      </c>
      <c r="BE433">
        <v>0.00126177628128869</v>
      </c>
      <c r="BF433">
        <v>0.148663723599017</v>
      </c>
      <c r="BG433">
        <v>-1</v>
      </c>
      <c r="BH433">
        <v>0</v>
      </c>
      <c r="BI433">
        <v>0</v>
      </c>
      <c r="BJ433" t="s">
        <v>205</v>
      </c>
      <c r="BK433">
        <v>1.88462</v>
      </c>
      <c r="BL433">
        <v>1.88159</v>
      </c>
      <c r="BM433">
        <v>1.88314</v>
      </c>
      <c r="BN433">
        <v>1.88187</v>
      </c>
      <c r="BO433">
        <v>1.88373</v>
      </c>
      <c r="BP433">
        <v>1.88308</v>
      </c>
      <c r="BQ433">
        <v>1.88477</v>
      </c>
      <c r="BR433">
        <v>1.88232</v>
      </c>
      <c r="BS433" t="s">
        <v>206</v>
      </c>
      <c r="BT433" t="s">
        <v>17</v>
      </c>
      <c r="BU433" t="s">
        <v>17</v>
      </c>
      <c r="BV433" t="s">
        <v>17</v>
      </c>
      <c r="BW433" t="s">
        <v>207</v>
      </c>
      <c r="BX433" t="s">
        <v>208</v>
      </c>
      <c r="BY433" t="s">
        <v>209</v>
      </c>
      <c r="BZ433" t="s">
        <v>209</v>
      </c>
      <c r="CA433" t="s">
        <v>209</v>
      </c>
      <c r="CB433" t="s">
        <v>209</v>
      </c>
      <c r="CC433">
        <v>5</v>
      </c>
      <c r="CD433">
        <v>0</v>
      </c>
      <c r="CE433">
        <v>0</v>
      </c>
      <c r="CF433">
        <v>0</v>
      </c>
      <c r="CG433">
        <v>0</v>
      </c>
      <c r="CH433">
        <v>2</v>
      </c>
      <c r="CI433">
        <v>1320.69</v>
      </c>
      <c r="CJ433">
        <v>-0.197057</v>
      </c>
      <c r="CK433">
        <v>7.38881</v>
      </c>
      <c r="CL433">
        <v>9.92857</v>
      </c>
      <c r="CM433">
        <v>30.0001</v>
      </c>
      <c r="CN433">
        <v>9.72003</v>
      </c>
      <c r="CO433">
        <v>10.0086</v>
      </c>
      <c r="CP433">
        <v>-1</v>
      </c>
      <c r="CQ433">
        <v>100</v>
      </c>
      <c r="CR433">
        <v>93.005</v>
      </c>
      <c r="CS433">
        <v>-999.9</v>
      </c>
      <c r="CT433">
        <v>400</v>
      </c>
      <c r="CU433">
        <v>3.08598</v>
      </c>
      <c r="CV433">
        <v>103.867</v>
      </c>
      <c r="CW433">
        <v>103.283</v>
      </c>
    </row>
    <row r="434" spans="1:101">
      <c r="A434">
        <v>420</v>
      </c>
      <c r="B434">
        <v>1548599059.1</v>
      </c>
      <c r="C434">
        <v>1596.19999980927</v>
      </c>
      <c r="D434" t="s">
        <v>1054</v>
      </c>
      <c r="E434" t="s">
        <v>1055</v>
      </c>
      <c r="F434">
        <f>J434+I434+M434*K434</f>
        <v>0</v>
      </c>
      <c r="G434">
        <f>(1000*AM434)/(L434*(AO434+273.15))</f>
        <v>0</v>
      </c>
      <c r="H434">
        <f>((G434*F434*(1-(AJ434/1000)))/(100*K434))*(BE434/60)</f>
        <v>0</v>
      </c>
      <c r="I434" t="s">
        <v>197</v>
      </c>
      <c r="J434" t="s">
        <v>198</v>
      </c>
      <c r="K434" t="s">
        <v>199</v>
      </c>
      <c r="L434" t="s">
        <v>200</v>
      </c>
      <c r="M434" t="s">
        <v>932</v>
      </c>
      <c r="N434" t="s">
        <v>933</v>
      </c>
      <c r="O434" t="s">
        <v>328</v>
      </c>
      <c r="Q434">
        <v>1548599059.1</v>
      </c>
      <c r="R434">
        <f>AL434*Y434*(AJ434-AK434)/(100*AF434*(1000-Y434*AJ434))</f>
        <v>0</v>
      </c>
      <c r="S434">
        <f>AL434*Y434*(AI434-AH434*(1000-Y434*AK434)/(1000-Y434*AJ434))/(100*AF434)</f>
        <v>0</v>
      </c>
      <c r="T434">
        <f>(U434/V434*100)</f>
        <v>0</v>
      </c>
      <c r="U434">
        <f>AJ434*(AM434+AN434)/1000</f>
        <v>0</v>
      </c>
      <c r="V434">
        <f>0.61365*exp(17.502*AO434/(240.97+AO434))</f>
        <v>0</v>
      </c>
      <c r="W434">
        <v>102</v>
      </c>
      <c r="X434">
        <v>7</v>
      </c>
      <c r="Y434">
        <f>IF(W434*$H$11&gt;=AA434,1.0,(AA434/(AA434-W434*$H$11)))</f>
        <v>0</v>
      </c>
      <c r="Z434">
        <f>(Y434-1)*100</f>
        <v>0</v>
      </c>
      <c r="AA434">
        <f>MAX(0,($B$11+$C$11*AR434)/(1+$D$11*AR434)*AM434/(AO434+273)*$E$11)</f>
        <v>0</v>
      </c>
      <c r="AB434">
        <f>$B$9*AS434+$C$9*AT434</f>
        <v>0</v>
      </c>
      <c r="AC434">
        <f>AB434*AD434</f>
        <v>0</v>
      </c>
      <c r="AD434">
        <f>($B$9*$D$7+$C$9*$D$7)/($B$9+$C$9)</f>
        <v>0</v>
      </c>
      <c r="AE434">
        <f>($B$9*$K$7+$C$9*$K$7)/($B$9+$C$9)</f>
        <v>0</v>
      </c>
      <c r="AF434">
        <v>10</v>
      </c>
      <c r="AG434">
        <v>1548599059.1</v>
      </c>
      <c r="AH434">
        <v>401.11</v>
      </c>
      <c r="AI434">
        <v>399.304</v>
      </c>
      <c r="AJ434">
        <v>8.74915</v>
      </c>
      <c r="AK434">
        <v>4.57724</v>
      </c>
      <c r="AL434">
        <v>1402.73</v>
      </c>
      <c r="AM434">
        <v>97.9523</v>
      </c>
      <c r="AN434">
        <v>0.0234603</v>
      </c>
      <c r="AO434">
        <v>6.83245</v>
      </c>
      <c r="AP434">
        <v>6.65804</v>
      </c>
      <c r="AQ434">
        <v>999.9</v>
      </c>
      <c r="AR434">
        <v>9994.38</v>
      </c>
      <c r="AS434">
        <v>0</v>
      </c>
      <c r="AT434">
        <v>0.594383</v>
      </c>
      <c r="AU434">
        <v>0</v>
      </c>
      <c r="AV434" t="s">
        <v>204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404.197270491803</v>
      </c>
      <c r="BE434">
        <v>0.0560451521869853</v>
      </c>
      <c r="BF434">
        <v>0.16211350187422</v>
      </c>
      <c r="BG434">
        <v>-1</v>
      </c>
      <c r="BH434">
        <v>0</v>
      </c>
      <c r="BI434">
        <v>0</v>
      </c>
      <c r="BJ434" t="s">
        <v>205</v>
      </c>
      <c r="BK434">
        <v>1.88463</v>
      </c>
      <c r="BL434">
        <v>1.88159</v>
      </c>
      <c r="BM434">
        <v>1.88314</v>
      </c>
      <c r="BN434">
        <v>1.88187</v>
      </c>
      <c r="BO434">
        <v>1.88372</v>
      </c>
      <c r="BP434">
        <v>1.88307</v>
      </c>
      <c r="BQ434">
        <v>1.88477</v>
      </c>
      <c r="BR434">
        <v>1.88232</v>
      </c>
      <c r="BS434" t="s">
        <v>206</v>
      </c>
      <c r="BT434" t="s">
        <v>17</v>
      </c>
      <c r="BU434" t="s">
        <v>17</v>
      </c>
      <c r="BV434" t="s">
        <v>17</v>
      </c>
      <c r="BW434" t="s">
        <v>207</v>
      </c>
      <c r="BX434" t="s">
        <v>208</v>
      </c>
      <c r="BY434" t="s">
        <v>209</v>
      </c>
      <c r="BZ434" t="s">
        <v>209</v>
      </c>
      <c r="CA434" t="s">
        <v>209</v>
      </c>
      <c r="CB434" t="s">
        <v>209</v>
      </c>
      <c r="CC434">
        <v>5</v>
      </c>
      <c r="CD434">
        <v>0</v>
      </c>
      <c r="CE434">
        <v>0</v>
      </c>
      <c r="CF434">
        <v>0</v>
      </c>
      <c r="CG434">
        <v>0</v>
      </c>
      <c r="CH434">
        <v>2</v>
      </c>
      <c r="CI434">
        <v>1328.75</v>
      </c>
      <c r="CJ434">
        <v>-0.197057</v>
      </c>
      <c r="CK434">
        <v>7.39214</v>
      </c>
      <c r="CL434">
        <v>9.92932</v>
      </c>
      <c r="CM434">
        <v>30.0001</v>
      </c>
      <c r="CN434">
        <v>9.721</v>
      </c>
      <c r="CO434">
        <v>10.0097</v>
      </c>
      <c r="CP434">
        <v>-1</v>
      </c>
      <c r="CQ434">
        <v>100</v>
      </c>
      <c r="CR434">
        <v>93.005</v>
      </c>
      <c r="CS434">
        <v>-999.9</v>
      </c>
      <c r="CT434">
        <v>400</v>
      </c>
      <c r="CU434">
        <v>3.01075</v>
      </c>
      <c r="CV434">
        <v>103.866</v>
      </c>
      <c r="CW434">
        <v>103.282</v>
      </c>
    </row>
    <row r="435" spans="1:101">
      <c r="A435">
        <v>421</v>
      </c>
      <c r="B435">
        <v>1548599061.1</v>
      </c>
      <c r="C435">
        <v>1598.19999980927</v>
      </c>
      <c r="D435" t="s">
        <v>1056</v>
      </c>
      <c r="E435" t="s">
        <v>1057</v>
      </c>
      <c r="F435">
        <f>J435+I435+M435*K435</f>
        <v>0</v>
      </c>
      <c r="G435">
        <f>(1000*AM435)/(L435*(AO435+273.15))</f>
        <v>0</v>
      </c>
      <c r="H435">
        <f>((G435*F435*(1-(AJ435/1000)))/(100*K435))*(BE435/60)</f>
        <v>0</v>
      </c>
      <c r="I435" t="s">
        <v>197</v>
      </c>
      <c r="J435" t="s">
        <v>198</v>
      </c>
      <c r="K435" t="s">
        <v>199</v>
      </c>
      <c r="L435" t="s">
        <v>200</v>
      </c>
      <c r="M435" t="s">
        <v>932</v>
      </c>
      <c r="N435" t="s">
        <v>933</v>
      </c>
      <c r="O435" t="s">
        <v>328</v>
      </c>
      <c r="Q435">
        <v>1548599061.1</v>
      </c>
      <c r="R435">
        <f>AL435*Y435*(AJ435-AK435)/(100*AF435*(1000-Y435*AJ435))</f>
        <v>0</v>
      </c>
      <c r="S435">
        <f>AL435*Y435*(AI435-AH435*(1000-Y435*AK435)/(1000-Y435*AJ435))/(100*AF435)</f>
        <v>0</v>
      </c>
      <c r="T435">
        <f>(U435/V435*100)</f>
        <v>0</v>
      </c>
      <c r="U435">
        <f>AJ435*(AM435+AN435)/1000</f>
        <v>0</v>
      </c>
      <c r="V435">
        <f>0.61365*exp(17.502*AO435/(240.97+AO435))</f>
        <v>0</v>
      </c>
      <c r="W435">
        <v>117</v>
      </c>
      <c r="X435">
        <v>8</v>
      </c>
      <c r="Y435">
        <f>IF(W435*$H$11&gt;=AA435,1.0,(AA435/(AA435-W435*$H$11)))</f>
        <v>0</v>
      </c>
      <c r="Z435">
        <f>(Y435-1)*100</f>
        <v>0</v>
      </c>
      <c r="AA435">
        <f>MAX(0,($B$11+$C$11*AR435)/(1+$D$11*AR435)*AM435/(AO435+273)*$E$11)</f>
        <v>0</v>
      </c>
      <c r="AB435">
        <f>$B$9*AS435+$C$9*AT435</f>
        <v>0</v>
      </c>
      <c r="AC435">
        <f>AB435*AD435</f>
        <v>0</v>
      </c>
      <c r="AD435">
        <f>($B$9*$D$7+$C$9*$D$7)/($B$9+$C$9)</f>
        <v>0</v>
      </c>
      <c r="AE435">
        <f>($B$9*$K$7+$C$9*$K$7)/($B$9+$C$9)</f>
        <v>0</v>
      </c>
      <c r="AF435">
        <v>10</v>
      </c>
      <c r="AG435">
        <v>1548599061.1</v>
      </c>
      <c r="AH435">
        <v>401.198</v>
      </c>
      <c r="AI435">
        <v>399.329</v>
      </c>
      <c r="AJ435">
        <v>8.76226</v>
      </c>
      <c r="AK435">
        <v>4.57665</v>
      </c>
      <c r="AL435">
        <v>1402.52</v>
      </c>
      <c r="AM435">
        <v>97.9521</v>
      </c>
      <c r="AN435">
        <v>0.0235407</v>
      </c>
      <c r="AO435">
        <v>6.83434</v>
      </c>
      <c r="AP435">
        <v>6.6546</v>
      </c>
      <c r="AQ435">
        <v>999.9</v>
      </c>
      <c r="AR435">
        <v>10001.9</v>
      </c>
      <c r="AS435">
        <v>0</v>
      </c>
      <c r="AT435">
        <v>0.646425</v>
      </c>
      <c r="AU435">
        <v>0</v>
      </c>
      <c r="AV435" t="s">
        <v>204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404.214959016393</v>
      </c>
      <c r="BE435">
        <v>0.131681938794714</v>
      </c>
      <c r="BF435">
        <v>0.182273007162379</v>
      </c>
      <c r="BG435">
        <v>-1</v>
      </c>
      <c r="BH435">
        <v>0</v>
      </c>
      <c r="BI435">
        <v>0</v>
      </c>
      <c r="BJ435" t="s">
        <v>205</v>
      </c>
      <c r="BK435">
        <v>1.88463</v>
      </c>
      <c r="BL435">
        <v>1.8816</v>
      </c>
      <c r="BM435">
        <v>1.88312</v>
      </c>
      <c r="BN435">
        <v>1.88187</v>
      </c>
      <c r="BO435">
        <v>1.88372</v>
      </c>
      <c r="BP435">
        <v>1.88308</v>
      </c>
      <c r="BQ435">
        <v>1.88477</v>
      </c>
      <c r="BR435">
        <v>1.8823</v>
      </c>
      <c r="BS435" t="s">
        <v>206</v>
      </c>
      <c r="BT435" t="s">
        <v>17</v>
      </c>
      <c r="BU435" t="s">
        <v>17</v>
      </c>
      <c r="BV435" t="s">
        <v>17</v>
      </c>
      <c r="BW435" t="s">
        <v>207</v>
      </c>
      <c r="BX435" t="s">
        <v>208</v>
      </c>
      <c r="BY435" t="s">
        <v>209</v>
      </c>
      <c r="BZ435" t="s">
        <v>209</v>
      </c>
      <c r="CA435" t="s">
        <v>209</v>
      </c>
      <c r="CB435" t="s">
        <v>209</v>
      </c>
      <c r="CC435">
        <v>5</v>
      </c>
      <c r="CD435">
        <v>0</v>
      </c>
      <c r="CE435">
        <v>0</v>
      </c>
      <c r="CF435">
        <v>0</v>
      </c>
      <c r="CG435">
        <v>0</v>
      </c>
      <c r="CH435">
        <v>2</v>
      </c>
      <c r="CI435">
        <v>1317.26</v>
      </c>
      <c r="CJ435">
        <v>-0.197057</v>
      </c>
      <c r="CK435">
        <v>7.39545</v>
      </c>
      <c r="CL435">
        <v>9.93019</v>
      </c>
      <c r="CM435">
        <v>30.0003</v>
      </c>
      <c r="CN435">
        <v>9.72216</v>
      </c>
      <c r="CO435">
        <v>10.0106</v>
      </c>
      <c r="CP435">
        <v>-1</v>
      </c>
      <c r="CQ435">
        <v>100</v>
      </c>
      <c r="CR435">
        <v>93.005</v>
      </c>
      <c r="CS435">
        <v>-999.9</v>
      </c>
      <c r="CT435">
        <v>400</v>
      </c>
      <c r="CU435">
        <v>2.95061</v>
      </c>
      <c r="CV435">
        <v>103.866</v>
      </c>
      <c r="CW435">
        <v>103.282</v>
      </c>
    </row>
    <row r="436" spans="1:101">
      <c r="A436">
        <v>422</v>
      </c>
      <c r="B436">
        <v>1548599063.1</v>
      </c>
      <c r="C436">
        <v>1600.19999980927</v>
      </c>
      <c r="D436" t="s">
        <v>1058</v>
      </c>
      <c r="E436" t="s">
        <v>1059</v>
      </c>
      <c r="F436">
        <f>J436+I436+M436*K436</f>
        <v>0</v>
      </c>
      <c r="G436">
        <f>(1000*AM436)/(L436*(AO436+273.15))</f>
        <v>0</v>
      </c>
      <c r="H436">
        <f>((G436*F436*(1-(AJ436/1000)))/(100*K436))*(BE436/60)</f>
        <v>0</v>
      </c>
      <c r="I436" t="s">
        <v>197</v>
      </c>
      <c r="J436" t="s">
        <v>198</v>
      </c>
      <c r="K436" t="s">
        <v>199</v>
      </c>
      <c r="L436" t="s">
        <v>200</v>
      </c>
      <c r="M436" t="s">
        <v>932</v>
      </c>
      <c r="N436" t="s">
        <v>933</v>
      </c>
      <c r="O436" t="s">
        <v>328</v>
      </c>
      <c r="Q436">
        <v>1548599063.1</v>
      </c>
      <c r="R436">
        <f>AL436*Y436*(AJ436-AK436)/(100*AF436*(1000-Y436*AJ436))</f>
        <v>0</v>
      </c>
      <c r="S436">
        <f>AL436*Y436*(AI436-AH436*(1000-Y436*AK436)/(1000-Y436*AJ436))/(100*AF436)</f>
        <v>0</v>
      </c>
      <c r="T436">
        <f>(U436/V436*100)</f>
        <v>0</v>
      </c>
      <c r="U436">
        <f>AJ436*(AM436+AN436)/1000</f>
        <v>0</v>
      </c>
      <c r="V436">
        <f>0.61365*exp(17.502*AO436/(240.97+AO436))</f>
        <v>0</v>
      </c>
      <c r="W436">
        <v>127</v>
      </c>
      <c r="X436">
        <v>9</v>
      </c>
      <c r="Y436">
        <f>IF(W436*$H$11&gt;=AA436,1.0,(AA436/(AA436-W436*$H$11)))</f>
        <v>0</v>
      </c>
      <c r="Z436">
        <f>(Y436-1)*100</f>
        <v>0</v>
      </c>
      <c r="AA436">
        <f>MAX(0,($B$11+$C$11*AR436)/(1+$D$11*AR436)*AM436/(AO436+273)*$E$11)</f>
        <v>0</v>
      </c>
      <c r="AB436">
        <f>$B$9*AS436+$C$9*AT436</f>
        <v>0</v>
      </c>
      <c r="AC436">
        <f>AB436*AD436</f>
        <v>0</v>
      </c>
      <c r="AD436">
        <f>($B$9*$D$7+$C$9*$D$7)/($B$9+$C$9)</f>
        <v>0</v>
      </c>
      <c r="AE436">
        <f>($B$9*$K$7+$C$9*$K$7)/($B$9+$C$9)</f>
        <v>0</v>
      </c>
      <c r="AF436">
        <v>10</v>
      </c>
      <c r="AG436">
        <v>1548599063.1</v>
      </c>
      <c r="AH436">
        <v>401.284</v>
      </c>
      <c r="AI436">
        <v>399.346</v>
      </c>
      <c r="AJ436">
        <v>8.7684</v>
      </c>
      <c r="AK436">
        <v>4.57649</v>
      </c>
      <c r="AL436">
        <v>1402.32</v>
      </c>
      <c r="AM436">
        <v>97.9515</v>
      </c>
      <c r="AN436">
        <v>0.023416</v>
      </c>
      <c r="AO436">
        <v>6.82947</v>
      </c>
      <c r="AP436">
        <v>6.61262</v>
      </c>
      <c r="AQ436">
        <v>999.9</v>
      </c>
      <c r="AR436">
        <v>9986.25</v>
      </c>
      <c r="AS436">
        <v>0</v>
      </c>
      <c r="AT436">
        <v>0.679294</v>
      </c>
      <c r="AU436">
        <v>0</v>
      </c>
      <c r="AV436" t="s">
        <v>204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404.235237704918</v>
      </c>
      <c r="BE436">
        <v>0.217126636948487</v>
      </c>
      <c r="BF436">
        <v>0.205387560611031</v>
      </c>
      <c r="BG436">
        <v>-1</v>
      </c>
      <c r="BH436">
        <v>0</v>
      </c>
      <c r="BI436">
        <v>0</v>
      </c>
      <c r="BJ436" t="s">
        <v>205</v>
      </c>
      <c r="BK436">
        <v>1.88463</v>
      </c>
      <c r="BL436">
        <v>1.88161</v>
      </c>
      <c r="BM436">
        <v>1.88312</v>
      </c>
      <c r="BN436">
        <v>1.88187</v>
      </c>
      <c r="BO436">
        <v>1.88374</v>
      </c>
      <c r="BP436">
        <v>1.88309</v>
      </c>
      <c r="BQ436">
        <v>1.88477</v>
      </c>
      <c r="BR436">
        <v>1.88229</v>
      </c>
      <c r="BS436" t="s">
        <v>206</v>
      </c>
      <c r="BT436" t="s">
        <v>17</v>
      </c>
      <c r="BU436" t="s">
        <v>17</v>
      </c>
      <c r="BV436" t="s">
        <v>17</v>
      </c>
      <c r="BW436" t="s">
        <v>207</v>
      </c>
      <c r="BX436" t="s">
        <v>208</v>
      </c>
      <c r="BY436" t="s">
        <v>209</v>
      </c>
      <c r="BZ436" t="s">
        <v>209</v>
      </c>
      <c r="CA436" t="s">
        <v>209</v>
      </c>
      <c r="CB436" t="s">
        <v>209</v>
      </c>
      <c r="CC436">
        <v>5</v>
      </c>
      <c r="CD436">
        <v>0</v>
      </c>
      <c r="CE436">
        <v>0</v>
      </c>
      <c r="CF436">
        <v>0</v>
      </c>
      <c r="CG436">
        <v>0</v>
      </c>
      <c r="CH436">
        <v>2</v>
      </c>
      <c r="CI436">
        <v>1310.16</v>
      </c>
      <c r="CJ436">
        <v>-0.197057</v>
      </c>
      <c r="CK436">
        <v>7.39877</v>
      </c>
      <c r="CL436">
        <v>9.93116</v>
      </c>
      <c r="CM436">
        <v>30.0004</v>
      </c>
      <c r="CN436">
        <v>9.72319</v>
      </c>
      <c r="CO436">
        <v>10.0115</v>
      </c>
      <c r="CP436">
        <v>-1</v>
      </c>
      <c r="CQ436">
        <v>100</v>
      </c>
      <c r="CR436">
        <v>93.005</v>
      </c>
      <c r="CS436">
        <v>-999.9</v>
      </c>
      <c r="CT436">
        <v>400</v>
      </c>
      <c r="CU436">
        <v>2.88351</v>
      </c>
      <c r="CV436">
        <v>103.866</v>
      </c>
      <c r="CW436">
        <v>103.282</v>
      </c>
    </row>
    <row r="437" spans="1:101">
      <c r="A437">
        <v>423</v>
      </c>
      <c r="B437">
        <v>1548599065.1</v>
      </c>
      <c r="C437">
        <v>1602.19999980927</v>
      </c>
      <c r="D437" t="s">
        <v>1060</v>
      </c>
      <c r="E437" t="s">
        <v>1061</v>
      </c>
      <c r="F437">
        <f>J437+I437+M437*K437</f>
        <v>0</v>
      </c>
      <c r="G437">
        <f>(1000*AM437)/(L437*(AO437+273.15))</f>
        <v>0</v>
      </c>
      <c r="H437">
        <f>((G437*F437*(1-(AJ437/1000)))/(100*K437))*(BE437/60)</f>
        <v>0</v>
      </c>
      <c r="I437" t="s">
        <v>197</v>
      </c>
      <c r="J437" t="s">
        <v>198</v>
      </c>
      <c r="K437" t="s">
        <v>199</v>
      </c>
      <c r="L437" t="s">
        <v>200</v>
      </c>
      <c r="M437" t="s">
        <v>932</v>
      </c>
      <c r="N437" t="s">
        <v>933</v>
      </c>
      <c r="O437" t="s">
        <v>328</v>
      </c>
      <c r="Q437">
        <v>1548599065.1</v>
      </c>
      <c r="R437">
        <f>AL437*Y437*(AJ437-AK437)/(100*AF437*(1000-Y437*AJ437))</f>
        <v>0</v>
      </c>
      <c r="S437">
        <f>AL437*Y437*(AI437-AH437*(1000-Y437*AK437)/(1000-Y437*AJ437))/(100*AF437)</f>
        <v>0</v>
      </c>
      <c r="T437">
        <f>(U437/V437*100)</f>
        <v>0</v>
      </c>
      <c r="U437">
        <f>AJ437*(AM437+AN437)/1000</f>
        <v>0</v>
      </c>
      <c r="V437">
        <f>0.61365*exp(17.502*AO437/(240.97+AO437))</f>
        <v>0</v>
      </c>
      <c r="W437">
        <v>108</v>
      </c>
      <c r="X437">
        <v>8</v>
      </c>
      <c r="Y437">
        <f>IF(W437*$H$11&gt;=AA437,1.0,(AA437/(AA437-W437*$H$11)))</f>
        <v>0</v>
      </c>
      <c r="Z437">
        <f>(Y437-1)*100</f>
        <v>0</v>
      </c>
      <c r="AA437">
        <f>MAX(0,($B$11+$C$11*AR437)/(1+$D$11*AR437)*AM437/(AO437+273)*$E$11)</f>
        <v>0</v>
      </c>
      <c r="AB437">
        <f>$B$9*AS437+$C$9*AT437</f>
        <v>0</v>
      </c>
      <c r="AC437">
        <f>AB437*AD437</f>
        <v>0</v>
      </c>
      <c r="AD437">
        <f>($B$9*$D$7+$C$9*$D$7)/($B$9+$C$9)</f>
        <v>0</v>
      </c>
      <c r="AE437">
        <f>($B$9*$K$7+$C$9*$K$7)/($B$9+$C$9)</f>
        <v>0</v>
      </c>
      <c r="AF437">
        <v>10</v>
      </c>
      <c r="AG437">
        <v>1548599065.1</v>
      </c>
      <c r="AH437">
        <v>401.367</v>
      </c>
      <c r="AI437">
        <v>399.34</v>
      </c>
      <c r="AJ437">
        <v>8.77916</v>
      </c>
      <c r="AK437">
        <v>4.57591</v>
      </c>
      <c r="AL437">
        <v>1402.48</v>
      </c>
      <c r="AM437">
        <v>97.951</v>
      </c>
      <c r="AN437">
        <v>0.0233936</v>
      </c>
      <c r="AO437">
        <v>6.82677</v>
      </c>
      <c r="AP437">
        <v>6.57807</v>
      </c>
      <c r="AQ437">
        <v>999.9</v>
      </c>
      <c r="AR437">
        <v>10008.1</v>
      </c>
      <c r="AS437">
        <v>0</v>
      </c>
      <c r="AT437">
        <v>0.627252</v>
      </c>
      <c r="AU437">
        <v>0</v>
      </c>
      <c r="AV437" t="s">
        <v>204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404.257368852459</v>
      </c>
      <c r="BE437">
        <v>0.316679278701695</v>
      </c>
      <c r="BF437">
        <v>0.231457258059713</v>
      </c>
      <c r="BG437">
        <v>-1</v>
      </c>
      <c r="BH437">
        <v>0</v>
      </c>
      <c r="BI437">
        <v>0</v>
      </c>
      <c r="BJ437" t="s">
        <v>205</v>
      </c>
      <c r="BK437">
        <v>1.88466</v>
      </c>
      <c r="BL437">
        <v>1.88161</v>
      </c>
      <c r="BM437">
        <v>1.88313</v>
      </c>
      <c r="BN437">
        <v>1.88187</v>
      </c>
      <c r="BO437">
        <v>1.88373</v>
      </c>
      <c r="BP437">
        <v>1.88309</v>
      </c>
      <c r="BQ437">
        <v>1.88477</v>
      </c>
      <c r="BR437">
        <v>1.8823</v>
      </c>
      <c r="BS437" t="s">
        <v>206</v>
      </c>
      <c r="BT437" t="s">
        <v>17</v>
      </c>
      <c r="BU437" t="s">
        <v>17</v>
      </c>
      <c r="BV437" t="s">
        <v>17</v>
      </c>
      <c r="BW437" t="s">
        <v>207</v>
      </c>
      <c r="BX437" t="s">
        <v>208</v>
      </c>
      <c r="BY437" t="s">
        <v>209</v>
      </c>
      <c r="BZ437" t="s">
        <v>209</v>
      </c>
      <c r="CA437" t="s">
        <v>209</v>
      </c>
      <c r="CB437" t="s">
        <v>209</v>
      </c>
      <c r="CC437">
        <v>5</v>
      </c>
      <c r="CD437">
        <v>0</v>
      </c>
      <c r="CE437">
        <v>0</v>
      </c>
      <c r="CF437">
        <v>0</v>
      </c>
      <c r="CG437">
        <v>0</v>
      </c>
      <c r="CH437">
        <v>2</v>
      </c>
      <c r="CI437">
        <v>1324.44</v>
      </c>
      <c r="CJ437">
        <v>-0.197057</v>
      </c>
      <c r="CK437">
        <v>7.40197</v>
      </c>
      <c r="CL437">
        <v>9.9323</v>
      </c>
      <c r="CM437">
        <v>30.0003</v>
      </c>
      <c r="CN437">
        <v>9.72425</v>
      </c>
      <c r="CO437">
        <v>10.0126</v>
      </c>
      <c r="CP437">
        <v>-1</v>
      </c>
      <c r="CQ437">
        <v>100</v>
      </c>
      <c r="CR437">
        <v>93.005</v>
      </c>
      <c r="CS437">
        <v>-999.9</v>
      </c>
      <c r="CT437">
        <v>400</v>
      </c>
      <c r="CU437">
        <v>2.80842</v>
      </c>
      <c r="CV437">
        <v>103.865</v>
      </c>
      <c r="CW437">
        <v>103.282</v>
      </c>
    </row>
    <row r="438" spans="1:101">
      <c r="A438">
        <v>424</v>
      </c>
      <c r="B438">
        <v>1548599067.1</v>
      </c>
      <c r="C438">
        <v>1604.19999980927</v>
      </c>
      <c r="D438" t="s">
        <v>1062</v>
      </c>
      <c r="E438" t="s">
        <v>1063</v>
      </c>
      <c r="F438">
        <f>J438+I438+M438*K438</f>
        <v>0</v>
      </c>
      <c r="G438">
        <f>(1000*AM438)/(L438*(AO438+273.15))</f>
        <v>0</v>
      </c>
      <c r="H438">
        <f>((G438*F438*(1-(AJ438/1000)))/(100*K438))*(BE438/60)</f>
        <v>0</v>
      </c>
      <c r="I438" t="s">
        <v>197</v>
      </c>
      <c r="J438" t="s">
        <v>198</v>
      </c>
      <c r="K438" t="s">
        <v>199</v>
      </c>
      <c r="L438" t="s">
        <v>200</v>
      </c>
      <c r="M438" t="s">
        <v>932</v>
      </c>
      <c r="N438" t="s">
        <v>933</v>
      </c>
      <c r="O438" t="s">
        <v>328</v>
      </c>
      <c r="Q438">
        <v>1548599067.1</v>
      </c>
      <c r="R438">
        <f>AL438*Y438*(AJ438-AK438)/(100*AF438*(1000-Y438*AJ438))</f>
        <v>0</v>
      </c>
      <c r="S438">
        <f>AL438*Y438*(AI438-AH438*(1000-Y438*AK438)/(1000-Y438*AJ438))/(100*AF438)</f>
        <v>0</v>
      </c>
      <c r="T438">
        <f>(U438/V438*100)</f>
        <v>0</v>
      </c>
      <c r="U438">
        <f>AJ438*(AM438+AN438)/1000</f>
        <v>0</v>
      </c>
      <c r="V438">
        <f>0.61365*exp(17.502*AO438/(240.97+AO438))</f>
        <v>0</v>
      </c>
      <c r="W438">
        <v>95</v>
      </c>
      <c r="X438">
        <v>7</v>
      </c>
      <c r="Y438">
        <f>IF(W438*$H$11&gt;=AA438,1.0,(AA438/(AA438-W438*$H$11)))</f>
        <v>0</v>
      </c>
      <c r="Z438">
        <f>(Y438-1)*100</f>
        <v>0</v>
      </c>
      <c r="AA438">
        <f>MAX(0,($B$11+$C$11*AR438)/(1+$D$11*AR438)*AM438/(AO438+273)*$E$11)</f>
        <v>0</v>
      </c>
      <c r="AB438">
        <f>$B$9*AS438+$C$9*AT438</f>
        <v>0</v>
      </c>
      <c r="AC438">
        <f>AB438*AD438</f>
        <v>0</v>
      </c>
      <c r="AD438">
        <f>($B$9*$D$7+$C$9*$D$7)/($B$9+$C$9)</f>
        <v>0</v>
      </c>
      <c r="AE438">
        <f>($B$9*$K$7+$C$9*$K$7)/($B$9+$C$9)</f>
        <v>0</v>
      </c>
      <c r="AF438">
        <v>10</v>
      </c>
      <c r="AG438">
        <v>1548599067.1</v>
      </c>
      <c r="AH438">
        <v>401.424</v>
      </c>
      <c r="AI438">
        <v>399.34</v>
      </c>
      <c r="AJ438">
        <v>8.79246</v>
      </c>
      <c r="AK438">
        <v>4.57465</v>
      </c>
      <c r="AL438">
        <v>1402.67</v>
      </c>
      <c r="AM438">
        <v>97.9509</v>
      </c>
      <c r="AN438">
        <v>0.0235097</v>
      </c>
      <c r="AO438">
        <v>6.82794</v>
      </c>
      <c r="AP438">
        <v>6.58188</v>
      </c>
      <c r="AQ438">
        <v>999.9</v>
      </c>
      <c r="AR438">
        <v>10038.1</v>
      </c>
      <c r="AS438">
        <v>0</v>
      </c>
      <c r="AT438">
        <v>0.6026</v>
      </c>
      <c r="AU438">
        <v>0</v>
      </c>
      <c r="AV438" t="s">
        <v>204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404.281737704918</v>
      </c>
      <c r="BE438">
        <v>0.427639060078382</v>
      </c>
      <c r="BF438">
        <v>0.25989902841639</v>
      </c>
      <c r="BG438">
        <v>-1</v>
      </c>
      <c r="BH438">
        <v>0</v>
      </c>
      <c r="BI438">
        <v>0</v>
      </c>
      <c r="BJ438" t="s">
        <v>205</v>
      </c>
      <c r="BK438">
        <v>1.88466</v>
      </c>
      <c r="BL438">
        <v>1.88162</v>
      </c>
      <c r="BM438">
        <v>1.88314</v>
      </c>
      <c r="BN438">
        <v>1.88187</v>
      </c>
      <c r="BO438">
        <v>1.88373</v>
      </c>
      <c r="BP438">
        <v>1.88309</v>
      </c>
      <c r="BQ438">
        <v>1.88477</v>
      </c>
      <c r="BR438">
        <v>1.88231</v>
      </c>
      <c r="BS438" t="s">
        <v>206</v>
      </c>
      <c r="BT438" t="s">
        <v>17</v>
      </c>
      <c r="BU438" t="s">
        <v>17</v>
      </c>
      <c r="BV438" t="s">
        <v>17</v>
      </c>
      <c r="BW438" t="s">
        <v>207</v>
      </c>
      <c r="BX438" t="s">
        <v>208</v>
      </c>
      <c r="BY438" t="s">
        <v>209</v>
      </c>
      <c r="BZ438" t="s">
        <v>209</v>
      </c>
      <c r="CA438" t="s">
        <v>209</v>
      </c>
      <c r="CB438" t="s">
        <v>209</v>
      </c>
      <c r="CC438">
        <v>5</v>
      </c>
      <c r="CD438">
        <v>0</v>
      </c>
      <c r="CE438">
        <v>0</v>
      </c>
      <c r="CF438">
        <v>0</v>
      </c>
      <c r="CG438">
        <v>0</v>
      </c>
      <c r="CH438">
        <v>2</v>
      </c>
      <c r="CI438">
        <v>1334.39</v>
      </c>
      <c r="CJ438">
        <v>-0.197057</v>
      </c>
      <c r="CK438">
        <v>7.40451</v>
      </c>
      <c r="CL438">
        <v>9.93345</v>
      </c>
      <c r="CM438">
        <v>30.0003</v>
      </c>
      <c r="CN438">
        <v>9.72568</v>
      </c>
      <c r="CO438">
        <v>10.0138</v>
      </c>
      <c r="CP438">
        <v>-1</v>
      </c>
      <c r="CQ438">
        <v>100</v>
      </c>
      <c r="CR438">
        <v>93.005</v>
      </c>
      <c r="CS438">
        <v>-999.9</v>
      </c>
      <c r="CT438">
        <v>400</v>
      </c>
      <c r="CU438">
        <v>2.73566</v>
      </c>
      <c r="CV438">
        <v>103.864</v>
      </c>
      <c r="CW438">
        <v>103.282</v>
      </c>
    </row>
    <row r="439" spans="1:101">
      <c r="A439">
        <v>425</v>
      </c>
      <c r="B439">
        <v>1548599069.1</v>
      </c>
      <c r="C439">
        <v>1606.19999980927</v>
      </c>
      <c r="D439" t="s">
        <v>1064</v>
      </c>
      <c r="E439" t="s">
        <v>1065</v>
      </c>
      <c r="F439">
        <f>J439+I439+M439*K439</f>
        <v>0</v>
      </c>
      <c r="G439">
        <f>(1000*AM439)/(L439*(AO439+273.15))</f>
        <v>0</v>
      </c>
      <c r="H439">
        <f>((G439*F439*(1-(AJ439/1000)))/(100*K439))*(BE439/60)</f>
        <v>0</v>
      </c>
      <c r="I439" t="s">
        <v>197</v>
      </c>
      <c r="J439" t="s">
        <v>198</v>
      </c>
      <c r="K439" t="s">
        <v>199</v>
      </c>
      <c r="L439" t="s">
        <v>200</v>
      </c>
      <c r="M439" t="s">
        <v>932</v>
      </c>
      <c r="N439" t="s">
        <v>933</v>
      </c>
      <c r="O439" t="s">
        <v>328</v>
      </c>
      <c r="Q439">
        <v>1548599069.1</v>
      </c>
      <c r="R439">
        <f>AL439*Y439*(AJ439-AK439)/(100*AF439*(1000-Y439*AJ439))</f>
        <v>0</v>
      </c>
      <c r="S439">
        <f>AL439*Y439*(AI439-AH439*(1000-Y439*AK439)/(1000-Y439*AJ439))/(100*AF439)</f>
        <v>0</v>
      </c>
      <c r="T439">
        <f>(U439/V439*100)</f>
        <v>0</v>
      </c>
      <c r="U439">
        <f>AJ439*(AM439+AN439)/1000</f>
        <v>0</v>
      </c>
      <c r="V439">
        <f>0.61365*exp(17.502*AO439/(240.97+AO439))</f>
        <v>0</v>
      </c>
      <c r="W439">
        <v>98</v>
      </c>
      <c r="X439">
        <v>7</v>
      </c>
      <c r="Y439">
        <f>IF(W439*$H$11&gt;=AA439,1.0,(AA439/(AA439-W439*$H$11)))</f>
        <v>0</v>
      </c>
      <c r="Z439">
        <f>(Y439-1)*100</f>
        <v>0</v>
      </c>
      <c r="AA439">
        <f>MAX(0,($B$11+$C$11*AR439)/(1+$D$11*AR439)*AM439/(AO439+273)*$E$11)</f>
        <v>0</v>
      </c>
      <c r="AB439">
        <f>$B$9*AS439+$C$9*AT439</f>
        <v>0</v>
      </c>
      <c r="AC439">
        <f>AB439*AD439</f>
        <v>0</v>
      </c>
      <c r="AD439">
        <f>($B$9*$D$7+$C$9*$D$7)/($B$9+$C$9)</f>
        <v>0</v>
      </c>
      <c r="AE439">
        <f>($B$9*$K$7+$C$9*$K$7)/($B$9+$C$9)</f>
        <v>0</v>
      </c>
      <c r="AF439">
        <v>10</v>
      </c>
      <c r="AG439">
        <v>1548599069.1</v>
      </c>
      <c r="AH439">
        <v>401.525</v>
      </c>
      <c r="AI439">
        <v>399.315</v>
      </c>
      <c r="AJ439">
        <v>8.80116</v>
      </c>
      <c r="AK439">
        <v>4.57409</v>
      </c>
      <c r="AL439">
        <v>1402.99</v>
      </c>
      <c r="AM439">
        <v>97.9521</v>
      </c>
      <c r="AN439">
        <v>0.023572</v>
      </c>
      <c r="AO439">
        <v>6.82728</v>
      </c>
      <c r="AP439">
        <v>6.59577</v>
      </c>
      <c r="AQ439">
        <v>999.9</v>
      </c>
      <c r="AR439">
        <v>10007.5</v>
      </c>
      <c r="AS439">
        <v>0</v>
      </c>
      <c r="AT439">
        <v>0.6026</v>
      </c>
      <c r="AU439">
        <v>0</v>
      </c>
      <c r="AV439" t="s">
        <v>204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404.304040983607</v>
      </c>
      <c r="BE439">
        <v>0.568165328909772</v>
      </c>
      <c r="BF439">
        <v>0.289203071133645</v>
      </c>
      <c r="BG439">
        <v>-1</v>
      </c>
      <c r="BH439">
        <v>0</v>
      </c>
      <c r="BI439">
        <v>0</v>
      </c>
      <c r="BJ439" t="s">
        <v>205</v>
      </c>
      <c r="BK439">
        <v>1.88464</v>
      </c>
      <c r="BL439">
        <v>1.88161</v>
      </c>
      <c r="BM439">
        <v>1.88315</v>
      </c>
      <c r="BN439">
        <v>1.88187</v>
      </c>
      <c r="BO439">
        <v>1.88373</v>
      </c>
      <c r="BP439">
        <v>1.88309</v>
      </c>
      <c r="BQ439">
        <v>1.88478</v>
      </c>
      <c r="BR439">
        <v>1.88231</v>
      </c>
      <c r="BS439" t="s">
        <v>206</v>
      </c>
      <c r="BT439" t="s">
        <v>17</v>
      </c>
      <c r="BU439" t="s">
        <v>17</v>
      </c>
      <c r="BV439" t="s">
        <v>17</v>
      </c>
      <c r="BW439" t="s">
        <v>207</v>
      </c>
      <c r="BX439" t="s">
        <v>208</v>
      </c>
      <c r="BY439" t="s">
        <v>209</v>
      </c>
      <c r="BZ439" t="s">
        <v>209</v>
      </c>
      <c r="CA439" t="s">
        <v>209</v>
      </c>
      <c r="CB439" t="s">
        <v>209</v>
      </c>
      <c r="CC439">
        <v>5</v>
      </c>
      <c r="CD439">
        <v>0</v>
      </c>
      <c r="CE439">
        <v>0</v>
      </c>
      <c r="CF439">
        <v>0</v>
      </c>
      <c r="CG439">
        <v>0</v>
      </c>
      <c r="CH439">
        <v>2</v>
      </c>
      <c r="CI439">
        <v>1332.44</v>
      </c>
      <c r="CJ439">
        <v>-0.197057</v>
      </c>
      <c r="CK439">
        <v>7.40707</v>
      </c>
      <c r="CL439">
        <v>9.93458</v>
      </c>
      <c r="CM439">
        <v>30.0003</v>
      </c>
      <c r="CN439">
        <v>9.72727</v>
      </c>
      <c r="CO439">
        <v>10.0153</v>
      </c>
      <c r="CP439">
        <v>-1</v>
      </c>
      <c r="CQ439">
        <v>100</v>
      </c>
      <c r="CR439">
        <v>93.005</v>
      </c>
      <c r="CS439">
        <v>-999.9</v>
      </c>
      <c r="CT439">
        <v>400</v>
      </c>
      <c r="CU439">
        <v>2.66652</v>
      </c>
      <c r="CV439">
        <v>103.864</v>
      </c>
      <c r="CW439">
        <v>103.282</v>
      </c>
    </row>
    <row r="440" spans="1:101">
      <c r="A440">
        <v>426</v>
      </c>
      <c r="B440">
        <v>1548599071.1</v>
      </c>
      <c r="C440">
        <v>1608.19999980927</v>
      </c>
      <c r="D440" t="s">
        <v>1066</v>
      </c>
      <c r="E440" t="s">
        <v>1067</v>
      </c>
      <c r="F440">
        <f>J440+I440+M440*K440</f>
        <v>0</v>
      </c>
      <c r="G440">
        <f>(1000*AM440)/(L440*(AO440+273.15))</f>
        <v>0</v>
      </c>
      <c r="H440">
        <f>((G440*F440*(1-(AJ440/1000)))/(100*K440))*(BE440/60)</f>
        <v>0</v>
      </c>
      <c r="I440" t="s">
        <v>197</v>
      </c>
      <c r="J440" t="s">
        <v>198</v>
      </c>
      <c r="K440" t="s">
        <v>199</v>
      </c>
      <c r="L440" t="s">
        <v>200</v>
      </c>
      <c r="M440" t="s">
        <v>932</v>
      </c>
      <c r="N440" t="s">
        <v>933</v>
      </c>
      <c r="O440" t="s">
        <v>328</v>
      </c>
      <c r="Q440">
        <v>1548599071.1</v>
      </c>
      <c r="R440">
        <f>AL440*Y440*(AJ440-AK440)/(100*AF440*(1000-Y440*AJ440))</f>
        <v>0</v>
      </c>
      <c r="S440">
        <f>AL440*Y440*(AI440-AH440*(1000-Y440*AK440)/(1000-Y440*AJ440))/(100*AF440)</f>
        <v>0</v>
      </c>
      <c r="T440">
        <f>(U440/V440*100)</f>
        <v>0</v>
      </c>
      <c r="U440">
        <f>AJ440*(AM440+AN440)/1000</f>
        <v>0</v>
      </c>
      <c r="V440">
        <f>0.61365*exp(17.502*AO440/(240.97+AO440))</f>
        <v>0</v>
      </c>
      <c r="W440">
        <v>97</v>
      </c>
      <c r="X440">
        <v>7</v>
      </c>
      <c r="Y440">
        <f>IF(W440*$H$11&gt;=AA440,1.0,(AA440/(AA440-W440*$H$11)))</f>
        <v>0</v>
      </c>
      <c r="Z440">
        <f>(Y440-1)*100</f>
        <v>0</v>
      </c>
      <c r="AA440">
        <f>MAX(0,($B$11+$C$11*AR440)/(1+$D$11*AR440)*AM440/(AO440+273)*$E$11)</f>
        <v>0</v>
      </c>
      <c r="AB440">
        <f>$B$9*AS440+$C$9*AT440</f>
        <v>0</v>
      </c>
      <c r="AC440">
        <f>AB440*AD440</f>
        <v>0</v>
      </c>
      <c r="AD440">
        <f>($B$9*$D$7+$C$9*$D$7)/($B$9+$C$9)</f>
        <v>0</v>
      </c>
      <c r="AE440">
        <f>($B$9*$K$7+$C$9*$K$7)/($B$9+$C$9)</f>
        <v>0</v>
      </c>
      <c r="AF440">
        <v>10</v>
      </c>
      <c r="AG440">
        <v>1548599071.1</v>
      </c>
      <c r="AH440">
        <v>401.625</v>
      </c>
      <c r="AI440">
        <v>399.317</v>
      </c>
      <c r="AJ440">
        <v>8.80913</v>
      </c>
      <c r="AK440">
        <v>4.57384</v>
      </c>
      <c r="AL440">
        <v>1402.89</v>
      </c>
      <c r="AM440">
        <v>97.9536</v>
      </c>
      <c r="AN440">
        <v>0.0233774</v>
      </c>
      <c r="AO440">
        <v>6.82585</v>
      </c>
      <c r="AP440">
        <v>6.62229</v>
      </c>
      <c r="AQ440">
        <v>999.9</v>
      </c>
      <c r="AR440">
        <v>9985</v>
      </c>
      <c r="AS440">
        <v>0</v>
      </c>
      <c r="AT440">
        <v>0.6026</v>
      </c>
      <c r="AU440">
        <v>0</v>
      </c>
      <c r="AV440" t="s">
        <v>204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404.323975409836</v>
      </c>
      <c r="BE440">
        <v>0.757021753282096</v>
      </c>
      <c r="BF440">
        <v>0.321076530969779</v>
      </c>
      <c r="BG440">
        <v>-1</v>
      </c>
      <c r="BH440">
        <v>0</v>
      </c>
      <c r="BI440">
        <v>0</v>
      </c>
      <c r="BJ440" t="s">
        <v>205</v>
      </c>
      <c r="BK440">
        <v>1.88464</v>
      </c>
      <c r="BL440">
        <v>1.8816</v>
      </c>
      <c r="BM440">
        <v>1.88315</v>
      </c>
      <c r="BN440">
        <v>1.88187</v>
      </c>
      <c r="BO440">
        <v>1.88374</v>
      </c>
      <c r="BP440">
        <v>1.88309</v>
      </c>
      <c r="BQ440">
        <v>1.88478</v>
      </c>
      <c r="BR440">
        <v>1.88232</v>
      </c>
      <c r="BS440" t="s">
        <v>206</v>
      </c>
      <c r="BT440" t="s">
        <v>17</v>
      </c>
      <c r="BU440" t="s">
        <v>17</v>
      </c>
      <c r="BV440" t="s">
        <v>17</v>
      </c>
      <c r="BW440" t="s">
        <v>207</v>
      </c>
      <c r="BX440" t="s">
        <v>208</v>
      </c>
      <c r="BY440" t="s">
        <v>209</v>
      </c>
      <c r="BZ440" t="s">
        <v>209</v>
      </c>
      <c r="CA440" t="s">
        <v>209</v>
      </c>
      <c r="CB440" t="s">
        <v>209</v>
      </c>
      <c r="CC440">
        <v>5</v>
      </c>
      <c r="CD440">
        <v>0</v>
      </c>
      <c r="CE440">
        <v>0</v>
      </c>
      <c r="CF440">
        <v>0</v>
      </c>
      <c r="CG440">
        <v>0</v>
      </c>
      <c r="CH440">
        <v>2</v>
      </c>
      <c r="CI440">
        <v>1332.59</v>
      </c>
      <c r="CJ440">
        <v>-0.197057</v>
      </c>
      <c r="CK440">
        <v>7.41028</v>
      </c>
      <c r="CL440">
        <v>9.93572</v>
      </c>
      <c r="CM440">
        <v>30.0002</v>
      </c>
      <c r="CN440">
        <v>9.7288</v>
      </c>
      <c r="CO440">
        <v>10.0166</v>
      </c>
      <c r="CP440">
        <v>-1</v>
      </c>
      <c r="CQ440">
        <v>100</v>
      </c>
      <c r="CR440">
        <v>92.6289</v>
      </c>
      <c r="CS440">
        <v>-999.9</v>
      </c>
      <c r="CT440">
        <v>400</v>
      </c>
      <c r="CU440">
        <v>2.59757</v>
      </c>
      <c r="CV440">
        <v>103.864</v>
      </c>
      <c r="CW440">
        <v>103.281</v>
      </c>
    </row>
    <row r="441" spans="1:101">
      <c r="A441">
        <v>427</v>
      </c>
      <c r="B441">
        <v>1548599073.1</v>
      </c>
      <c r="C441">
        <v>1610.19999980927</v>
      </c>
      <c r="D441" t="s">
        <v>1068</v>
      </c>
      <c r="E441" t="s">
        <v>1069</v>
      </c>
      <c r="F441">
        <f>J441+I441+M441*K441</f>
        <v>0</v>
      </c>
      <c r="G441">
        <f>(1000*AM441)/(L441*(AO441+273.15))</f>
        <v>0</v>
      </c>
      <c r="H441">
        <f>((G441*F441*(1-(AJ441/1000)))/(100*K441))*(BE441/60)</f>
        <v>0</v>
      </c>
      <c r="I441" t="s">
        <v>197</v>
      </c>
      <c r="J441" t="s">
        <v>198</v>
      </c>
      <c r="K441" t="s">
        <v>199</v>
      </c>
      <c r="L441" t="s">
        <v>200</v>
      </c>
      <c r="M441" t="s">
        <v>932</v>
      </c>
      <c r="N441" t="s">
        <v>933</v>
      </c>
      <c r="O441" t="s">
        <v>328</v>
      </c>
      <c r="Q441">
        <v>1548599073.1</v>
      </c>
      <c r="R441">
        <f>AL441*Y441*(AJ441-AK441)/(100*AF441*(1000-Y441*AJ441))</f>
        <v>0</v>
      </c>
      <c r="S441">
        <f>AL441*Y441*(AI441-AH441*(1000-Y441*AK441)/(1000-Y441*AJ441))/(100*AF441)</f>
        <v>0</v>
      </c>
      <c r="T441">
        <f>(U441/V441*100)</f>
        <v>0</v>
      </c>
      <c r="U441">
        <f>AJ441*(AM441+AN441)/1000</f>
        <v>0</v>
      </c>
      <c r="V441">
        <f>0.61365*exp(17.502*AO441/(240.97+AO441))</f>
        <v>0</v>
      </c>
      <c r="W441">
        <v>106</v>
      </c>
      <c r="X441">
        <v>8</v>
      </c>
      <c r="Y441">
        <f>IF(W441*$H$11&gt;=AA441,1.0,(AA441/(AA441-W441*$H$11)))</f>
        <v>0</v>
      </c>
      <c r="Z441">
        <f>(Y441-1)*100</f>
        <v>0</v>
      </c>
      <c r="AA441">
        <f>MAX(0,($B$11+$C$11*AR441)/(1+$D$11*AR441)*AM441/(AO441+273)*$E$11)</f>
        <v>0</v>
      </c>
      <c r="AB441">
        <f>$B$9*AS441+$C$9*AT441</f>
        <v>0</v>
      </c>
      <c r="AC441">
        <f>AB441*AD441</f>
        <v>0</v>
      </c>
      <c r="AD441">
        <f>($B$9*$D$7+$C$9*$D$7)/($B$9+$C$9)</f>
        <v>0</v>
      </c>
      <c r="AE441">
        <f>($B$9*$K$7+$C$9*$K$7)/($B$9+$C$9)</f>
        <v>0</v>
      </c>
      <c r="AF441">
        <v>10</v>
      </c>
      <c r="AG441">
        <v>1548599073.1</v>
      </c>
      <c r="AH441">
        <v>401.696</v>
      </c>
      <c r="AI441">
        <v>399.32</v>
      </c>
      <c r="AJ441">
        <v>8.8157</v>
      </c>
      <c r="AK441">
        <v>4.57279</v>
      </c>
      <c r="AL441">
        <v>1403</v>
      </c>
      <c r="AM441">
        <v>97.9536</v>
      </c>
      <c r="AN441">
        <v>0.0233605</v>
      </c>
      <c r="AO441">
        <v>6.82478</v>
      </c>
      <c r="AP441">
        <v>6.6413</v>
      </c>
      <c r="AQ441">
        <v>999.9</v>
      </c>
      <c r="AR441">
        <v>9989.38</v>
      </c>
      <c r="AS441">
        <v>0</v>
      </c>
      <c r="AT441">
        <v>0.6026</v>
      </c>
      <c r="AU441">
        <v>0</v>
      </c>
      <c r="AV441" t="s">
        <v>204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404.346598360656</v>
      </c>
      <c r="BE441">
        <v>0.962308233731333</v>
      </c>
      <c r="BF441">
        <v>0.356391308697823</v>
      </c>
      <c r="BG441">
        <v>-1</v>
      </c>
      <c r="BH441">
        <v>0</v>
      </c>
      <c r="BI441">
        <v>0</v>
      </c>
      <c r="BJ441" t="s">
        <v>205</v>
      </c>
      <c r="BK441">
        <v>1.88465</v>
      </c>
      <c r="BL441">
        <v>1.88161</v>
      </c>
      <c r="BM441">
        <v>1.88315</v>
      </c>
      <c r="BN441">
        <v>1.88187</v>
      </c>
      <c r="BO441">
        <v>1.88375</v>
      </c>
      <c r="BP441">
        <v>1.88308</v>
      </c>
      <c r="BQ441">
        <v>1.88478</v>
      </c>
      <c r="BR441">
        <v>1.88232</v>
      </c>
      <c r="BS441" t="s">
        <v>206</v>
      </c>
      <c r="BT441" t="s">
        <v>17</v>
      </c>
      <c r="BU441" t="s">
        <v>17</v>
      </c>
      <c r="BV441" t="s">
        <v>17</v>
      </c>
      <c r="BW441" t="s">
        <v>207</v>
      </c>
      <c r="BX441" t="s">
        <v>208</v>
      </c>
      <c r="BY441" t="s">
        <v>209</v>
      </c>
      <c r="BZ441" t="s">
        <v>209</v>
      </c>
      <c r="CA441" t="s">
        <v>209</v>
      </c>
      <c r="CB441" t="s">
        <v>209</v>
      </c>
      <c r="CC441">
        <v>5</v>
      </c>
      <c r="CD441">
        <v>0</v>
      </c>
      <c r="CE441">
        <v>0</v>
      </c>
      <c r="CF441">
        <v>0</v>
      </c>
      <c r="CG441">
        <v>0</v>
      </c>
      <c r="CH441">
        <v>2</v>
      </c>
      <c r="CI441">
        <v>1326.08</v>
      </c>
      <c r="CJ441">
        <v>-0.197057</v>
      </c>
      <c r="CK441">
        <v>7.41359</v>
      </c>
      <c r="CL441">
        <v>9.93688</v>
      </c>
      <c r="CM441">
        <v>30.0003</v>
      </c>
      <c r="CN441">
        <v>9.73023</v>
      </c>
      <c r="CO441">
        <v>10.0178</v>
      </c>
      <c r="CP441">
        <v>-1</v>
      </c>
      <c r="CQ441">
        <v>100</v>
      </c>
      <c r="CR441">
        <v>92.6289</v>
      </c>
      <c r="CS441">
        <v>-999.9</v>
      </c>
      <c r="CT441">
        <v>400</v>
      </c>
      <c r="CU441">
        <v>2.52501</v>
      </c>
      <c r="CV441">
        <v>103.863</v>
      </c>
      <c r="CW441">
        <v>103.28</v>
      </c>
    </row>
    <row r="442" spans="1:101">
      <c r="A442">
        <v>428</v>
      </c>
      <c r="B442">
        <v>1548599075.1</v>
      </c>
      <c r="C442">
        <v>1612.19999980927</v>
      </c>
      <c r="D442" t="s">
        <v>1070</v>
      </c>
      <c r="E442" t="s">
        <v>1071</v>
      </c>
      <c r="F442">
        <f>J442+I442+M442*K442</f>
        <v>0</v>
      </c>
      <c r="G442">
        <f>(1000*AM442)/(L442*(AO442+273.15))</f>
        <v>0</v>
      </c>
      <c r="H442">
        <f>((G442*F442*(1-(AJ442/1000)))/(100*K442))*(BE442/60)</f>
        <v>0</v>
      </c>
      <c r="I442" t="s">
        <v>197</v>
      </c>
      <c r="J442" t="s">
        <v>198</v>
      </c>
      <c r="K442" t="s">
        <v>199</v>
      </c>
      <c r="L442" t="s">
        <v>200</v>
      </c>
      <c r="M442" t="s">
        <v>932</v>
      </c>
      <c r="N442" t="s">
        <v>933</v>
      </c>
      <c r="O442" t="s">
        <v>328</v>
      </c>
      <c r="Q442">
        <v>1548599075.1</v>
      </c>
      <c r="R442">
        <f>AL442*Y442*(AJ442-AK442)/(100*AF442*(1000-Y442*AJ442))</f>
        <v>0</v>
      </c>
      <c r="S442">
        <f>AL442*Y442*(AI442-AH442*(1000-Y442*AK442)/(1000-Y442*AJ442))/(100*AF442)</f>
        <v>0</v>
      </c>
      <c r="T442">
        <f>(U442/V442*100)</f>
        <v>0</v>
      </c>
      <c r="U442">
        <f>AJ442*(AM442+AN442)/1000</f>
        <v>0</v>
      </c>
      <c r="V442">
        <f>0.61365*exp(17.502*AO442/(240.97+AO442))</f>
        <v>0</v>
      </c>
      <c r="W442">
        <v>121</v>
      </c>
      <c r="X442">
        <v>9</v>
      </c>
      <c r="Y442">
        <f>IF(W442*$H$11&gt;=AA442,1.0,(AA442/(AA442-W442*$H$11)))</f>
        <v>0</v>
      </c>
      <c r="Z442">
        <f>(Y442-1)*100</f>
        <v>0</v>
      </c>
      <c r="AA442">
        <f>MAX(0,($B$11+$C$11*AR442)/(1+$D$11*AR442)*AM442/(AO442+273)*$E$11)</f>
        <v>0</v>
      </c>
      <c r="AB442">
        <f>$B$9*AS442+$C$9*AT442</f>
        <v>0</v>
      </c>
      <c r="AC442">
        <f>AB442*AD442</f>
        <v>0</v>
      </c>
      <c r="AD442">
        <f>($B$9*$D$7+$C$9*$D$7)/($B$9+$C$9)</f>
        <v>0</v>
      </c>
      <c r="AE442">
        <f>($B$9*$K$7+$C$9*$K$7)/($B$9+$C$9)</f>
        <v>0</v>
      </c>
      <c r="AF442">
        <v>10</v>
      </c>
      <c r="AG442">
        <v>1548599075.1</v>
      </c>
      <c r="AH442">
        <v>401.803</v>
      </c>
      <c r="AI442">
        <v>399.324</v>
      </c>
      <c r="AJ442">
        <v>8.82563</v>
      </c>
      <c r="AK442">
        <v>4.57222</v>
      </c>
      <c r="AL442">
        <v>1403.18</v>
      </c>
      <c r="AM442">
        <v>97.9513</v>
      </c>
      <c r="AN442">
        <v>0.0235965</v>
      </c>
      <c r="AO442">
        <v>6.83047</v>
      </c>
      <c r="AP442">
        <v>6.63699</v>
      </c>
      <c r="AQ442">
        <v>999.9</v>
      </c>
      <c r="AR442">
        <v>10011.9</v>
      </c>
      <c r="AS442">
        <v>0</v>
      </c>
      <c r="AT442">
        <v>0.6026</v>
      </c>
      <c r="AU442">
        <v>0</v>
      </c>
      <c r="AV442" t="s">
        <v>204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404.37618852459</v>
      </c>
      <c r="BE442">
        <v>1.14726116165102</v>
      </c>
      <c r="BF442">
        <v>0.393996366213736</v>
      </c>
      <c r="BG442">
        <v>-1</v>
      </c>
      <c r="BH442">
        <v>0</v>
      </c>
      <c r="BI442">
        <v>0</v>
      </c>
      <c r="BJ442" t="s">
        <v>205</v>
      </c>
      <c r="BK442">
        <v>1.88466</v>
      </c>
      <c r="BL442">
        <v>1.88159</v>
      </c>
      <c r="BM442">
        <v>1.88315</v>
      </c>
      <c r="BN442">
        <v>1.88187</v>
      </c>
      <c r="BO442">
        <v>1.88374</v>
      </c>
      <c r="BP442">
        <v>1.88308</v>
      </c>
      <c r="BQ442">
        <v>1.88477</v>
      </c>
      <c r="BR442">
        <v>1.88232</v>
      </c>
      <c r="BS442" t="s">
        <v>206</v>
      </c>
      <c r="BT442" t="s">
        <v>17</v>
      </c>
      <c r="BU442" t="s">
        <v>17</v>
      </c>
      <c r="BV442" t="s">
        <v>17</v>
      </c>
      <c r="BW442" t="s">
        <v>207</v>
      </c>
      <c r="BX442" t="s">
        <v>208</v>
      </c>
      <c r="BY442" t="s">
        <v>209</v>
      </c>
      <c r="BZ442" t="s">
        <v>209</v>
      </c>
      <c r="CA442" t="s">
        <v>209</v>
      </c>
      <c r="CB442" t="s">
        <v>209</v>
      </c>
      <c r="CC442">
        <v>5</v>
      </c>
      <c r="CD442">
        <v>0</v>
      </c>
      <c r="CE442">
        <v>0</v>
      </c>
      <c r="CF442">
        <v>0</v>
      </c>
      <c r="CG442">
        <v>0</v>
      </c>
      <c r="CH442">
        <v>2</v>
      </c>
      <c r="CI442">
        <v>1315.37</v>
      </c>
      <c r="CJ442">
        <v>-0.197057</v>
      </c>
      <c r="CK442">
        <v>7.41683</v>
      </c>
      <c r="CL442">
        <v>9.93814</v>
      </c>
      <c r="CM442">
        <v>30.0004</v>
      </c>
      <c r="CN442">
        <v>9.73193</v>
      </c>
      <c r="CO442">
        <v>10.0192</v>
      </c>
      <c r="CP442">
        <v>-1</v>
      </c>
      <c r="CQ442">
        <v>100</v>
      </c>
      <c r="CR442">
        <v>92.6289</v>
      </c>
      <c r="CS442">
        <v>-999.9</v>
      </c>
      <c r="CT442">
        <v>400</v>
      </c>
      <c r="CU442">
        <v>2.4486</v>
      </c>
      <c r="CV442">
        <v>103.863</v>
      </c>
      <c r="CW442">
        <v>103.279</v>
      </c>
    </row>
    <row r="443" spans="1:101">
      <c r="A443">
        <v>429</v>
      </c>
      <c r="B443">
        <v>1548599077.1</v>
      </c>
      <c r="C443">
        <v>1614.19999980927</v>
      </c>
      <c r="D443" t="s">
        <v>1072</v>
      </c>
      <c r="E443" t="s">
        <v>1073</v>
      </c>
      <c r="F443">
        <f>J443+I443+M443*K443</f>
        <v>0</v>
      </c>
      <c r="G443">
        <f>(1000*AM443)/(L443*(AO443+273.15))</f>
        <v>0</v>
      </c>
      <c r="H443">
        <f>((G443*F443*(1-(AJ443/1000)))/(100*K443))*(BE443/60)</f>
        <v>0</v>
      </c>
      <c r="I443" t="s">
        <v>197</v>
      </c>
      <c r="J443" t="s">
        <v>198</v>
      </c>
      <c r="K443" t="s">
        <v>199</v>
      </c>
      <c r="L443" t="s">
        <v>200</v>
      </c>
      <c r="M443" t="s">
        <v>932</v>
      </c>
      <c r="N443" t="s">
        <v>933</v>
      </c>
      <c r="O443" t="s">
        <v>328</v>
      </c>
      <c r="Q443">
        <v>1548599077.1</v>
      </c>
      <c r="R443">
        <f>AL443*Y443*(AJ443-AK443)/(100*AF443*(1000-Y443*AJ443))</f>
        <v>0</v>
      </c>
      <c r="S443">
        <f>AL443*Y443*(AI443-AH443*(1000-Y443*AK443)/(1000-Y443*AJ443))/(100*AF443)</f>
        <v>0</v>
      </c>
      <c r="T443">
        <f>(U443/V443*100)</f>
        <v>0</v>
      </c>
      <c r="U443">
        <f>AJ443*(AM443+AN443)/1000</f>
        <v>0</v>
      </c>
      <c r="V443">
        <f>0.61365*exp(17.502*AO443/(240.97+AO443))</f>
        <v>0</v>
      </c>
      <c r="W443">
        <v>118</v>
      </c>
      <c r="X443">
        <v>8</v>
      </c>
      <c r="Y443">
        <f>IF(W443*$H$11&gt;=AA443,1.0,(AA443/(AA443-W443*$H$11)))</f>
        <v>0</v>
      </c>
      <c r="Z443">
        <f>(Y443-1)*100</f>
        <v>0</v>
      </c>
      <c r="AA443">
        <f>MAX(0,($B$11+$C$11*AR443)/(1+$D$11*AR443)*AM443/(AO443+273)*$E$11)</f>
        <v>0</v>
      </c>
      <c r="AB443">
        <f>$B$9*AS443+$C$9*AT443</f>
        <v>0</v>
      </c>
      <c r="AC443">
        <f>AB443*AD443</f>
        <v>0</v>
      </c>
      <c r="AD443">
        <f>($B$9*$D$7+$C$9*$D$7)/($B$9+$C$9)</f>
        <v>0</v>
      </c>
      <c r="AE443">
        <f>($B$9*$K$7+$C$9*$K$7)/($B$9+$C$9)</f>
        <v>0</v>
      </c>
      <c r="AF443">
        <v>10</v>
      </c>
      <c r="AG443">
        <v>1548599077.1</v>
      </c>
      <c r="AH443">
        <v>401.891</v>
      </c>
      <c r="AI443">
        <v>399.333</v>
      </c>
      <c r="AJ443">
        <v>8.8344</v>
      </c>
      <c r="AK443">
        <v>4.57161</v>
      </c>
      <c r="AL443">
        <v>1402.8</v>
      </c>
      <c r="AM443">
        <v>97.9494</v>
      </c>
      <c r="AN443">
        <v>0.0235863</v>
      </c>
      <c r="AO443">
        <v>6.83281</v>
      </c>
      <c r="AP443">
        <v>6.62363</v>
      </c>
      <c r="AQ443">
        <v>999.9</v>
      </c>
      <c r="AR443">
        <v>10005</v>
      </c>
      <c r="AS443">
        <v>0</v>
      </c>
      <c r="AT443">
        <v>0.6026</v>
      </c>
      <c r="AU443">
        <v>0</v>
      </c>
      <c r="AV443" t="s">
        <v>204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404.414590163934</v>
      </c>
      <c r="BE443">
        <v>1.30303105204203</v>
      </c>
      <c r="BF443">
        <v>0.431356205816836</v>
      </c>
      <c r="BG443">
        <v>-1</v>
      </c>
      <c r="BH443">
        <v>0</v>
      </c>
      <c r="BI443">
        <v>0</v>
      </c>
      <c r="BJ443" t="s">
        <v>205</v>
      </c>
      <c r="BK443">
        <v>1.88465</v>
      </c>
      <c r="BL443">
        <v>1.8816</v>
      </c>
      <c r="BM443">
        <v>1.88317</v>
      </c>
      <c r="BN443">
        <v>1.88187</v>
      </c>
      <c r="BO443">
        <v>1.88373</v>
      </c>
      <c r="BP443">
        <v>1.88308</v>
      </c>
      <c r="BQ443">
        <v>1.88477</v>
      </c>
      <c r="BR443">
        <v>1.88232</v>
      </c>
      <c r="BS443" t="s">
        <v>206</v>
      </c>
      <c r="BT443" t="s">
        <v>17</v>
      </c>
      <c r="BU443" t="s">
        <v>17</v>
      </c>
      <c r="BV443" t="s">
        <v>17</v>
      </c>
      <c r="BW443" t="s">
        <v>207</v>
      </c>
      <c r="BX443" t="s">
        <v>208</v>
      </c>
      <c r="BY443" t="s">
        <v>209</v>
      </c>
      <c r="BZ443" t="s">
        <v>209</v>
      </c>
      <c r="CA443" t="s">
        <v>209</v>
      </c>
      <c r="CB443" t="s">
        <v>209</v>
      </c>
      <c r="CC443">
        <v>5</v>
      </c>
      <c r="CD443">
        <v>0</v>
      </c>
      <c r="CE443">
        <v>0</v>
      </c>
      <c r="CF443">
        <v>0</v>
      </c>
      <c r="CG443">
        <v>0</v>
      </c>
      <c r="CH443">
        <v>2</v>
      </c>
      <c r="CI443">
        <v>1316.8</v>
      </c>
      <c r="CJ443">
        <v>-0.197057</v>
      </c>
      <c r="CK443">
        <v>7.42003</v>
      </c>
      <c r="CL443">
        <v>9.93957</v>
      </c>
      <c r="CM443">
        <v>30.0004</v>
      </c>
      <c r="CN443">
        <v>9.73362</v>
      </c>
      <c r="CO443">
        <v>10.0207</v>
      </c>
      <c r="CP443">
        <v>-1</v>
      </c>
      <c r="CQ443">
        <v>100</v>
      </c>
      <c r="CR443">
        <v>92.6289</v>
      </c>
      <c r="CS443">
        <v>-999.9</v>
      </c>
      <c r="CT443">
        <v>400</v>
      </c>
      <c r="CU443">
        <v>2.38001</v>
      </c>
      <c r="CV443">
        <v>103.862</v>
      </c>
      <c r="CW443">
        <v>103.279</v>
      </c>
    </row>
    <row r="444" spans="1:101">
      <c r="A444">
        <v>430</v>
      </c>
      <c r="B444">
        <v>1548599079.1</v>
      </c>
      <c r="C444">
        <v>1616.19999980927</v>
      </c>
      <c r="D444" t="s">
        <v>1074</v>
      </c>
      <c r="E444" t="s">
        <v>1075</v>
      </c>
      <c r="F444">
        <f>J444+I444+M444*K444</f>
        <v>0</v>
      </c>
      <c r="G444">
        <f>(1000*AM444)/(L444*(AO444+273.15))</f>
        <v>0</v>
      </c>
      <c r="H444">
        <f>((G444*F444*(1-(AJ444/1000)))/(100*K444))*(BE444/60)</f>
        <v>0</v>
      </c>
      <c r="I444" t="s">
        <v>197</v>
      </c>
      <c r="J444" t="s">
        <v>198</v>
      </c>
      <c r="K444" t="s">
        <v>199</v>
      </c>
      <c r="L444" t="s">
        <v>200</v>
      </c>
      <c r="M444" t="s">
        <v>932</v>
      </c>
      <c r="N444" t="s">
        <v>933</v>
      </c>
      <c r="O444" t="s">
        <v>328</v>
      </c>
      <c r="Q444">
        <v>1548599079.1</v>
      </c>
      <c r="R444">
        <f>AL444*Y444*(AJ444-AK444)/(100*AF444*(1000-Y444*AJ444))</f>
        <v>0</v>
      </c>
      <c r="S444">
        <f>AL444*Y444*(AI444-AH444*(1000-Y444*AK444)/(1000-Y444*AJ444))/(100*AF444)</f>
        <v>0</v>
      </c>
      <c r="T444">
        <f>(U444/V444*100)</f>
        <v>0</v>
      </c>
      <c r="U444">
        <f>AJ444*(AM444+AN444)/1000</f>
        <v>0</v>
      </c>
      <c r="V444">
        <f>0.61365*exp(17.502*AO444/(240.97+AO444))</f>
        <v>0</v>
      </c>
      <c r="W444">
        <v>108</v>
      </c>
      <c r="X444">
        <v>8</v>
      </c>
      <c r="Y444">
        <f>IF(W444*$H$11&gt;=AA444,1.0,(AA444/(AA444-W444*$H$11)))</f>
        <v>0</v>
      </c>
      <c r="Z444">
        <f>(Y444-1)*100</f>
        <v>0</v>
      </c>
      <c r="AA444">
        <f>MAX(0,($B$11+$C$11*AR444)/(1+$D$11*AR444)*AM444/(AO444+273)*$E$11)</f>
        <v>0</v>
      </c>
      <c r="AB444">
        <f>$B$9*AS444+$C$9*AT444</f>
        <v>0</v>
      </c>
      <c r="AC444">
        <f>AB444*AD444</f>
        <v>0</v>
      </c>
      <c r="AD444">
        <f>($B$9*$D$7+$C$9*$D$7)/($B$9+$C$9)</f>
        <v>0</v>
      </c>
      <c r="AE444">
        <f>($B$9*$K$7+$C$9*$K$7)/($B$9+$C$9)</f>
        <v>0</v>
      </c>
      <c r="AF444">
        <v>10</v>
      </c>
      <c r="AG444">
        <v>1548599079.1</v>
      </c>
      <c r="AH444">
        <v>401.994</v>
      </c>
      <c r="AI444">
        <v>399.333</v>
      </c>
      <c r="AJ444">
        <v>8.83824</v>
      </c>
      <c r="AK444">
        <v>4.57061</v>
      </c>
      <c r="AL444">
        <v>1402.77</v>
      </c>
      <c r="AM444">
        <v>97.9499</v>
      </c>
      <c r="AN444">
        <v>0.0236537</v>
      </c>
      <c r="AO444">
        <v>6.83134</v>
      </c>
      <c r="AP444">
        <v>6.61812</v>
      </c>
      <c r="AQ444">
        <v>999.9</v>
      </c>
      <c r="AR444">
        <v>9993.75</v>
      </c>
      <c r="AS444">
        <v>0</v>
      </c>
      <c r="AT444">
        <v>0.6026</v>
      </c>
      <c r="AU444">
        <v>0</v>
      </c>
      <c r="AV444" t="s">
        <v>204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404.458795081967</v>
      </c>
      <c r="BE444">
        <v>1.44519977133114</v>
      </c>
      <c r="BF444">
        <v>0.467469468425737</v>
      </c>
      <c r="BG444">
        <v>-1</v>
      </c>
      <c r="BH444">
        <v>0</v>
      </c>
      <c r="BI444">
        <v>0</v>
      </c>
      <c r="BJ444" t="s">
        <v>205</v>
      </c>
      <c r="BK444">
        <v>1.88467</v>
      </c>
      <c r="BL444">
        <v>1.88163</v>
      </c>
      <c r="BM444">
        <v>1.88318</v>
      </c>
      <c r="BN444">
        <v>1.88187</v>
      </c>
      <c r="BO444">
        <v>1.88376</v>
      </c>
      <c r="BP444">
        <v>1.88307</v>
      </c>
      <c r="BQ444">
        <v>1.88478</v>
      </c>
      <c r="BR444">
        <v>1.88232</v>
      </c>
      <c r="BS444" t="s">
        <v>206</v>
      </c>
      <c r="BT444" t="s">
        <v>17</v>
      </c>
      <c r="BU444" t="s">
        <v>17</v>
      </c>
      <c r="BV444" t="s">
        <v>17</v>
      </c>
      <c r="BW444" t="s">
        <v>207</v>
      </c>
      <c r="BX444" t="s">
        <v>208</v>
      </c>
      <c r="BY444" t="s">
        <v>209</v>
      </c>
      <c r="BZ444" t="s">
        <v>209</v>
      </c>
      <c r="CA444" t="s">
        <v>209</v>
      </c>
      <c r="CB444" t="s">
        <v>209</v>
      </c>
      <c r="CC444">
        <v>5</v>
      </c>
      <c r="CD444">
        <v>0</v>
      </c>
      <c r="CE444">
        <v>0</v>
      </c>
      <c r="CF444">
        <v>0</v>
      </c>
      <c r="CG444">
        <v>0</v>
      </c>
      <c r="CH444">
        <v>2</v>
      </c>
      <c r="CI444">
        <v>1324.29</v>
      </c>
      <c r="CJ444">
        <v>-0.197057</v>
      </c>
      <c r="CK444">
        <v>7.42326</v>
      </c>
      <c r="CL444">
        <v>9.94088</v>
      </c>
      <c r="CM444">
        <v>30.0005</v>
      </c>
      <c r="CN444">
        <v>9.73533</v>
      </c>
      <c r="CO444">
        <v>10.0224</v>
      </c>
      <c r="CP444">
        <v>-1</v>
      </c>
      <c r="CQ444">
        <v>100</v>
      </c>
      <c r="CR444">
        <v>92.6289</v>
      </c>
      <c r="CS444">
        <v>-999.9</v>
      </c>
      <c r="CT444">
        <v>400</v>
      </c>
      <c r="CU444">
        <v>2.31068</v>
      </c>
      <c r="CV444">
        <v>103.862</v>
      </c>
      <c r="CW444">
        <v>103.279</v>
      </c>
    </row>
    <row r="445" spans="1:101">
      <c r="A445">
        <v>431</v>
      </c>
      <c r="B445">
        <v>1548599081.1</v>
      </c>
      <c r="C445">
        <v>1618.19999980927</v>
      </c>
      <c r="D445" t="s">
        <v>1076</v>
      </c>
      <c r="E445" t="s">
        <v>1077</v>
      </c>
      <c r="F445">
        <f>J445+I445+M445*K445</f>
        <v>0</v>
      </c>
      <c r="G445">
        <f>(1000*AM445)/(L445*(AO445+273.15))</f>
        <v>0</v>
      </c>
      <c r="H445">
        <f>((G445*F445*(1-(AJ445/1000)))/(100*K445))*(BE445/60)</f>
        <v>0</v>
      </c>
      <c r="I445" t="s">
        <v>197</v>
      </c>
      <c r="J445" t="s">
        <v>198</v>
      </c>
      <c r="K445" t="s">
        <v>199</v>
      </c>
      <c r="L445" t="s">
        <v>200</v>
      </c>
      <c r="M445" t="s">
        <v>932</v>
      </c>
      <c r="N445" t="s">
        <v>933</v>
      </c>
      <c r="O445" t="s">
        <v>328</v>
      </c>
      <c r="Q445">
        <v>1548599081.1</v>
      </c>
      <c r="R445">
        <f>AL445*Y445*(AJ445-AK445)/(100*AF445*(1000-Y445*AJ445))</f>
        <v>0</v>
      </c>
      <c r="S445">
        <f>AL445*Y445*(AI445-AH445*(1000-Y445*AK445)/(1000-Y445*AJ445))/(100*AF445)</f>
        <v>0</v>
      </c>
      <c r="T445">
        <f>(U445/V445*100)</f>
        <v>0</v>
      </c>
      <c r="U445">
        <f>AJ445*(AM445+AN445)/1000</f>
        <v>0</v>
      </c>
      <c r="V445">
        <f>0.61365*exp(17.502*AO445/(240.97+AO445))</f>
        <v>0</v>
      </c>
      <c r="W445">
        <v>102</v>
      </c>
      <c r="X445">
        <v>7</v>
      </c>
      <c r="Y445">
        <f>IF(W445*$H$11&gt;=AA445,1.0,(AA445/(AA445-W445*$H$11)))</f>
        <v>0</v>
      </c>
      <c r="Z445">
        <f>(Y445-1)*100</f>
        <v>0</v>
      </c>
      <c r="AA445">
        <f>MAX(0,($B$11+$C$11*AR445)/(1+$D$11*AR445)*AM445/(AO445+273)*$E$11)</f>
        <v>0</v>
      </c>
      <c r="AB445">
        <f>$B$9*AS445+$C$9*AT445</f>
        <v>0</v>
      </c>
      <c r="AC445">
        <f>AB445*AD445</f>
        <v>0</v>
      </c>
      <c r="AD445">
        <f>($B$9*$D$7+$C$9*$D$7)/($B$9+$C$9)</f>
        <v>0</v>
      </c>
      <c r="AE445">
        <f>($B$9*$K$7+$C$9*$K$7)/($B$9+$C$9)</f>
        <v>0</v>
      </c>
      <c r="AF445">
        <v>10</v>
      </c>
      <c r="AG445">
        <v>1548599081.1</v>
      </c>
      <c r="AH445">
        <v>402.082</v>
      </c>
      <c r="AI445">
        <v>399.356</v>
      </c>
      <c r="AJ445">
        <v>8.84197</v>
      </c>
      <c r="AK445">
        <v>4.56983</v>
      </c>
      <c r="AL445">
        <v>1402.85</v>
      </c>
      <c r="AM445">
        <v>97.9506</v>
      </c>
      <c r="AN445">
        <v>0.0236769</v>
      </c>
      <c r="AO445">
        <v>6.82956</v>
      </c>
      <c r="AP445">
        <v>6.62076</v>
      </c>
      <c r="AQ445">
        <v>999.9</v>
      </c>
      <c r="AR445">
        <v>9997.5</v>
      </c>
      <c r="AS445">
        <v>0</v>
      </c>
      <c r="AT445">
        <v>0.6026</v>
      </c>
      <c r="AU445">
        <v>0</v>
      </c>
      <c r="AV445" t="s">
        <v>204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404.507040983607</v>
      </c>
      <c r="BE445">
        <v>1.58658295359542</v>
      </c>
      <c r="BF445">
        <v>0.50376105768348</v>
      </c>
      <c r="BG445">
        <v>-1</v>
      </c>
      <c r="BH445">
        <v>0</v>
      </c>
      <c r="BI445">
        <v>0</v>
      </c>
      <c r="BJ445" t="s">
        <v>205</v>
      </c>
      <c r="BK445">
        <v>1.88471</v>
      </c>
      <c r="BL445">
        <v>1.88163</v>
      </c>
      <c r="BM445">
        <v>1.88318</v>
      </c>
      <c r="BN445">
        <v>1.88188</v>
      </c>
      <c r="BO445">
        <v>1.88376</v>
      </c>
      <c r="BP445">
        <v>1.88307</v>
      </c>
      <c r="BQ445">
        <v>1.88478</v>
      </c>
      <c r="BR445">
        <v>1.88232</v>
      </c>
      <c r="BS445" t="s">
        <v>206</v>
      </c>
      <c r="BT445" t="s">
        <v>17</v>
      </c>
      <c r="BU445" t="s">
        <v>17</v>
      </c>
      <c r="BV445" t="s">
        <v>17</v>
      </c>
      <c r="BW445" t="s">
        <v>207</v>
      </c>
      <c r="BX445" t="s">
        <v>208</v>
      </c>
      <c r="BY445" t="s">
        <v>209</v>
      </c>
      <c r="BZ445" t="s">
        <v>209</v>
      </c>
      <c r="CA445" t="s">
        <v>209</v>
      </c>
      <c r="CB445" t="s">
        <v>209</v>
      </c>
      <c r="CC445">
        <v>5</v>
      </c>
      <c r="CD445">
        <v>0</v>
      </c>
      <c r="CE445">
        <v>0</v>
      </c>
      <c r="CF445">
        <v>0</v>
      </c>
      <c r="CG445">
        <v>0</v>
      </c>
      <c r="CH445">
        <v>2</v>
      </c>
      <c r="CI445">
        <v>1328.86</v>
      </c>
      <c r="CJ445">
        <v>-0.197056</v>
      </c>
      <c r="CK445">
        <v>7.42653</v>
      </c>
      <c r="CL445">
        <v>9.94231</v>
      </c>
      <c r="CM445">
        <v>30.0005</v>
      </c>
      <c r="CN445">
        <v>9.73704</v>
      </c>
      <c r="CO445">
        <v>10.0241</v>
      </c>
      <c r="CP445">
        <v>-1</v>
      </c>
      <c r="CQ445">
        <v>100</v>
      </c>
      <c r="CR445">
        <v>92.6289</v>
      </c>
      <c r="CS445">
        <v>-999.9</v>
      </c>
      <c r="CT445">
        <v>400</v>
      </c>
      <c r="CU445">
        <v>2.23828</v>
      </c>
      <c r="CV445">
        <v>103.861</v>
      </c>
      <c r="CW445">
        <v>103.278</v>
      </c>
    </row>
    <row r="446" spans="1:101">
      <c r="A446">
        <v>432</v>
      </c>
      <c r="B446">
        <v>1548599083.1</v>
      </c>
      <c r="C446">
        <v>1620.19999980927</v>
      </c>
      <c r="D446" t="s">
        <v>1078</v>
      </c>
      <c r="E446" t="s">
        <v>1079</v>
      </c>
      <c r="F446">
        <f>J446+I446+M446*K446</f>
        <v>0</v>
      </c>
      <c r="G446">
        <f>(1000*AM446)/(L446*(AO446+273.15))</f>
        <v>0</v>
      </c>
      <c r="H446">
        <f>((G446*F446*(1-(AJ446/1000)))/(100*K446))*(BE446/60)</f>
        <v>0</v>
      </c>
      <c r="I446" t="s">
        <v>197</v>
      </c>
      <c r="J446" t="s">
        <v>198</v>
      </c>
      <c r="K446" t="s">
        <v>199</v>
      </c>
      <c r="L446" t="s">
        <v>200</v>
      </c>
      <c r="M446" t="s">
        <v>932</v>
      </c>
      <c r="N446" t="s">
        <v>933</v>
      </c>
      <c r="O446" t="s">
        <v>328</v>
      </c>
      <c r="Q446">
        <v>1548599083.1</v>
      </c>
      <c r="R446">
        <f>AL446*Y446*(AJ446-AK446)/(100*AF446*(1000-Y446*AJ446))</f>
        <v>0</v>
      </c>
      <c r="S446">
        <f>AL446*Y446*(AI446-AH446*(1000-Y446*AK446)/(1000-Y446*AJ446))/(100*AF446)</f>
        <v>0</v>
      </c>
      <c r="T446">
        <f>(U446/V446*100)</f>
        <v>0</v>
      </c>
      <c r="U446">
        <f>AJ446*(AM446+AN446)/1000</f>
        <v>0</v>
      </c>
      <c r="V446">
        <f>0.61365*exp(17.502*AO446/(240.97+AO446))</f>
        <v>0</v>
      </c>
      <c r="W446">
        <v>115</v>
      </c>
      <c r="X446">
        <v>8</v>
      </c>
      <c r="Y446">
        <f>IF(W446*$H$11&gt;=AA446,1.0,(AA446/(AA446-W446*$H$11)))</f>
        <v>0</v>
      </c>
      <c r="Z446">
        <f>(Y446-1)*100</f>
        <v>0</v>
      </c>
      <c r="AA446">
        <f>MAX(0,($B$11+$C$11*AR446)/(1+$D$11*AR446)*AM446/(AO446+273)*$E$11)</f>
        <v>0</v>
      </c>
      <c r="AB446">
        <f>$B$9*AS446+$C$9*AT446</f>
        <v>0</v>
      </c>
      <c r="AC446">
        <f>AB446*AD446</f>
        <v>0</v>
      </c>
      <c r="AD446">
        <f>($B$9*$D$7+$C$9*$D$7)/($B$9+$C$9)</f>
        <v>0</v>
      </c>
      <c r="AE446">
        <f>($B$9*$K$7+$C$9*$K$7)/($B$9+$C$9)</f>
        <v>0</v>
      </c>
      <c r="AF446">
        <v>10</v>
      </c>
      <c r="AG446">
        <v>1548599083.1</v>
      </c>
      <c r="AH446">
        <v>402.173</v>
      </c>
      <c r="AI446">
        <v>399.345</v>
      </c>
      <c r="AJ446">
        <v>8.846</v>
      </c>
      <c r="AK446">
        <v>4.56909</v>
      </c>
      <c r="AL446">
        <v>1402.93</v>
      </c>
      <c r="AM446">
        <v>97.9505</v>
      </c>
      <c r="AN446">
        <v>0.023673</v>
      </c>
      <c r="AO446">
        <v>6.82492</v>
      </c>
      <c r="AP446">
        <v>6.62662</v>
      </c>
      <c r="AQ446">
        <v>999.9</v>
      </c>
      <c r="AR446">
        <v>10016.2</v>
      </c>
      <c r="AS446">
        <v>0</v>
      </c>
      <c r="AT446">
        <v>0.6026</v>
      </c>
      <c r="AU446">
        <v>0</v>
      </c>
      <c r="AV446" t="s">
        <v>204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404.557573770492</v>
      </c>
      <c r="BE446">
        <v>1.73248148674417</v>
      </c>
      <c r="BF446">
        <v>0.540266007918335</v>
      </c>
      <c r="BG446">
        <v>-1</v>
      </c>
      <c r="BH446">
        <v>0</v>
      </c>
      <c r="BI446">
        <v>0</v>
      </c>
      <c r="BJ446" t="s">
        <v>205</v>
      </c>
      <c r="BK446">
        <v>1.88472</v>
      </c>
      <c r="BL446">
        <v>1.88161</v>
      </c>
      <c r="BM446">
        <v>1.88318</v>
      </c>
      <c r="BN446">
        <v>1.88187</v>
      </c>
      <c r="BO446">
        <v>1.88376</v>
      </c>
      <c r="BP446">
        <v>1.88308</v>
      </c>
      <c r="BQ446">
        <v>1.88477</v>
      </c>
      <c r="BR446">
        <v>1.88232</v>
      </c>
      <c r="BS446" t="s">
        <v>206</v>
      </c>
      <c r="BT446" t="s">
        <v>17</v>
      </c>
      <c r="BU446" t="s">
        <v>17</v>
      </c>
      <c r="BV446" t="s">
        <v>17</v>
      </c>
      <c r="BW446" t="s">
        <v>207</v>
      </c>
      <c r="BX446" t="s">
        <v>208</v>
      </c>
      <c r="BY446" t="s">
        <v>209</v>
      </c>
      <c r="BZ446" t="s">
        <v>209</v>
      </c>
      <c r="CA446" t="s">
        <v>209</v>
      </c>
      <c r="CB446" t="s">
        <v>209</v>
      </c>
      <c r="CC446">
        <v>5</v>
      </c>
      <c r="CD446">
        <v>0</v>
      </c>
      <c r="CE446">
        <v>0</v>
      </c>
      <c r="CF446">
        <v>0</v>
      </c>
      <c r="CG446">
        <v>0</v>
      </c>
      <c r="CH446">
        <v>2</v>
      </c>
      <c r="CI446">
        <v>1319.71</v>
      </c>
      <c r="CJ446">
        <v>-0.197056</v>
      </c>
      <c r="CK446">
        <v>7.42983</v>
      </c>
      <c r="CL446">
        <v>9.94386</v>
      </c>
      <c r="CM446">
        <v>30.0004</v>
      </c>
      <c r="CN446">
        <v>9.73875</v>
      </c>
      <c r="CO446">
        <v>10.0259</v>
      </c>
      <c r="CP446">
        <v>-1</v>
      </c>
      <c r="CQ446">
        <v>100</v>
      </c>
      <c r="CR446">
        <v>92.6289</v>
      </c>
      <c r="CS446">
        <v>-999.9</v>
      </c>
      <c r="CT446">
        <v>400</v>
      </c>
      <c r="CU446">
        <v>2.16454</v>
      </c>
      <c r="CV446">
        <v>103.86</v>
      </c>
      <c r="CW446">
        <v>103.278</v>
      </c>
    </row>
    <row r="447" spans="1:101">
      <c r="A447">
        <v>433</v>
      </c>
      <c r="B447">
        <v>1548599085.1</v>
      </c>
      <c r="C447">
        <v>1622.19999980927</v>
      </c>
      <c r="D447" t="s">
        <v>1080</v>
      </c>
      <c r="E447" t="s">
        <v>1081</v>
      </c>
      <c r="F447">
        <f>J447+I447+M447*K447</f>
        <v>0</v>
      </c>
      <c r="G447">
        <f>(1000*AM447)/(L447*(AO447+273.15))</f>
        <v>0</v>
      </c>
      <c r="H447">
        <f>((G447*F447*(1-(AJ447/1000)))/(100*K447))*(BE447/60)</f>
        <v>0</v>
      </c>
      <c r="I447" t="s">
        <v>197</v>
      </c>
      <c r="J447" t="s">
        <v>198</v>
      </c>
      <c r="K447" t="s">
        <v>199</v>
      </c>
      <c r="L447" t="s">
        <v>200</v>
      </c>
      <c r="M447" t="s">
        <v>932</v>
      </c>
      <c r="N447" t="s">
        <v>933</v>
      </c>
      <c r="O447" t="s">
        <v>328</v>
      </c>
      <c r="Q447">
        <v>1548599085.1</v>
      </c>
      <c r="R447">
        <f>AL447*Y447*(AJ447-AK447)/(100*AF447*(1000-Y447*AJ447))</f>
        <v>0</v>
      </c>
      <c r="S447">
        <f>AL447*Y447*(AI447-AH447*(1000-Y447*AK447)/(1000-Y447*AJ447))/(100*AF447)</f>
        <v>0</v>
      </c>
      <c r="T447">
        <f>(U447/V447*100)</f>
        <v>0</v>
      </c>
      <c r="U447">
        <f>AJ447*(AM447+AN447)/1000</f>
        <v>0</v>
      </c>
      <c r="V447">
        <f>0.61365*exp(17.502*AO447/(240.97+AO447))</f>
        <v>0</v>
      </c>
      <c r="W447">
        <v>128</v>
      </c>
      <c r="X447">
        <v>9</v>
      </c>
      <c r="Y447">
        <f>IF(W447*$H$11&gt;=AA447,1.0,(AA447/(AA447-W447*$H$11)))</f>
        <v>0</v>
      </c>
      <c r="Z447">
        <f>(Y447-1)*100</f>
        <v>0</v>
      </c>
      <c r="AA447">
        <f>MAX(0,($B$11+$C$11*AR447)/(1+$D$11*AR447)*AM447/(AO447+273)*$E$11)</f>
        <v>0</v>
      </c>
      <c r="AB447">
        <f>$B$9*AS447+$C$9*AT447</f>
        <v>0</v>
      </c>
      <c r="AC447">
        <f>AB447*AD447</f>
        <v>0</v>
      </c>
      <c r="AD447">
        <f>($B$9*$D$7+$C$9*$D$7)/($B$9+$C$9)</f>
        <v>0</v>
      </c>
      <c r="AE447">
        <f>($B$9*$K$7+$C$9*$K$7)/($B$9+$C$9)</f>
        <v>0</v>
      </c>
      <c r="AF447">
        <v>10</v>
      </c>
      <c r="AG447">
        <v>1548599085.1</v>
      </c>
      <c r="AH447">
        <v>402.303</v>
      </c>
      <c r="AI447">
        <v>399.328</v>
      </c>
      <c r="AJ447">
        <v>8.85114</v>
      </c>
      <c r="AK447">
        <v>4.56897</v>
      </c>
      <c r="AL447">
        <v>1403.44</v>
      </c>
      <c r="AM447">
        <v>97.9498</v>
      </c>
      <c r="AN447">
        <v>0.0235769</v>
      </c>
      <c r="AO447">
        <v>6.82252</v>
      </c>
      <c r="AP447">
        <v>6.62992</v>
      </c>
      <c r="AQ447">
        <v>999.9</v>
      </c>
      <c r="AR447">
        <v>10013.1</v>
      </c>
      <c r="AS447">
        <v>0</v>
      </c>
      <c r="AT447">
        <v>0.6026</v>
      </c>
      <c r="AU447">
        <v>0</v>
      </c>
      <c r="AV447" t="s">
        <v>204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404.611770491803</v>
      </c>
      <c r="BE447">
        <v>1.87529854174033</v>
      </c>
      <c r="BF447">
        <v>0.576090865255567</v>
      </c>
      <c r="BG447">
        <v>-1</v>
      </c>
      <c r="BH447">
        <v>0</v>
      </c>
      <c r="BI447">
        <v>0</v>
      </c>
      <c r="BJ447" t="s">
        <v>205</v>
      </c>
      <c r="BK447">
        <v>1.88471</v>
      </c>
      <c r="BL447">
        <v>1.8816</v>
      </c>
      <c r="BM447">
        <v>1.88315</v>
      </c>
      <c r="BN447">
        <v>1.88187</v>
      </c>
      <c r="BO447">
        <v>1.88376</v>
      </c>
      <c r="BP447">
        <v>1.88306</v>
      </c>
      <c r="BQ447">
        <v>1.88477</v>
      </c>
      <c r="BR447">
        <v>1.88232</v>
      </c>
      <c r="BS447" t="s">
        <v>206</v>
      </c>
      <c r="BT447" t="s">
        <v>17</v>
      </c>
      <c r="BU447" t="s">
        <v>17</v>
      </c>
      <c r="BV447" t="s">
        <v>17</v>
      </c>
      <c r="BW447" t="s">
        <v>207</v>
      </c>
      <c r="BX447" t="s">
        <v>208</v>
      </c>
      <c r="BY447" t="s">
        <v>209</v>
      </c>
      <c r="BZ447" t="s">
        <v>209</v>
      </c>
      <c r="CA447" t="s">
        <v>209</v>
      </c>
      <c r="CB447" t="s">
        <v>209</v>
      </c>
      <c r="CC447">
        <v>5</v>
      </c>
      <c r="CD447">
        <v>0</v>
      </c>
      <c r="CE447">
        <v>0</v>
      </c>
      <c r="CF447">
        <v>0</v>
      </c>
      <c r="CG447">
        <v>0</v>
      </c>
      <c r="CH447">
        <v>2</v>
      </c>
      <c r="CI447">
        <v>1310.01</v>
      </c>
      <c r="CJ447">
        <v>-0.197056</v>
      </c>
      <c r="CK447">
        <v>7.43308</v>
      </c>
      <c r="CL447">
        <v>9.94558</v>
      </c>
      <c r="CM447">
        <v>30.0005</v>
      </c>
      <c r="CN447">
        <v>9.74074</v>
      </c>
      <c r="CO447">
        <v>10.0276</v>
      </c>
      <c r="CP447">
        <v>-1</v>
      </c>
      <c r="CQ447">
        <v>100</v>
      </c>
      <c r="CR447">
        <v>92.2424</v>
      </c>
      <c r="CS447">
        <v>-999.9</v>
      </c>
      <c r="CT447">
        <v>400</v>
      </c>
      <c r="CU447">
        <v>2.09152</v>
      </c>
      <c r="CV447">
        <v>103.859</v>
      </c>
      <c r="CW447">
        <v>103.277</v>
      </c>
    </row>
    <row r="448" spans="1:101">
      <c r="A448">
        <v>434</v>
      </c>
      <c r="B448">
        <v>1548599087.1</v>
      </c>
      <c r="C448">
        <v>1624.19999980927</v>
      </c>
      <c r="D448" t="s">
        <v>1082</v>
      </c>
      <c r="E448" t="s">
        <v>1083</v>
      </c>
      <c r="F448">
        <f>J448+I448+M448*K448</f>
        <v>0</v>
      </c>
      <c r="G448">
        <f>(1000*AM448)/(L448*(AO448+273.15))</f>
        <v>0</v>
      </c>
      <c r="H448">
        <f>((G448*F448*(1-(AJ448/1000)))/(100*K448))*(BE448/60)</f>
        <v>0</v>
      </c>
      <c r="I448" t="s">
        <v>197</v>
      </c>
      <c r="J448" t="s">
        <v>198</v>
      </c>
      <c r="K448" t="s">
        <v>199</v>
      </c>
      <c r="L448" t="s">
        <v>200</v>
      </c>
      <c r="M448" t="s">
        <v>932</v>
      </c>
      <c r="N448" t="s">
        <v>933</v>
      </c>
      <c r="O448" t="s">
        <v>328</v>
      </c>
      <c r="Q448">
        <v>1548599087.1</v>
      </c>
      <c r="R448">
        <f>AL448*Y448*(AJ448-AK448)/(100*AF448*(1000-Y448*AJ448))</f>
        <v>0</v>
      </c>
      <c r="S448">
        <f>AL448*Y448*(AI448-AH448*(1000-Y448*AK448)/(1000-Y448*AJ448))/(100*AF448)</f>
        <v>0</v>
      </c>
      <c r="T448">
        <f>(U448/V448*100)</f>
        <v>0</v>
      </c>
      <c r="U448">
        <f>AJ448*(AM448+AN448)/1000</f>
        <v>0</v>
      </c>
      <c r="V448">
        <f>0.61365*exp(17.502*AO448/(240.97+AO448))</f>
        <v>0</v>
      </c>
      <c r="W448">
        <v>120</v>
      </c>
      <c r="X448">
        <v>9</v>
      </c>
      <c r="Y448">
        <f>IF(W448*$H$11&gt;=AA448,1.0,(AA448/(AA448-W448*$H$11)))</f>
        <v>0</v>
      </c>
      <c r="Z448">
        <f>(Y448-1)*100</f>
        <v>0</v>
      </c>
      <c r="AA448">
        <f>MAX(0,($B$11+$C$11*AR448)/(1+$D$11*AR448)*AM448/(AO448+273)*$E$11)</f>
        <v>0</v>
      </c>
      <c r="AB448">
        <f>$B$9*AS448+$C$9*AT448</f>
        <v>0</v>
      </c>
      <c r="AC448">
        <f>AB448*AD448</f>
        <v>0</v>
      </c>
      <c r="AD448">
        <f>($B$9*$D$7+$C$9*$D$7)/($B$9+$C$9)</f>
        <v>0</v>
      </c>
      <c r="AE448">
        <f>($B$9*$K$7+$C$9*$K$7)/($B$9+$C$9)</f>
        <v>0</v>
      </c>
      <c r="AF448">
        <v>10</v>
      </c>
      <c r="AG448">
        <v>1548599087.1</v>
      </c>
      <c r="AH448">
        <v>402.386</v>
      </c>
      <c r="AI448">
        <v>399.361</v>
      </c>
      <c r="AJ448">
        <v>8.85926</v>
      </c>
      <c r="AK448">
        <v>4.56819</v>
      </c>
      <c r="AL448">
        <v>1403.23</v>
      </c>
      <c r="AM448">
        <v>97.9503</v>
      </c>
      <c r="AN448">
        <v>0.0235105</v>
      </c>
      <c r="AO448">
        <v>6.82796</v>
      </c>
      <c r="AP448">
        <v>6.62804</v>
      </c>
      <c r="AQ448">
        <v>999.9</v>
      </c>
      <c r="AR448">
        <v>9971.88</v>
      </c>
      <c r="AS448">
        <v>0</v>
      </c>
      <c r="AT448">
        <v>0.6026</v>
      </c>
      <c r="AU448">
        <v>0</v>
      </c>
      <c r="AV448" t="s">
        <v>204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404.67156557377</v>
      </c>
      <c r="BE448">
        <v>2.01320688253625</v>
      </c>
      <c r="BF448">
        <v>0.611928796721857</v>
      </c>
      <c r="BG448">
        <v>-1</v>
      </c>
      <c r="BH448">
        <v>0</v>
      </c>
      <c r="BI448">
        <v>0</v>
      </c>
      <c r="BJ448" t="s">
        <v>205</v>
      </c>
      <c r="BK448">
        <v>1.8847</v>
      </c>
      <c r="BL448">
        <v>1.8816</v>
      </c>
      <c r="BM448">
        <v>1.88313</v>
      </c>
      <c r="BN448">
        <v>1.88187</v>
      </c>
      <c r="BO448">
        <v>1.88373</v>
      </c>
      <c r="BP448">
        <v>1.88304</v>
      </c>
      <c r="BQ448">
        <v>1.88478</v>
      </c>
      <c r="BR448">
        <v>1.88232</v>
      </c>
      <c r="BS448" t="s">
        <v>206</v>
      </c>
      <c r="BT448" t="s">
        <v>17</v>
      </c>
      <c r="BU448" t="s">
        <v>17</v>
      </c>
      <c r="BV448" t="s">
        <v>17</v>
      </c>
      <c r="BW448" t="s">
        <v>207</v>
      </c>
      <c r="BX448" t="s">
        <v>208</v>
      </c>
      <c r="BY448" t="s">
        <v>209</v>
      </c>
      <c r="BZ448" t="s">
        <v>209</v>
      </c>
      <c r="CA448" t="s">
        <v>209</v>
      </c>
      <c r="CB448" t="s">
        <v>209</v>
      </c>
      <c r="CC448">
        <v>5</v>
      </c>
      <c r="CD448">
        <v>0</v>
      </c>
      <c r="CE448">
        <v>0</v>
      </c>
      <c r="CF448">
        <v>0</v>
      </c>
      <c r="CG448">
        <v>0</v>
      </c>
      <c r="CH448">
        <v>2</v>
      </c>
      <c r="CI448">
        <v>1316</v>
      </c>
      <c r="CJ448">
        <v>-0.197056</v>
      </c>
      <c r="CK448">
        <v>7.43621</v>
      </c>
      <c r="CL448">
        <v>9.9473</v>
      </c>
      <c r="CM448">
        <v>30.0005</v>
      </c>
      <c r="CN448">
        <v>9.74244</v>
      </c>
      <c r="CO448">
        <v>10.0293</v>
      </c>
      <c r="CP448">
        <v>-1</v>
      </c>
      <c r="CQ448">
        <v>100</v>
      </c>
      <c r="CR448">
        <v>92.2424</v>
      </c>
      <c r="CS448">
        <v>-999.9</v>
      </c>
      <c r="CT448">
        <v>400</v>
      </c>
      <c r="CU448">
        <v>2.01314</v>
      </c>
      <c r="CV448">
        <v>103.858</v>
      </c>
      <c r="CW448">
        <v>103.277</v>
      </c>
    </row>
    <row r="449" spans="1:101">
      <c r="A449">
        <v>435</v>
      </c>
      <c r="B449">
        <v>1548599089.1</v>
      </c>
      <c r="C449">
        <v>1626.19999980927</v>
      </c>
      <c r="D449" t="s">
        <v>1084</v>
      </c>
      <c r="E449" t="s">
        <v>1085</v>
      </c>
      <c r="F449">
        <f>J449+I449+M449*K449</f>
        <v>0</v>
      </c>
      <c r="G449">
        <f>(1000*AM449)/(L449*(AO449+273.15))</f>
        <v>0</v>
      </c>
      <c r="H449">
        <f>((G449*F449*(1-(AJ449/1000)))/(100*K449))*(BE449/60)</f>
        <v>0</v>
      </c>
      <c r="I449" t="s">
        <v>197</v>
      </c>
      <c r="J449" t="s">
        <v>198</v>
      </c>
      <c r="K449" t="s">
        <v>199</v>
      </c>
      <c r="L449" t="s">
        <v>200</v>
      </c>
      <c r="M449" t="s">
        <v>932</v>
      </c>
      <c r="N449" t="s">
        <v>933</v>
      </c>
      <c r="O449" t="s">
        <v>328</v>
      </c>
      <c r="Q449">
        <v>1548599089.1</v>
      </c>
      <c r="R449">
        <f>AL449*Y449*(AJ449-AK449)/(100*AF449*(1000-Y449*AJ449))</f>
        <v>0</v>
      </c>
      <c r="S449">
        <f>AL449*Y449*(AI449-AH449*(1000-Y449*AK449)/(1000-Y449*AJ449))/(100*AF449)</f>
        <v>0</v>
      </c>
      <c r="T449">
        <f>(U449/V449*100)</f>
        <v>0</v>
      </c>
      <c r="U449">
        <f>AJ449*(AM449+AN449)/1000</f>
        <v>0</v>
      </c>
      <c r="V449">
        <f>0.61365*exp(17.502*AO449/(240.97+AO449))</f>
        <v>0</v>
      </c>
      <c r="W449">
        <v>108</v>
      </c>
      <c r="X449">
        <v>8</v>
      </c>
      <c r="Y449">
        <f>IF(W449*$H$11&gt;=AA449,1.0,(AA449/(AA449-W449*$H$11)))</f>
        <v>0</v>
      </c>
      <c r="Z449">
        <f>(Y449-1)*100</f>
        <v>0</v>
      </c>
      <c r="AA449">
        <f>MAX(0,($B$11+$C$11*AR449)/(1+$D$11*AR449)*AM449/(AO449+273)*$E$11)</f>
        <v>0</v>
      </c>
      <c r="AB449">
        <f>$B$9*AS449+$C$9*AT449</f>
        <v>0</v>
      </c>
      <c r="AC449">
        <f>AB449*AD449</f>
        <v>0</v>
      </c>
      <c r="AD449">
        <f>($B$9*$D$7+$C$9*$D$7)/($B$9+$C$9)</f>
        <v>0</v>
      </c>
      <c r="AE449">
        <f>($B$9*$K$7+$C$9*$K$7)/($B$9+$C$9)</f>
        <v>0</v>
      </c>
      <c r="AF449">
        <v>10</v>
      </c>
      <c r="AG449">
        <v>1548599089.1</v>
      </c>
      <c r="AH449">
        <v>402.483</v>
      </c>
      <c r="AI449">
        <v>399.356</v>
      </c>
      <c r="AJ449">
        <v>8.86621</v>
      </c>
      <c r="AK449">
        <v>4.56712</v>
      </c>
      <c r="AL449">
        <v>1402.64</v>
      </c>
      <c r="AM449">
        <v>97.9504</v>
      </c>
      <c r="AN449">
        <v>0.0235879</v>
      </c>
      <c r="AO449">
        <v>6.83331</v>
      </c>
      <c r="AP449">
        <v>6.63247</v>
      </c>
      <c r="AQ449">
        <v>999.9</v>
      </c>
      <c r="AR449">
        <v>9970.62</v>
      </c>
      <c r="AS449">
        <v>0</v>
      </c>
      <c r="AT449">
        <v>0.6026</v>
      </c>
      <c r="AU449">
        <v>0</v>
      </c>
      <c r="AV449" t="s">
        <v>204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404.735393442623</v>
      </c>
      <c r="BE449">
        <v>2.14060861605769</v>
      </c>
      <c r="BF449">
        <v>0.645340964108899</v>
      </c>
      <c r="BG449">
        <v>-1</v>
      </c>
      <c r="BH449">
        <v>0</v>
      </c>
      <c r="BI449">
        <v>0</v>
      </c>
      <c r="BJ449" t="s">
        <v>205</v>
      </c>
      <c r="BK449">
        <v>1.88471</v>
      </c>
      <c r="BL449">
        <v>1.88158</v>
      </c>
      <c r="BM449">
        <v>1.88313</v>
      </c>
      <c r="BN449">
        <v>1.88187</v>
      </c>
      <c r="BO449">
        <v>1.88372</v>
      </c>
      <c r="BP449">
        <v>1.88305</v>
      </c>
      <c r="BQ449">
        <v>1.88479</v>
      </c>
      <c r="BR449">
        <v>1.88232</v>
      </c>
      <c r="BS449" t="s">
        <v>206</v>
      </c>
      <c r="BT449" t="s">
        <v>17</v>
      </c>
      <c r="BU449" t="s">
        <v>17</v>
      </c>
      <c r="BV449" t="s">
        <v>17</v>
      </c>
      <c r="BW449" t="s">
        <v>207</v>
      </c>
      <c r="BX449" t="s">
        <v>208</v>
      </c>
      <c r="BY449" t="s">
        <v>209</v>
      </c>
      <c r="BZ449" t="s">
        <v>209</v>
      </c>
      <c r="CA449" t="s">
        <v>209</v>
      </c>
      <c r="CB449" t="s">
        <v>209</v>
      </c>
      <c r="CC449">
        <v>5</v>
      </c>
      <c r="CD449">
        <v>0</v>
      </c>
      <c r="CE449">
        <v>0</v>
      </c>
      <c r="CF449">
        <v>0</v>
      </c>
      <c r="CG449">
        <v>0</v>
      </c>
      <c r="CH449">
        <v>2</v>
      </c>
      <c r="CI449">
        <v>1324.54</v>
      </c>
      <c r="CJ449">
        <v>-0.197056</v>
      </c>
      <c r="CK449">
        <v>7.43937</v>
      </c>
      <c r="CL449">
        <v>9.94913</v>
      </c>
      <c r="CM449">
        <v>30.0004</v>
      </c>
      <c r="CN449">
        <v>9.74426</v>
      </c>
      <c r="CO449">
        <v>10.0316</v>
      </c>
      <c r="CP449">
        <v>-1</v>
      </c>
      <c r="CQ449">
        <v>100</v>
      </c>
      <c r="CR449">
        <v>92.2424</v>
      </c>
      <c r="CS449">
        <v>-999.9</v>
      </c>
      <c r="CT449">
        <v>400</v>
      </c>
      <c r="CU449">
        <v>1.94026</v>
      </c>
      <c r="CV449">
        <v>103.858</v>
      </c>
      <c r="CW449">
        <v>103.276</v>
      </c>
    </row>
    <row r="450" spans="1:101">
      <c r="A450">
        <v>436</v>
      </c>
      <c r="B450">
        <v>1548599091.1</v>
      </c>
      <c r="C450">
        <v>1628.19999980927</v>
      </c>
      <c r="D450" t="s">
        <v>1086</v>
      </c>
      <c r="E450" t="s">
        <v>1087</v>
      </c>
      <c r="F450">
        <f>J450+I450+M450*K450</f>
        <v>0</v>
      </c>
      <c r="G450">
        <f>(1000*AM450)/(L450*(AO450+273.15))</f>
        <v>0</v>
      </c>
      <c r="H450">
        <f>((G450*F450*(1-(AJ450/1000)))/(100*K450))*(BE450/60)</f>
        <v>0</v>
      </c>
      <c r="I450" t="s">
        <v>197</v>
      </c>
      <c r="J450" t="s">
        <v>198</v>
      </c>
      <c r="K450" t="s">
        <v>199</v>
      </c>
      <c r="L450" t="s">
        <v>200</v>
      </c>
      <c r="M450" t="s">
        <v>932</v>
      </c>
      <c r="N450" t="s">
        <v>933</v>
      </c>
      <c r="O450" t="s">
        <v>328</v>
      </c>
      <c r="Q450">
        <v>1548599091.1</v>
      </c>
      <c r="R450">
        <f>AL450*Y450*(AJ450-AK450)/(100*AF450*(1000-Y450*AJ450))</f>
        <v>0</v>
      </c>
      <c r="S450">
        <f>AL450*Y450*(AI450-AH450*(1000-Y450*AK450)/(1000-Y450*AJ450))/(100*AF450)</f>
        <v>0</v>
      </c>
      <c r="T450">
        <f>(U450/V450*100)</f>
        <v>0</v>
      </c>
      <c r="U450">
        <f>AJ450*(AM450+AN450)/1000</f>
        <v>0</v>
      </c>
      <c r="V450">
        <f>0.61365*exp(17.502*AO450/(240.97+AO450))</f>
        <v>0</v>
      </c>
      <c r="W450">
        <v>108</v>
      </c>
      <c r="X450">
        <v>8</v>
      </c>
      <c r="Y450">
        <f>IF(W450*$H$11&gt;=AA450,1.0,(AA450/(AA450-W450*$H$11)))</f>
        <v>0</v>
      </c>
      <c r="Z450">
        <f>(Y450-1)*100</f>
        <v>0</v>
      </c>
      <c r="AA450">
        <f>MAX(0,($B$11+$C$11*AR450)/(1+$D$11*AR450)*AM450/(AO450+273)*$E$11)</f>
        <v>0</v>
      </c>
      <c r="AB450">
        <f>$B$9*AS450+$C$9*AT450</f>
        <v>0</v>
      </c>
      <c r="AC450">
        <f>AB450*AD450</f>
        <v>0</v>
      </c>
      <c r="AD450">
        <f>($B$9*$D$7+$C$9*$D$7)/($B$9+$C$9)</f>
        <v>0</v>
      </c>
      <c r="AE450">
        <f>($B$9*$K$7+$C$9*$K$7)/($B$9+$C$9)</f>
        <v>0</v>
      </c>
      <c r="AF450">
        <v>10</v>
      </c>
      <c r="AG450">
        <v>1548599091.1</v>
      </c>
      <c r="AH450">
        <v>402.588</v>
      </c>
      <c r="AI450">
        <v>399.361</v>
      </c>
      <c r="AJ450">
        <v>8.8676</v>
      </c>
      <c r="AK450">
        <v>4.56646</v>
      </c>
      <c r="AL450">
        <v>1402.64</v>
      </c>
      <c r="AM450">
        <v>97.9499</v>
      </c>
      <c r="AN450">
        <v>0.023615</v>
      </c>
      <c r="AO450">
        <v>6.82857</v>
      </c>
      <c r="AP450">
        <v>6.63531</v>
      </c>
      <c r="AQ450">
        <v>999.9</v>
      </c>
      <c r="AR450">
        <v>9993.12</v>
      </c>
      <c r="AS450">
        <v>0</v>
      </c>
      <c r="AT450">
        <v>0.6026</v>
      </c>
      <c r="AU450">
        <v>0</v>
      </c>
      <c r="AV450" t="s">
        <v>204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404.803057377049</v>
      </c>
      <c r="BE450">
        <v>2.2553664154173</v>
      </c>
      <c r="BF450">
        <v>0.67571780048198</v>
      </c>
      <c r="BG450">
        <v>-1</v>
      </c>
      <c r="BH450">
        <v>0</v>
      </c>
      <c r="BI450">
        <v>0</v>
      </c>
      <c r="BJ450" t="s">
        <v>205</v>
      </c>
      <c r="BK450">
        <v>1.88471</v>
      </c>
      <c r="BL450">
        <v>1.8816</v>
      </c>
      <c r="BM450">
        <v>1.88312</v>
      </c>
      <c r="BN450">
        <v>1.88187</v>
      </c>
      <c r="BO450">
        <v>1.88373</v>
      </c>
      <c r="BP450">
        <v>1.88307</v>
      </c>
      <c r="BQ450">
        <v>1.88479</v>
      </c>
      <c r="BR450">
        <v>1.88232</v>
      </c>
      <c r="BS450" t="s">
        <v>206</v>
      </c>
      <c r="BT450" t="s">
        <v>17</v>
      </c>
      <c r="BU450" t="s">
        <v>17</v>
      </c>
      <c r="BV450" t="s">
        <v>17</v>
      </c>
      <c r="BW450" t="s">
        <v>207</v>
      </c>
      <c r="BX450" t="s">
        <v>208</v>
      </c>
      <c r="BY450" t="s">
        <v>209</v>
      </c>
      <c r="BZ450" t="s">
        <v>209</v>
      </c>
      <c r="CA450" t="s">
        <v>209</v>
      </c>
      <c r="CB450" t="s">
        <v>209</v>
      </c>
      <c r="CC450">
        <v>5</v>
      </c>
      <c r="CD450">
        <v>0</v>
      </c>
      <c r="CE450">
        <v>0</v>
      </c>
      <c r="CF450">
        <v>0</v>
      </c>
      <c r="CG450">
        <v>0</v>
      </c>
      <c r="CH450">
        <v>2</v>
      </c>
      <c r="CI450">
        <v>1324.59</v>
      </c>
      <c r="CJ450">
        <v>-0.197056</v>
      </c>
      <c r="CK450">
        <v>7.44259</v>
      </c>
      <c r="CL450">
        <v>9.95102</v>
      </c>
      <c r="CM450">
        <v>30.0004</v>
      </c>
      <c r="CN450">
        <v>9.74653</v>
      </c>
      <c r="CO450">
        <v>10.0333</v>
      </c>
      <c r="CP450">
        <v>-1</v>
      </c>
      <c r="CQ450">
        <v>100</v>
      </c>
      <c r="CR450">
        <v>92.2424</v>
      </c>
      <c r="CS450">
        <v>-999.9</v>
      </c>
      <c r="CT450">
        <v>400</v>
      </c>
      <c r="CU450">
        <v>1.87106</v>
      </c>
      <c r="CV450">
        <v>103.858</v>
      </c>
      <c r="CW450">
        <v>103.276</v>
      </c>
    </row>
    <row r="451" spans="1:101">
      <c r="A451">
        <v>437</v>
      </c>
      <c r="B451">
        <v>1548599093.1</v>
      </c>
      <c r="C451">
        <v>1630.19999980927</v>
      </c>
      <c r="D451" t="s">
        <v>1088</v>
      </c>
      <c r="E451" t="s">
        <v>1089</v>
      </c>
      <c r="F451">
        <f>J451+I451+M451*K451</f>
        <v>0</v>
      </c>
      <c r="G451">
        <f>(1000*AM451)/(L451*(AO451+273.15))</f>
        <v>0</v>
      </c>
      <c r="H451">
        <f>((G451*F451*(1-(AJ451/1000)))/(100*K451))*(BE451/60)</f>
        <v>0</v>
      </c>
      <c r="I451" t="s">
        <v>197</v>
      </c>
      <c r="J451" t="s">
        <v>198</v>
      </c>
      <c r="K451" t="s">
        <v>199</v>
      </c>
      <c r="L451" t="s">
        <v>200</v>
      </c>
      <c r="M451" t="s">
        <v>932</v>
      </c>
      <c r="N451" t="s">
        <v>933</v>
      </c>
      <c r="O451" t="s">
        <v>328</v>
      </c>
      <c r="Q451">
        <v>1548599093.1</v>
      </c>
      <c r="R451">
        <f>AL451*Y451*(AJ451-AK451)/(100*AF451*(1000-Y451*AJ451))</f>
        <v>0</v>
      </c>
      <c r="S451">
        <f>AL451*Y451*(AI451-AH451*(1000-Y451*AK451)/(1000-Y451*AJ451))/(100*AF451)</f>
        <v>0</v>
      </c>
      <c r="T451">
        <f>(U451/V451*100)</f>
        <v>0</v>
      </c>
      <c r="U451">
        <f>AJ451*(AM451+AN451)/1000</f>
        <v>0</v>
      </c>
      <c r="V451">
        <f>0.61365*exp(17.502*AO451/(240.97+AO451))</f>
        <v>0</v>
      </c>
      <c r="W451">
        <v>112</v>
      </c>
      <c r="X451">
        <v>8</v>
      </c>
      <c r="Y451">
        <f>IF(W451*$H$11&gt;=AA451,1.0,(AA451/(AA451-W451*$H$11)))</f>
        <v>0</v>
      </c>
      <c r="Z451">
        <f>(Y451-1)*100</f>
        <v>0</v>
      </c>
      <c r="AA451">
        <f>MAX(0,($B$11+$C$11*AR451)/(1+$D$11*AR451)*AM451/(AO451+273)*$E$11)</f>
        <v>0</v>
      </c>
      <c r="AB451">
        <f>$B$9*AS451+$C$9*AT451</f>
        <v>0</v>
      </c>
      <c r="AC451">
        <f>AB451*AD451</f>
        <v>0</v>
      </c>
      <c r="AD451">
        <f>($B$9*$D$7+$C$9*$D$7)/($B$9+$C$9)</f>
        <v>0</v>
      </c>
      <c r="AE451">
        <f>($B$9*$K$7+$C$9*$K$7)/($B$9+$C$9)</f>
        <v>0</v>
      </c>
      <c r="AF451">
        <v>10</v>
      </c>
      <c r="AG451">
        <v>1548599093.1</v>
      </c>
      <c r="AH451">
        <v>402.68</v>
      </c>
      <c r="AI451">
        <v>399.358</v>
      </c>
      <c r="AJ451">
        <v>8.86878</v>
      </c>
      <c r="AK451">
        <v>4.56597</v>
      </c>
      <c r="AL451">
        <v>1402.66</v>
      </c>
      <c r="AM451">
        <v>97.9501</v>
      </c>
      <c r="AN451">
        <v>0.023509</v>
      </c>
      <c r="AO451">
        <v>6.82034</v>
      </c>
      <c r="AP451">
        <v>6.62805</v>
      </c>
      <c r="AQ451">
        <v>999.9</v>
      </c>
      <c r="AR451">
        <v>10008.8</v>
      </c>
      <c r="AS451">
        <v>0</v>
      </c>
      <c r="AT451">
        <v>0.6026</v>
      </c>
      <c r="AU451">
        <v>0</v>
      </c>
      <c r="AV451" t="s">
        <v>204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404.873508196721</v>
      </c>
      <c r="BE451">
        <v>2.36682345243725</v>
      </c>
      <c r="BF451">
        <v>0.705101495378697</v>
      </c>
      <c r="BG451">
        <v>-1</v>
      </c>
      <c r="BH451">
        <v>0</v>
      </c>
      <c r="BI451">
        <v>0</v>
      </c>
      <c r="BJ451" t="s">
        <v>205</v>
      </c>
      <c r="BK451">
        <v>1.88471</v>
      </c>
      <c r="BL451">
        <v>1.8816</v>
      </c>
      <c r="BM451">
        <v>1.88313</v>
      </c>
      <c r="BN451">
        <v>1.88187</v>
      </c>
      <c r="BO451">
        <v>1.88375</v>
      </c>
      <c r="BP451">
        <v>1.88308</v>
      </c>
      <c r="BQ451">
        <v>1.88479</v>
      </c>
      <c r="BR451">
        <v>1.88232</v>
      </c>
      <c r="BS451" t="s">
        <v>206</v>
      </c>
      <c r="BT451" t="s">
        <v>17</v>
      </c>
      <c r="BU451" t="s">
        <v>17</v>
      </c>
      <c r="BV451" t="s">
        <v>17</v>
      </c>
      <c r="BW451" t="s">
        <v>207</v>
      </c>
      <c r="BX451" t="s">
        <v>208</v>
      </c>
      <c r="BY451" t="s">
        <v>209</v>
      </c>
      <c r="BZ451" t="s">
        <v>209</v>
      </c>
      <c r="CA451" t="s">
        <v>209</v>
      </c>
      <c r="CB451" t="s">
        <v>209</v>
      </c>
      <c r="CC451">
        <v>5</v>
      </c>
      <c r="CD451">
        <v>0</v>
      </c>
      <c r="CE451">
        <v>0</v>
      </c>
      <c r="CF451">
        <v>0</v>
      </c>
      <c r="CG451">
        <v>0</v>
      </c>
      <c r="CH451">
        <v>2</v>
      </c>
      <c r="CI451">
        <v>1321.59</v>
      </c>
      <c r="CJ451">
        <v>-0.197056</v>
      </c>
      <c r="CK451">
        <v>7.44582</v>
      </c>
      <c r="CL451">
        <v>9.95274</v>
      </c>
      <c r="CM451">
        <v>30.0005</v>
      </c>
      <c r="CN451">
        <v>9.7488</v>
      </c>
      <c r="CO451">
        <v>10.0351</v>
      </c>
      <c r="CP451">
        <v>-1</v>
      </c>
      <c r="CQ451">
        <v>100</v>
      </c>
      <c r="CR451">
        <v>92.2424</v>
      </c>
      <c r="CS451">
        <v>-999.9</v>
      </c>
      <c r="CT451">
        <v>400</v>
      </c>
      <c r="CU451">
        <v>1.79472</v>
      </c>
      <c r="CV451">
        <v>103.858</v>
      </c>
      <c r="CW451">
        <v>103.276</v>
      </c>
    </row>
    <row r="452" spans="1:101">
      <c r="A452">
        <v>438</v>
      </c>
      <c r="B452">
        <v>1548599095.1</v>
      </c>
      <c r="C452">
        <v>1632.19999980927</v>
      </c>
      <c r="D452" t="s">
        <v>1090</v>
      </c>
      <c r="E452" t="s">
        <v>1091</v>
      </c>
      <c r="F452">
        <f>J452+I452+M452*K452</f>
        <v>0</v>
      </c>
      <c r="G452">
        <f>(1000*AM452)/(L452*(AO452+273.15))</f>
        <v>0</v>
      </c>
      <c r="H452">
        <f>((G452*F452*(1-(AJ452/1000)))/(100*K452))*(BE452/60)</f>
        <v>0</v>
      </c>
      <c r="I452" t="s">
        <v>197</v>
      </c>
      <c r="J452" t="s">
        <v>198</v>
      </c>
      <c r="K452" t="s">
        <v>199</v>
      </c>
      <c r="L452" t="s">
        <v>200</v>
      </c>
      <c r="M452" t="s">
        <v>932</v>
      </c>
      <c r="N452" t="s">
        <v>933</v>
      </c>
      <c r="O452" t="s">
        <v>328</v>
      </c>
      <c r="Q452">
        <v>1548599095.1</v>
      </c>
      <c r="R452">
        <f>AL452*Y452*(AJ452-AK452)/(100*AF452*(1000-Y452*AJ452))</f>
        <v>0</v>
      </c>
      <c r="S452">
        <f>AL452*Y452*(AI452-AH452*(1000-Y452*AK452)/(1000-Y452*AJ452))/(100*AF452)</f>
        <v>0</v>
      </c>
      <c r="T452">
        <f>(U452/V452*100)</f>
        <v>0</v>
      </c>
      <c r="U452">
        <f>AJ452*(AM452+AN452)/1000</f>
        <v>0</v>
      </c>
      <c r="V452">
        <f>0.61365*exp(17.502*AO452/(240.97+AO452))</f>
        <v>0</v>
      </c>
      <c r="W452">
        <v>100</v>
      </c>
      <c r="X452">
        <v>7</v>
      </c>
      <c r="Y452">
        <f>IF(W452*$H$11&gt;=AA452,1.0,(AA452/(AA452-W452*$H$11)))</f>
        <v>0</v>
      </c>
      <c r="Z452">
        <f>(Y452-1)*100</f>
        <v>0</v>
      </c>
      <c r="AA452">
        <f>MAX(0,($B$11+$C$11*AR452)/(1+$D$11*AR452)*AM452/(AO452+273)*$E$11)</f>
        <v>0</v>
      </c>
      <c r="AB452">
        <f>$B$9*AS452+$C$9*AT452</f>
        <v>0</v>
      </c>
      <c r="AC452">
        <f>AB452*AD452</f>
        <v>0</v>
      </c>
      <c r="AD452">
        <f>($B$9*$D$7+$C$9*$D$7)/($B$9+$C$9)</f>
        <v>0</v>
      </c>
      <c r="AE452">
        <f>($B$9*$K$7+$C$9*$K$7)/($B$9+$C$9)</f>
        <v>0</v>
      </c>
      <c r="AF452">
        <v>10</v>
      </c>
      <c r="AG452">
        <v>1548599095.1</v>
      </c>
      <c r="AH452">
        <v>402.772</v>
      </c>
      <c r="AI452">
        <v>399.364</v>
      </c>
      <c r="AJ452">
        <v>8.87132</v>
      </c>
      <c r="AK452">
        <v>4.56531</v>
      </c>
      <c r="AL452">
        <v>1402.88</v>
      </c>
      <c r="AM452">
        <v>97.9512</v>
      </c>
      <c r="AN452">
        <v>0.0235183</v>
      </c>
      <c r="AO452">
        <v>6.81576</v>
      </c>
      <c r="AP452">
        <v>6.63295</v>
      </c>
      <c r="AQ452">
        <v>999.9</v>
      </c>
      <c r="AR452">
        <v>10008.8</v>
      </c>
      <c r="AS452">
        <v>0</v>
      </c>
      <c r="AT452">
        <v>0.586165</v>
      </c>
      <c r="AU452">
        <v>0</v>
      </c>
      <c r="AV452" t="s">
        <v>204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404.946721311475</v>
      </c>
      <c r="BE452">
        <v>2.47025897079168</v>
      </c>
      <c r="BF452">
        <v>0.732318855376035</v>
      </c>
      <c r="BG452">
        <v>-1</v>
      </c>
      <c r="BH452">
        <v>0</v>
      </c>
      <c r="BI452">
        <v>0</v>
      </c>
      <c r="BJ452" t="s">
        <v>205</v>
      </c>
      <c r="BK452">
        <v>1.8847</v>
      </c>
      <c r="BL452">
        <v>1.88161</v>
      </c>
      <c r="BM452">
        <v>1.88314</v>
      </c>
      <c r="BN452">
        <v>1.88187</v>
      </c>
      <c r="BO452">
        <v>1.88374</v>
      </c>
      <c r="BP452">
        <v>1.88307</v>
      </c>
      <c r="BQ452">
        <v>1.88478</v>
      </c>
      <c r="BR452">
        <v>1.88231</v>
      </c>
      <c r="BS452" t="s">
        <v>206</v>
      </c>
      <c r="BT452" t="s">
        <v>17</v>
      </c>
      <c r="BU452" t="s">
        <v>17</v>
      </c>
      <c r="BV452" t="s">
        <v>17</v>
      </c>
      <c r="BW452" t="s">
        <v>207</v>
      </c>
      <c r="BX452" t="s">
        <v>208</v>
      </c>
      <c r="BY452" t="s">
        <v>209</v>
      </c>
      <c r="BZ452" t="s">
        <v>209</v>
      </c>
      <c r="CA452" t="s">
        <v>209</v>
      </c>
      <c r="CB452" t="s">
        <v>209</v>
      </c>
      <c r="CC452">
        <v>5</v>
      </c>
      <c r="CD452">
        <v>0</v>
      </c>
      <c r="CE452">
        <v>0</v>
      </c>
      <c r="CF452">
        <v>0</v>
      </c>
      <c r="CG452">
        <v>0</v>
      </c>
      <c r="CH452">
        <v>2</v>
      </c>
      <c r="CI452">
        <v>1330.75</v>
      </c>
      <c r="CJ452">
        <v>-0.197056</v>
      </c>
      <c r="CK452">
        <v>7.4489</v>
      </c>
      <c r="CL452">
        <v>9.95485</v>
      </c>
      <c r="CM452">
        <v>30.0004</v>
      </c>
      <c r="CN452">
        <v>9.75068</v>
      </c>
      <c r="CO452">
        <v>10.0374</v>
      </c>
      <c r="CP452">
        <v>-1</v>
      </c>
      <c r="CQ452">
        <v>100</v>
      </c>
      <c r="CR452">
        <v>92.2424</v>
      </c>
      <c r="CS452">
        <v>-999.9</v>
      </c>
      <c r="CT452">
        <v>400</v>
      </c>
      <c r="CU452">
        <v>1.72379</v>
      </c>
      <c r="CV452">
        <v>103.857</v>
      </c>
      <c r="CW452">
        <v>103.275</v>
      </c>
    </row>
    <row r="453" spans="1:101">
      <c r="A453">
        <v>439</v>
      </c>
      <c r="B453">
        <v>1548599097.1</v>
      </c>
      <c r="C453">
        <v>1634.19999980927</v>
      </c>
      <c r="D453" t="s">
        <v>1092</v>
      </c>
      <c r="E453" t="s">
        <v>1093</v>
      </c>
      <c r="F453">
        <f>J453+I453+M453*K453</f>
        <v>0</v>
      </c>
      <c r="G453">
        <f>(1000*AM453)/(L453*(AO453+273.15))</f>
        <v>0</v>
      </c>
      <c r="H453">
        <f>((G453*F453*(1-(AJ453/1000)))/(100*K453))*(BE453/60)</f>
        <v>0</v>
      </c>
      <c r="I453" t="s">
        <v>197</v>
      </c>
      <c r="J453" t="s">
        <v>198</v>
      </c>
      <c r="K453" t="s">
        <v>199</v>
      </c>
      <c r="L453" t="s">
        <v>200</v>
      </c>
      <c r="M453" t="s">
        <v>932</v>
      </c>
      <c r="N453" t="s">
        <v>933</v>
      </c>
      <c r="O453" t="s">
        <v>328</v>
      </c>
      <c r="Q453">
        <v>1548599097.1</v>
      </c>
      <c r="R453">
        <f>AL453*Y453*(AJ453-AK453)/(100*AF453*(1000-Y453*AJ453))</f>
        <v>0</v>
      </c>
      <c r="S453">
        <f>AL453*Y453*(AI453-AH453*(1000-Y453*AK453)/(1000-Y453*AJ453))/(100*AF453)</f>
        <v>0</v>
      </c>
      <c r="T453">
        <f>(U453/V453*100)</f>
        <v>0</v>
      </c>
      <c r="U453">
        <f>AJ453*(AM453+AN453)/1000</f>
        <v>0</v>
      </c>
      <c r="V453">
        <f>0.61365*exp(17.502*AO453/(240.97+AO453))</f>
        <v>0</v>
      </c>
      <c r="W453">
        <v>92</v>
      </c>
      <c r="X453">
        <v>7</v>
      </c>
      <c r="Y453">
        <f>IF(W453*$H$11&gt;=AA453,1.0,(AA453/(AA453-W453*$H$11)))</f>
        <v>0</v>
      </c>
      <c r="Z453">
        <f>(Y453-1)*100</f>
        <v>0</v>
      </c>
      <c r="AA453">
        <f>MAX(0,($B$11+$C$11*AR453)/(1+$D$11*AR453)*AM453/(AO453+273)*$E$11)</f>
        <v>0</v>
      </c>
      <c r="AB453">
        <f>$B$9*AS453+$C$9*AT453</f>
        <v>0</v>
      </c>
      <c r="AC453">
        <f>AB453*AD453</f>
        <v>0</v>
      </c>
      <c r="AD453">
        <f>($B$9*$D$7+$C$9*$D$7)/($B$9+$C$9)</f>
        <v>0</v>
      </c>
      <c r="AE453">
        <f>($B$9*$K$7+$C$9*$K$7)/($B$9+$C$9)</f>
        <v>0</v>
      </c>
      <c r="AF453">
        <v>10</v>
      </c>
      <c r="AG453">
        <v>1548599097.1</v>
      </c>
      <c r="AH453">
        <v>402.862</v>
      </c>
      <c r="AI453">
        <v>399.39</v>
      </c>
      <c r="AJ453">
        <v>8.87599</v>
      </c>
      <c r="AK453">
        <v>4.5641</v>
      </c>
      <c r="AL453">
        <v>1402.96</v>
      </c>
      <c r="AM453">
        <v>97.951</v>
      </c>
      <c r="AN453">
        <v>0.0236363</v>
      </c>
      <c r="AO453">
        <v>6.81606</v>
      </c>
      <c r="AP453">
        <v>6.64496</v>
      </c>
      <c r="AQ453">
        <v>999.9</v>
      </c>
      <c r="AR453">
        <v>9997.5</v>
      </c>
      <c r="AS453">
        <v>0</v>
      </c>
      <c r="AT453">
        <v>0.558774</v>
      </c>
      <c r="AU453">
        <v>0</v>
      </c>
      <c r="AV453" t="s">
        <v>204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405.02381147541</v>
      </c>
      <c r="BE453">
        <v>2.55833468265584</v>
      </c>
      <c r="BF453">
        <v>0.755861232081259</v>
      </c>
      <c r="BG453">
        <v>-1</v>
      </c>
      <c r="BH453">
        <v>0</v>
      </c>
      <c r="BI453">
        <v>0</v>
      </c>
      <c r="BJ453" t="s">
        <v>205</v>
      </c>
      <c r="BK453">
        <v>1.88469</v>
      </c>
      <c r="BL453">
        <v>1.88162</v>
      </c>
      <c r="BM453">
        <v>1.88314</v>
      </c>
      <c r="BN453">
        <v>1.88187</v>
      </c>
      <c r="BO453">
        <v>1.88373</v>
      </c>
      <c r="BP453">
        <v>1.88306</v>
      </c>
      <c r="BQ453">
        <v>1.88479</v>
      </c>
      <c r="BR453">
        <v>1.8823</v>
      </c>
      <c r="BS453" t="s">
        <v>206</v>
      </c>
      <c r="BT453" t="s">
        <v>17</v>
      </c>
      <c r="BU453" t="s">
        <v>17</v>
      </c>
      <c r="BV453" t="s">
        <v>17</v>
      </c>
      <c r="BW453" t="s">
        <v>207</v>
      </c>
      <c r="BX453" t="s">
        <v>208</v>
      </c>
      <c r="BY453" t="s">
        <v>209</v>
      </c>
      <c r="BZ453" t="s">
        <v>209</v>
      </c>
      <c r="CA453" t="s">
        <v>209</v>
      </c>
      <c r="CB453" t="s">
        <v>209</v>
      </c>
      <c r="CC453">
        <v>5</v>
      </c>
      <c r="CD453">
        <v>0</v>
      </c>
      <c r="CE453">
        <v>0</v>
      </c>
      <c r="CF453">
        <v>0</v>
      </c>
      <c r="CG453">
        <v>0</v>
      </c>
      <c r="CH453">
        <v>2</v>
      </c>
      <c r="CI453">
        <v>1336.82</v>
      </c>
      <c r="CJ453">
        <v>-0.197056</v>
      </c>
      <c r="CK453">
        <v>7.45129</v>
      </c>
      <c r="CL453">
        <v>9.95714</v>
      </c>
      <c r="CM453">
        <v>30.0004</v>
      </c>
      <c r="CN453">
        <v>9.75238</v>
      </c>
      <c r="CO453">
        <v>10.0397</v>
      </c>
      <c r="CP453">
        <v>-1</v>
      </c>
      <c r="CQ453">
        <v>100</v>
      </c>
      <c r="CR453">
        <v>91.8545</v>
      </c>
      <c r="CS453">
        <v>-999.9</v>
      </c>
      <c r="CT453">
        <v>400</v>
      </c>
      <c r="CU453">
        <v>1.64569</v>
      </c>
      <c r="CV453">
        <v>103.856</v>
      </c>
      <c r="CW453">
        <v>103.274</v>
      </c>
    </row>
    <row r="454" spans="1:101">
      <c r="A454">
        <v>440</v>
      </c>
      <c r="B454">
        <v>1548599099.1</v>
      </c>
      <c r="C454">
        <v>1636.19999980927</v>
      </c>
      <c r="D454" t="s">
        <v>1094</v>
      </c>
      <c r="E454" t="s">
        <v>1095</v>
      </c>
      <c r="F454">
        <f>J454+I454+M454*K454</f>
        <v>0</v>
      </c>
      <c r="G454">
        <f>(1000*AM454)/(L454*(AO454+273.15))</f>
        <v>0</v>
      </c>
      <c r="H454">
        <f>((G454*F454*(1-(AJ454/1000)))/(100*K454))*(BE454/60)</f>
        <v>0</v>
      </c>
      <c r="I454" t="s">
        <v>197</v>
      </c>
      <c r="J454" t="s">
        <v>198</v>
      </c>
      <c r="K454" t="s">
        <v>199</v>
      </c>
      <c r="L454" t="s">
        <v>200</v>
      </c>
      <c r="M454" t="s">
        <v>932</v>
      </c>
      <c r="N454" t="s">
        <v>933</v>
      </c>
      <c r="O454" t="s">
        <v>328</v>
      </c>
      <c r="Q454">
        <v>1548599099.1</v>
      </c>
      <c r="R454">
        <f>AL454*Y454*(AJ454-AK454)/(100*AF454*(1000-Y454*AJ454))</f>
        <v>0</v>
      </c>
      <c r="S454">
        <f>AL454*Y454*(AI454-AH454*(1000-Y454*AK454)/(1000-Y454*AJ454))/(100*AF454)</f>
        <v>0</v>
      </c>
      <c r="T454">
        <f>(U454/V454*100)</f>
        <v>0</v>
      </c>
      <c r="U454">
        <f>AJ454*(AM454+AN454)/1000</f>
        <v>0</v>
      </c>
      <c r="V454">
        <f>0.61365*exp(17.502*AO454/(240.97+AO454))</f>
        <v>0</v>
      </c>
      <c r="W454">
        <v>96</v>
      </c>
      <c r="X454">
        <v>7</v>
      </c>
      <c r="Y454">
        <f>IF(W454*$H$11&gt;=AA454,1.0,(AA454/(AA454-W454*$H$11)))</f>
        <v>0</v>
      </c>
      <c r="Z454">
        <f>(Y454-1)*100</f>
        <v>0</v>
      </c>
      <c r="AA454">
        <f>MAX(0,($B$11+$C$11*AR454)/(1+$D$11*AR454)*AM454/(AO454+273)*$E$11)</f>
        <v>0</v>
      </c>
      <c r="AB454">
        <f>$B$9*AS454+$C$9*AT454</f>
        <v>0</v>
      </c>
      <c r="AC454">
        <f>AB454*AD454</f>
        <v>0</v>
      </c>
      <c r="AD454">
        <f>($B$9*$D$7+$C$9*$D$7)/($B$9+$C$9)</f>
        <v>0</v>
      </c>
      <c r="AE454">
        <f>($B$9*$K$7+$C$9*$K$7)/($B$9+$C$9)</f>
        <v>0</v>
      </c>
      <c r="AF454">
        <v>10</v>
      </c>
      <c r="AG454">
        <v>1548599099.1</v>
      </c>
      <c r="AH454">
        <v>402.983</v>
      </c>
      <c r="AI454">
        <v>399.333</v>
      </c>
      <c r="AJ454">
        <v>8.88096</v>
      </c>
      <c r="AK454">
        <v>4.5637</v>
      </c>
      <c r="AL454">
        <v>1402.96</v>
      </c>
      <c r="AM454">
        <v>97.9501</v>
      </c>
      <c r="AN454">
        <v>0.0236501</v>
      </c>
      <c r="AO454">
        <v>6.81896</v>
      </c>
      <c r="AP454">
        <v>6.65537</v>
      </c>
      <c r="AQ454">
        <v>999.9</v>
      </c>
      <c r="AR454">
        <v>9990</v>
      </c>
      <c r="AS454">
        <v>0</v>
      </c>
      <c r="AT454">
        <v>0.547818</v>
      </c>
      <c r="AU454">
        <v>0</v>
      </c>
      <c r="AV454" t="s">
        <v>204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405.105204918033</v>
      </c>
      <c r="BE454">
        <v>2.62999659640282</v>
      </c>
      <c r="BF454">
        <v>0.775522594173875</v>
      </c>
      <c r="BG454">
        <v>-1</v>
      </c>
      <c r="BH454">
        <v>0</v>
      </c>
      <c r="BI454">
        <v>0</v>
      </c>
      <c r="BJ454" t="s">
        <v>205</v>
      </c>
      <c r="BK454">
        <v>1.88468</v>
      </c>
      <c r="BL454">
        <v>1.88162</v>
      </c>
      <c r="BM454">
        <v>1.88315</v>
      </c>
      <c r="BN454">
        <v>1.88187</v>
      </c>
      <c r="BO454">
        <v>1.88374</v>
      </c>
      <c r="BP454">
        <v>1.88306</v>
      </c>
      <c r="BQ454">
        <v>1.88479</v>
      </c>
      <c r="BR454">
        <v>1.88231</v>
      </c>
      <c r="BS454" t="s">
        <v>206</v>
      </c>
      <c r="BT454" t="s">
        <v>17</v>
      </c>
      <c r="BU454" t="s">
        <v>17</v>
      </c>
      <c r="BV454" t="s">
        <v>17</v>
      </c>
      <c r="BW454" t="s">
        <v>207</v>
      </c>
      <c r="BX454" t="s">
        <v>208</v>
      </c>
      <c r="BY454" t="s">
        <v>209</v>
      </c>
      <c r="BZ454" t="s">
        <v>209</v>
      </c>
      <c r="CA454" t="s">
        <v>209</v>
      </c>
      <c r="CB454" t="s">
        <v>209</v>
      </c>
      <c r="CC454">
        <v>5</v>
      </c>
      <c r="CD454">
        <v>0</v>
      </c>
      <c r="CE454">
        <v>0</v>
      </c>
      <c r="CF454">
        <v>0</v>
      </c>
      <c r="CG454">
        <v>0</v>
      </c>
      <c r="CH454">
        <v>2</v>
      </c>
      <c r="CI454">
        <v>1333.64</v>
      </c>
      <c r="CJ454">
        <v>-0.197056</v>
      </c>
      <c r="CK454">
        <v>7.45373</v>
      </c>
      <c r="CL454">
        <v>9.95943</v>
      </c>
      <c r="CM454">
        <v>30.0006</v>
      </c>
      <c r="CN454">
        <v>9.75448</v>
      </c>
      <c r="CO454">
        <v>10.042</v>
      </c>
      <c r="CP454">
        <v>-1</v>
      </c>
      <c r="CQ454">
        <v>100</v>
      </c>
      <c r="CR454">
        <v>91.8545</v>
      </c>
      <c r="CS454">
        <v>-999.9</v>
      </c>
      <c r="CT454">
        <v>400</v>
      </c>
      <c r="CU454">
        <v>1.57149</v>
      </c>
      <c r="CV454">
        <v>103.856</v>
      </c>
      <c r="CW454">
        <v>103.273</v>
      </c>
    </row>
    <row r="455" spans="1:101">
      <c r="A455">
        <v>441</v>
      </c>
      <c r="B455">
        <v>1548599101.1</v>
      </c>
      <c r="C455">
        <v>1638.19999980927</v>
      </c>
      <c r="D455" t="s">
        <v>1096</v>
      </c>
      <c r="E455" t="s">
        <v>1097</v>
      </c>
      <c r="F455">
        <f>J455+I455+M455*K455</f>
        <v>0</v>
      </c>
      <c r="G455">
        <f>(1000*AM455)/(L455*(AO455+273.15))</f>
        <v>0</v>
      </c>
      <c r="H455">
        <f>((G455*F455*(1-(AJ455/1000)))/(100*K455))*(BE455/60)</f>
        <v>0</v>
      </c>
      <c r="I455" t="s">
        <v>197</v>
      </c>
      <c r="J455" t="s">
        <v>198</v>
      </c>
      <c r="K455" t="s">
        <v>199</v>
      </c>
      <c r="L455" t="s">
        <v>200</v>
      </c>
      <c r="M455" t="s">
        <v>932</v>
      </c>
      <c r="N455" t="s">
        <v>933</v>
      </c>
      <c r="O455" t="s">
        <v>328</v>
      </c>
      <c r="Q455">
        <v>1548599101.1</v>
      </c>
      <c r="R455">
        <f>AL455*Y455*(AJ455-AK455)/(100*AF455*(1000-Y455*AJ455))</f>
        <v>0</v>
      </c>
      <c r="S455">
        <f>AL455*Y455*(AI455-AH455*(1000-Y455*AK455)/(1000-Y455*AJ455))/(100*AF455)</f>
        <v>0</v>
      </c>
      <c r="T455">
        <f>(U455/V455*100)</f>
        <v>0</v>
      </c>
      <c r="U455">
        <f>AJ455*(AM455+AN455)/1000</f>
        <v>0</v>
      </c>
      <c r="V455">
        <f>0.61365*exp(17.502*AO455/(240.97+AO455))</f>
        <v>0</v>
      </c>
      <c r="W455">
        <v>97</v>
      </c>
      <c r="X455">
        <v>7</v>
      </c>
      <c r="Y455">
        <f>IF(W455*$H$11&gt;=AA455,1.0,(AA455/(AA455-W455*$H$11)))</f>
        <v>0</v>
      </c>
      <c r="Z455">
        <f>(Y455-1)*100</f>
        <v>0</v>
      </c>
      <c r="AA455">
        <f>MAX(0,($B$11+$C$11*AR455)/(1+$D$11*AR455)*AM455/(AO455+273)*$E$11)</f>
        <v>0</v>
      </c>
      <c r="AB455">
        <f>$B$9*AS455+$C$9*AT455</f>
        <v>0</v>
      </c>
      <c r="AC455">
        <f>AB455*AD455</f>
        <v>0</v>
      </c>
      <c r="AD455">
        <f>($B$9*$D$7+$C$9*$D$7)/($B$9+$C$9)</f>
        <v>0</v>
      </c>
      <c r="AE455">
        <f>($B$9*$K$7+$C$9*$K$7)/($B$9+$C$9)</f>
        <v>0</v>
      </c>
      <c r="AF455">
        <v>10</v>
      </c>
      <c r="AG455">
        <v>1548599101.1</v>
      </c>
      <c r="AH455">
        <v>403.086</v>
      </c>
      <c r="AI455">
        <v>399.321</v>
      </c>
      <c r="AJ455">
        <v>8.88513</v>
      </c>
      <c r="AK455">
        <v>4.56317</v>
      </c>
      <c r="AL455">
        <v>1403.05</v>
      </c>
      <c r="AM455">
        <v>97.9497</v>
      </c>
      <c r="AN455">
        <v>0.0236717</v>
      </c>
      <c r="AO455">
        <v>6.82386</v>
      </c>
      <c r="AP455">
        <v>6.67023</v>
      </c>
      <c r="AQ455">
        <v>999.9</v>
      </c>
      <c r="AR455">
        <v>10012.5</v>
      </c>
      <c r="AS455">
        <v>0</v>
      </c>
      <c r="AT455">
        <v>0.547818</v>
      </c>
      <c r="AU455">
        <v>0</v>
      </c>
      <c r="AV455" t="s">
        <v>204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405.191401639344</v>
      </c>
      <c r="BE455">
        <v>2.68381520119225</v>
      </c>
      <c r="BF455">
        <v>0.790822985517962</v>
      </c>
      <c r="BG455">
        <v>-1</v>
      </c>
      <c r="BH455">
        <v>0</v>
      </c>
      <c r="BI455">
        <v>0</v>
      </c>
      <c r="BJ455" t="s">
        <v>205</v>
      </c>
      <c r="BK455">
        <v>1.88469</v>
      </c>
      <c r="BL455">
        <v>1.88163</v>
      </c>
      <c r="BM455">
        <v>1.88317</v>
      </c>
      <c r="BN455">
        <v>1.88187</v>
      </c>
      <c r="BO455">
        <v>1.88376</v>
      </c>
      <c r="BP455">
        <v>1.88307</v>
      </c>
      <c r="BQ455">
        <v>1.88479</v>
      </c>
      <c r="BR455">
        <v>1.88232</v>
      </c>
      <c r="BS455" t="s">
        <v>206</v>
      </c>
      <c r="BT455" t="s">
        <v>17</v>
      </c>
      <c r="BU455" t="s">
        <v>17</v>
      </c>
      <c r="BV455" t="s">
        <v>17</v>
      </c>
      <c r="BW455" t="s">
        <v>207</v>
      </c>
      <c r="BX455" t="s">
        <v>208</v>
      </c>
      <c r="BY455" t="s">
        <v>209</v>
      </c>
      <c r="BZ455" t="s">
        <v>209</v>
      </c>
      <c r="CA455" t="s">
        <v>209</v>
      </c>
      <c r="CB455" t="s">
        <v>209</v>
      </c>
      <c r="CC455">
        <v>5</v>
      </c>
      <c r="CD455">
        <v>0</v>
      </c>
      <c r="CE455">
        <v>0</v>
      </c>
      <c r="CF455">
        <v>0</v>
      </c>
      <c r="CG455">
        <v>0</v>
      </c>
      <c r="CH455">
        <v>2</v>
      </c>
      <c r="CI455">
        <v>1332.84</v>
      </c>
      <c r="CJ455">
        <v>-0.197056</v>
      </c>
      <c r="CK455">
        <v>7.4569</v>
      </c>
      <c r="CL455">
        <v>9.96172</v>
      </c>
      <c r="CM455">
        <v>30.0006</v>
      </c>
      <c r="CN455">
        <v>9.75716</v>
      </c>
      <c r="CO455">
        <v>10.0443</v>
      </c>
      <c r="CP455">
        <v>-1</v>
      </c>
      <c r="CQ455">
        <v>100</v>
      </c>
      <c r="CR455">
        <v>91.8545</v>
      </c>
      <c r="CS455">
        <v>-999.9</v>
      </c>
      <c r="CT455">
        <v>400</v>
      </c>
      <c r="CU455">
        <v>1.49563</v>
      </c>
      <c r="CV455">
        <v>103.856</v>
      </c>
      <c r="CW455">
        <v>103.273</v>
      </c>
    </row>
    <row r="456" spans="1:101">
      <c r="A456">
        <v>442</v>
      </c>
      <c r="B456">
        <v>1548599103.1</v>
      </c>
      <c r="C456">
        <v>1640.19999980927</v>
      </c>
      <c r="D456" t="s">
        <v>1098</v>
      </c>
      <c r="E456" t="s">
        <v>1099</v>
      </c>
      <c r="F456">
        <f>J456+I456+M456*K456</f>
        <v>0</v>
      </c>
      <c r="G456">
        <f>(1000*AM456)/(L456*(AO456+273.15))</f>
        <v>0</v>
      </c>
      <c r="H456">
        <f>((G456*F456*(1-(AJ456/1000)))/(100*K456))*(BE456/60)</f>
        <v>0</v>
      </c>
      <c r="I456" t="s">
        <v>197</v>
      </c>
      <c r="J456" t="s">
        <v>198</v>
      </c>
      <c r="K456" t="s">
        <v>199</v>
      </c>
      <c r="L456" t="s">
        <v>200</v>
      </c>
      <c r="M456" t="s">
        <v>932</v>
      </c>
      <c r="N456" t="s">
        <v>933</v>
      </c>
      <c r="O456" t="s">
        <v>328</v>
      </c>
      <c r="Q456">
        <v>1548599103.1</v>
      </c>
      <c r="R456">
        <f>AL456*Y456*(AJ456-AK456)/(100*AF456*(1000-Y456*AJ456))</f>
        <v>0</v>
      </c>
      <c r="S456">
        <f>AL456*Y456*(AI456-AH456*(1000-Y456*AK456)/(1000-Y456*AJ456))/(100*AF456)</f>
        <v>0</v>
      </c>
      <c r="T456">
        <f>(U456/V456*100)</f>
        <v>0</v>
      </c>
      <c r="U456">
        <f>AJ456*(AM456+AN456)/1000</f>
        <v>0</v>
      </c>
      <c r="V456">
        <f>0.61365*exp(17.502*AO456/(240.97+AO456))</f>
        <v>0</v>
      </c>
      <c r="W456">
        <v>97</v>
      </c>
      <c r="X456">
        <v>7</v>
      </c>
      <c r="Y456">
        <f>IF(W456*$H$11&gt;=AA456,1.0,(AA456/(AA456-W456*$H$11)))</f>
        <v>0</v>
      </c>
      <c r="Z456">
        <f>(Y456-1)*100</f>
        <v>0</v>
      </c>
      <c r="AA456">
        <f>MAX(0,($B$11+$C$11*AR456)/(1+$D$11*AR456)*AM456/(AO456+273)*$E$11)</f>
        <v>0</v>
      </c>
      <c r="AB456">
        <f>$B$9*AS456+$C$9*AT456</f>
        <v>0</v>
      </c>
      <c r="AC456">
        <f>AB456*AD456</f>
        <v>0</v>
      </c>
      <c r="AD456">
        <f>($B$9*$D$7+$C$9*$D$7)/($B$9+$C$9)</f>
        <v>0</v>
      </c>
      <c r="AE456">
        <f>($B$9*$K$7+$C$9*$K$7)/($B$9+$C$9)</f>
        <v>0</v>
      </c>
      <c r="AF456">
        <v>10</v>
      </c>
      <c r="AG456">
        <v>1548599103.1</v>
      </c>
      <c r="AH456">
        <v>403.178</v>
      </c>
      <c r="AI456">
        <v>399.328</v>
      </c>
      <c r="AJ456">
        <v>8.88929</v>
      </c>
      <c r="AK456">
        <v>4.56259</v>
      </c>
      <c r="AL456">
        <v>1402.89</v>
      </c>
      <c r="AM456">
        <v>97.9493</v>
      </c>
      <c r="AN456">
        <v>0.0236452</v>
      </c>
      <c r="AO456">
        <v>6.82665</v>
      </c>
      <c r="AP456">
        <v>6.67585</v>
      </c>
      <c r="AQ456">
        <v>999.9</v>
      </c>
      <c r="AR456">
        <v>10001.2</v>
      </c>
      <c r="AS456">
        <v>0</v>
      </c>
      <c r="AT456">
        <v>0.547818</v>
      </c>
      <c r="AU456">
        <v>0</v>
      </c>
      <c r="AV456" t="s">
        <v>204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405.278885245902</v>
      </c>
      <c r="BE456">
        <v>2.73667220715015</v>
      </c>
      <c r="BF456">
        <v>0.805787774572915</v>
      </c>
      <c r="BG456">
        <v>-1</v>
      </c>
      <c r="BH456">
        <v>0</v>
      </c>
      <c r="BI456">
        <v>0</v>
      </c>
      <c r="BJ456" t="s">
        <v>205</v>
      </c>
      <c r="BK456">
        <v>1.88468</v>
      </c>
      <c r="BL456">
        <v>1.88162</v>
      </c>
      <c r="BM456">
        <v>1.88318</v>
      </c>
      <c r="BN456">
        <v>1.88187</v>
      </c>
      <c r="BO456">
        <v>1.88374</v>
      </c>
      <c r="BP456">
        <v>1.88308</v>
      </c>
      <c r="BQ456">
        <v>1.88478</v>
      </c>
      <c r="BR456">
        <v>1.88232</v>
      </c>
      <c r="BS456" t="s">
        <v>206</v>
      </c>
      <c r="BT456" t="s">
        <v>17</v>
      </c>
      <c r="BU456" t="s">
        <v>17</v>
      </c>
      <c r="BV456" t="s">
        <v>17</v>
      </c>
      <c r="BW456" t="s">
        <v>207</v>
      </c>
      <c r="BX456" t="s">
        <v>208</v>
      </c>
      <c r="BY456" t="s">
        <v>209</v>
      </c>
      <c r="BZ456" t="s">
        <v>209</v>
      </c>
      <c r="CA456" t="s">
        <v>209</v>
      </c>
      <c r="CB456" t="s">
        <v>209</v>
      </c>
      <c r="CC456">
        <v>5</v>
      </c>
      <c r="CD456">
        <v>0</v>
      </c>
      <c r="CE456">
        <v>0</v>
      </c>
      <c r="CF456">
        <v>0</v>
      </c>
      <c r="CG456">
        <v>0</v>
      </c>
      <c r="CH456">
        <v>2</v>
      </c>
      <c r="CI456">
        <v>1332.7</v>
      </c>
      <c r="CJ456">
        <v>-0.197056</v>
      </c>
      <c r="CK456">
        <v>7.46007</v>
      </c>
      <c r="CL456">
        <v>9.96401</v>
      </c>
      <c r="CM456">
        <v>30.0005</v>
      </c>
      <c r="CN456">
        <v>9.76</v>
      </c>
      <c r="CO456">
        <v>10.0466</v>
      </c>
      <c r="CP456">
        <v>-1</v>
      </c>
      <c r="CQ456">
        <v>100</v>
      </c>
      <c r="CR456">
        <v>91.8545</v>
      </c>
      <c r="CS456">
        <v>-999.9</v>
      </c>
      <c r="CT456">
        <v>400</v>
      </c>
      <c r="CU456">
        <v>1.41946</v>
      </c>
      <c r="CV456">
        <v>103.856</v>
      </c>
      <c r="CW456">
        <v>103.272</v>
      </c>
    </row>
    <row r="457" spans="1:101">
      <c r="A457">
        <v>443</v>
      </c>
      <c r="B457">
        <v>1548599105.1</v>
      </c>
      <c r="C457">
        <v>1642.19999980927</v>
      </c>
      <c r="D457" t="s">
        <v>1100</v>
      </c>
      <c r="E457" t="s">
        <v>1101</v>
      </c>
      <c r="F457">
        <f>J457+I457+M457*K457</f>
        <v>0</v>
      </c>
      <c r="G457">
        <f>(1000*AM457)/(L457*(AO457+273.15))</f>
        <v>0</v>
      </c>
      <c r="H457">
        <f>((G457*F457*(1-(AJ457/1000)))/(100*K457))*(BE457/60)</f>
        <v>0</v>
      </c>
      <c r="I457" t="s">
        <v>197</v>
      </c>
      <c r="J457" t="s">
        <v>198</v>
      </c>
      <c r="K457" t="s">
        <v>199</v>
      </c>
      <c r="L457" t="s">
        <v>200</v>
      </c>
      <c r="M457" t="s">
        <v>932</v>
      </c>
      <c r="N457" t="s">
        <v>933</v>
      </c>
      <c r="O457" t="s">
        <v>328</v>
      </c>
      <c r="Q457">
        <v>1548599105.1</v>
      </c>
      <c r="R457">
        <f>AL457*Y457*(AJ457-AK457)/(100*AF457*(1000-Y457*AJ457))</f>
        <v>0</v>
      </c>
      <c r="S457">
        <f>AL457*Y457*(AI457-AH457*(1000-Y457*AK457)/(1000-Y457*AJ457))/(100*AF457)</f>
        <v>0</v>
      </c>
      <c r="T457">
        <f>(U457/V457*100)</f>
        <v>0</v>
      </c>
      <c r="U457">
        <f>AJ457*(AM457+AN457)/1000</f>
        <v>0</v>
      </c>
      <c r="V457">
        <f>0.61365*exp(17.502*AO457/(240.97+AO457))</f>
        <v>0</v>
      </c>
      <c r="W457">
        <v>103</v>
      </c>
      <c r="X457">
        <v>7</v>
      </c>
      <c r="Y457">
        <f>IF(W457*$H$11&gt;=AA457,1.0,(AA457/(AA457-W457*$H$11)))</f>
        <v>0</v>
      </c>
      <c r="Z457">
        <f>(Y457-1)*100</f>
        <v>0</v>
      </c>
      <c r="AA457">
        <f>MAX(0,($B$11+$C$11*AR457)/(1+$D$11*AR457)*AM457/(AO457+273)*$E$11)</f>
        <v>0</v>
      </c>
      <c r="AB457">
        <f>$B$9*AS457+$C$9*AT457</f>
        <v>0</v>
      </c>
      <c r="AC457">
        <f>AB457*AD457</f>
        <v>0</v>
      </c>
      <c r="AD457">
        <f>($B$9*$D$7+$C$9*$D$7)/($B$9+$C$9)</f>
        <v>0</v>
      </c>
      <c r="AE457">
        <f>($B$9*$K$7+$C$9*$K$7)/($B$9+$C$9)</f>
        <v>0</v>
      </c>
      <c r="AF457">
        <v>10</v>
      </c>
      <c r="AG457">
        <v>1548599105.1</v>
      </c>
      <c r="AH457">
        <v>403.305</v>
      </c>
      <c r="AI457">
        <v>399.349</v>
      </c>
      <c r="AJ457">
        <v>8.89328</v>
      </c>
      <c r="AK457">
        <v>4.56225</v>
      </c>
      <c r="AL457">
        <v>1402.84</v>
      </c>
      <c r="AM457">
        <v>97.9491</v>
      </c>
      <c r="AN457">
        <v>0.0236425</v>
      </c>
      <c r="AO457">
        <v>6.82777</v>
      </c>
      <c r="AP457">
        <v>6.67266</v>
      </c>
      <c r="AQ457">
        <v>999.9</v>
      </c>
      <c r="AR457">
        <v>9971.25</v>
      </c>
      <c r="AS457">
        <v>0</v>
      </c>
      <c r="AT457">
        <v>0.547818</v>
      </c>
      <c r="AU457">
        <v>0</v>
      </c>
      <c r="AV457" t="s">
        <v>204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405.367057377049</v>
      </c>
      <c r="BE457">
        <v>2.79392282756307</v>
      </c>
      <c r="BF457">
        <v>0.821813720857617</v>
      </c>
      <c r="BG457">
        <v>-1</v>
      </c>
      <c r="BH457">
        <v>0</v>
      </c>
      <c r="BI457">
        <v>0</v>
      </c>
      <c r="BJ457" t="s">
        <v>205</v>
      </c>
      <c r="BK457">
        <v>1.88469</v>
      </c>
      <c r="BL457">
        <v>1.88162</v>
      </c>
      <c r="BM457">
        <v>1.88318</v>
      </c>
      <c r="BN457">
        <v>1.88187</v>
      </c>
      <c r="BO457">
        <v>1.88374</v>
      </c>
      <c r="BP457">
        <v>1.88308</v>
      </c>
      <c r="BQ457">
        <v>1.88478</v>
      </c>
      <c r="BR457">
        <v>1.88232</v>
      </c>
      <c r="BS457" t="s">
        <v>206</v>
      </c>
      <c r="BT457" t="s">
        <v>17</v>
      </c>
      <c r="BU457" t="s">
        <v>17</v>
      </c>
      <c r="BV457" t="s">
        <v>17</v>
      </c>
      <c r="BW457" t="s">
        <v>207</v>
      </c>
      <c r="BX457" t="s">
        <v>208</v>
      </c>
      <c r="BY457" t="s">
        <v>209</v>
      </c>
      <c r="BZ457" t="s">
        <v>209</v>
      </c>
      <c r="CA457" t="s">
        <v>209</v>
      </c>
      <c r="CB457" t="s">
        <v>209</v>
      </c>
      <c r="CC457">
        <v>5</v>
      </c>
      <c r="CD457">
        <v>0</v>
      </c>
      <c r="CE457">
        <v>0</v>
      </c>
      <c r="CF457">
        <v>0</v>
      </c>
      <c r="CG457">
        <v>0</v>
      </c>
      <c r="CH457">
        <v>2</v>
      </c>
      <c r="CI457">
        <v>1328.43</v>
      </c>
      <c r="CJ457">
        <v>-0.197056</v>
      </c>
      <c r="CK457">
        <v>7.46318</v>
      </c>
      <c r="CL457">
        <v>9.96631</v>
      </c>
      <c r="CM457">
        <v>30.0005</v>
      </c>
      <c r="CN457">
        <v>9.76245</v>
      </c>
      <c r="CO457">
        <v>10.0492</v>
      </c>
      <c r="CP457">
        <v>-1</v>
      </c>
      <c r="CQ457">
        <v>100</v>
      </c>
      <c r="CR457">
        <v>91.8545</v>
      </c>
      <c r="CS457">
        <v>-999.9</v>
      </c>
      <c r="CT457">
        <v>400</v>
      </c>
      <c r="CU457">
        <v>1.34181</v>
      </c>
      <c r="CV457">
        <v>103.855</v>
      </c>
      <c r="CW457">
        <v>103.271</v>
      </c>
    </row>
    <row r="458" spans="1:101">
      <c r="A458">
        <v>444</v>
      </c>
      <c r="B458">
        <v>1548599107.1</v>
      </c>
      <c r="C458">
        <v>1644.19999980927</v>
      </c>
      <c r="D458" t="s">
        <v>1102</v>
      </c>
      <c r="E458" t="s">
        <v>1103</v>
      </c>
      <c r="F458">
        <f>J458+I458+M458*K458</f>
        <v>0</v>
      </c>
      <c r="G458">
        <f>(1000*AM458)/(L458*(AO458+273.15))</f>
        <v>0</v>
      </c>
      <c r="H458">
        <f>((G458*F458*(1-(AJ458/1000)))/(100*K458))*(BE458/60)</f>
        <v>0</v>
      </c>
      <c r="I458" t="s">
        <v>197</v>
      </c>
      <c r="J458" t="s">
        <v>198</v>
      </c>
      <c r="K458" t="s">
        <v>199</v>
      </c>
      <c r="L458" t="s">
        <v>200</v>
      </c>
      <c r="M458" t="s">
        <v>932</v>
      </c>
      <c r="N458" t="s">
        <v>933</v>
      </c>
      <c r="O458" t="s">
        <v>328</v>
      </c>
      <c r="Q458">
        <v>1548599107.1</v>
      </c>
      <c r="R458">
        <f>AL458*Y458*(AJ458-AK458)/(100*AF458*(1000-Y458*AJ458))</f>
        <v>0</v>
      </c>
      <c r="S458">
        <f>AL458*Y458*(AI458-AH458*(1000-Y458*AK458)/(1000-Y458*AJ458))/(100*AF458)</f>
        <v>0</v>
      </c>
      <c r="T458">
        <f>(U458/V458*100)</f>
        <v>0</v>
      </c>
      <c r="U458">
        <f>AJ458*(AM458+AN458)/1000</f>
        <v>0</v>
      </c>
      <c r="V458">
        <f>0.61365*exp(17.502*AO458/(240.97+AO458))</f>
        <v>0</v>
      </c>
      <c r="W458">
        <v>115</v>
      </c>
      <c r="X458">
        <v>8</v>
      </c>
      <c r="Y458">
        <f>IF(W458*$H$11&gt;=AA458,1.0,(AA458/(AA458-W458*$H$11)))</f>
        <v>0</v>
      </c>
      <c r="Z458">
        <f>(Y458-1)*100</f>
        <v>0</v>
      </c>
      <c r="AA458">
        <f>MAX(0,($B$11+$C$11*AR458)/(1+$D$11*AR458)*AM458/(AO458+273)*$E$11)</f>
        <v>0</v>
      </c>
      <c r="AB458">
        <f>$B$9*AS458+$C$9*AT458</f>
        <v>0</v>
      </c>
      <c r="AC458">
        <f>AB458*AD458</f>
        <v>0</v>
      </c>
      <c r="AD458">
        <f>($B$9*$D$7+$C$9*$D$7)/($B$9+$C$9)</f>
        <v>0</v>
      </c>
      <c r="AE458">
        <f>($B$9*$K$7+$C$9*$K$7)/($B$9+$C$9)</f>
        <v>0</v>
      </c>
      <c r="AF458">
        <v>10</v>
      </c>
      <c r="AG458">
        <v>1548599107.1</v>
      </c>
      <c r="AH458">
        <v>403.415</v>
      </c>
      <c r="AI458">
        <v>399.381</v>
      </c>
      <c r="AJ458">
        <v>8.89488</v>
      </c>
      <c r="AK458">
        <v>4.5615</v>
      </c>
      <c r="AL458">
        <v>1403.13</v>
      </c>
      <c r="AM458">
        <v>97.9494</v>
      </c>
      <c r="AN458">
        <v>0.0236131</v>
      </c>
      <c r="AO458">
        <v>6.82858</v>
      </c>
      <c r="AP458">
        <v>6.66624</v>
      </c>
      <c r="AQ458">
        <v>999.9</v>
      </c>
      <c r="AR458">
        <v>10005</v>
      </c>
      <c r="AS458">
        <v>0</v>
      </c>
      <c r="AT458">
        <v>0.547818</v>
      </c>
      <c r="AU458">
        <v>0</v>
      </c>
      <c r="AV458" t="s">
        <v>204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405.457844262295</v>
      </c>
      <c r="BE458">
        <v>2.84904603447868</v>
      </c>
      <c r="BF458">
        <v>0.837400045618284</v>
      </c>
      <c r="BG458">
        <v>-1</v>
      </c>
      <c r="BH458">
        <v>0</v>
      </c>
      <c r="BI458">
        <v>0</v>
      </c>
      <c r="BJ458" t="s">
        <v>205</v>
      </c>
      <c r="BK458">
        <v>1.88469</v>
      </c>
      <c r="BL458">
        <v>1.88164</v>
      </c>
      <c r="BM458">
        <v>1.88319</v>
      </c>
      <c r="BN458">
        <v>1.88187</v>
      </c>
      <c r="BO458">
        <v>1.88374</v>
      </c>
      <c r="BP458">
        <v>1.88308</v>
      </c>
      <c r="BQ458">
        <v>1.88477</v>
      </c>
      <c r="BR458">
        <v>1.88231</v>
      </c>
      <c r="BS458" t="s">
        <v>206</v>
      </c>
      <c r="BT458" t="s">
        <v>17</v>
      </c>
      <c r="BU458" t="s">
        <v>17</v>
      </c>
      <c r="BV458" t="s">
        <v>17</v>
      </c>
      <c r="BW458" t="s">
        <v>207</v>
      </c>
      <c r="BX458" t="s">
        <v>208</v>
      </c>
      <c r="BY458" t="s">
        <v>209</v>
      </c>
      <c r="BZ458" t="s">
        <v>209</v>
      </c>
      <c r="CA458" t="s">
        <v>209</v>
      </c>
      <c r="CB458" t="s">
        <v>209</v>
      </c>
      <c r="CC458">
        <v>5</v>
      </c>
      <c r="CD458">
        <v>0</v>
      </c>
      <c r="CE458">
        <v>0</v>
      </c>
      <c r="CF458">
        <v>0</v>
      </c>
      <c r="CG458">
        <v>0</v>
      </c>
      <c r="CH458">
        <v>2</v>
      </c>
      <c r="CI458">
        <v>1319.35</v>
      </c>
      <c r="CJ458">
        <v>-0.197056</v>
      </c>
      <c r="CK458">
        <v>7.46629</v>
      </c>
      <c r="CL458">
        <v>9.96861</v>
      </c>
      <c r="CM458">
        <v>30.0005</v>
      </c>
      <c r="CN458">
        <v>9.76472</v>
      </c>
      <c r="CO458">
        <v>10.0521</v>
      </c>
      <c r="CP458">
        <v>-1</v>
      </c>
      <c r="CQ458">
        <v>100</v>
      </c>
      <c r="CR458">
        <v>91.4811</v>
      </c>
      <c r="CS458">
        <v>-999.9</v>
      </c>
      <c r="CT458">
        <v>400</v>
      </c>
      <c r="CU458">
        <v>1.27065</v>
      </c>
      <c r="CV458">
        <v>103.854</v>
      </c>
      <c r="CW458">
        <v>103.271</v>
      </c>
    </row>
    <row r="459" spans="1:101">
      <c r="A459">
        <v>445</v>
      </c>
      <c r="B459">
        <v>1548599109.1</v>
      </c>
      <c r="C459">
        <v>1646.19999980927</v>
      </c>
      <c r="D459" t="s">
        <v>1104</v>
      </c>
      <c r="E459" t="s">
        <v>1105</v>
      </c>
      <c r="F459">
        <f>J459+I459+M459*K459</f>
        <v>0</v>
      </c>
      <c r="G459">
        <f>(1000*AM459)/(L459*(AO459+273.15))</f>
        <v>0</v>
      </c>
      <c r="H459">
        <f>((G459*F459*(1-(AJ459/1000)))/(100*K459))*(BE459/60)</f>
        <v>0</v>
      </c>
      <c r="I459" t="s">
        <v>197</v>
      </c>
      <c r="J459" t="s">
        <v>198</v>
      </c>
      <c r="K459" t="s">
        <v>199</v>
      </c>
      <c r="L459" t="s">
        <v>200</v>
      </c>
      <c r="M459" t="s">
        <v>932</v>
      </c>
      <c r="N459" t="s">
        <v>933</v>
      </c>
      <c r="O459" t="s">
        <v>328</v>
      </c>
      <c r="Q459">
        <v>1548599109.1</v>
      </c>
      <c r="R459">
        <f>AL459*Y459*(AJ459-AK459)/(100*AF459*(1000-Y459*AJ459))</f>
        <v>0</v>
      </c>
      <c r="S459">
        <f>AL459*Y459*(AI459-AH459*(1000-Y459*AK459)/(1000-Y459*AJ459))/(100*AF459)</f>
        <v>0</v>
      </c>
      <c r="T459">
        <f>(U459/V459*100)</f>
        <v>0</v>
      </c>
      <c r="U459">
        <f>AJ459*(AM459+AN459)/1000</f>
        <v>0</v>
      </c>
      <c r="V459">
        <f>0.61365*exp(17.502*AO459/(240.97+AO459))</f>
        <v>0</v>
      </c>
      <c r="W459">
        <v>113</v>
      </c>
      <c r="X459">
        <v>8</v>
      </c>
      <c r="Y459">
        <f>IF(W459*$H$11&gt;=AA459,1.0,(AA459/(AA459-W459*$H$11)))</f>
        <v>0</v>
      </c>
      <c r="Z459">
        <f>(Y459-1)*100</f>
        <v>0</v>
      </c>
      <c r="AA459">
        <f>MAX(0,($B$11+$C$11*AR459)/(1+$D$11*AR459)*AM459/(AO459+273)*$E$11)</f>
        <v>0</v>
      </c>
      <c r="AB459">
        <f>$B$9*AS459+$C$9*AT459</f>
        <v>0</v>
      </c>
      <c r="AC459">
        <f>AB459*AD459</f>
        <v>0</v>
      </c>
      <c r="AD459">
        <f>($B$9*$D$7+$C$9*$D$7)/($B$9+$C$9)</f>
        <v>0</v>
      </c>
      <c r="AE459">
        <f>($B$9*$K$7+$C$9*$K$7)/($B$9+$C$9)</f>
        <v>0</v>
      </c>
      <c r="AF459">
        <v>10</v>
      </c>
      <c r="AG459">
        <v>1548599109.1</v>
      </c>
      <c r="AH459">
        <v>403.493</v>
      </c>
      <c r="AI459">
        <v>399.37</v>
      </c>
      <c r="AJ459">
        <v>8.89658</v>
      </c>
      <c r="AK459">
        <v>4.56075</v>
      </c>
      <c r="AL459">
        <v>1402.99</v>
      </c>
      <c r="AM459">
        <v>97.949</v>
      </c>
      <c r="AN459">
        <v>0.0236319</v>
      </c>
      <c r="AO459">
        <v>6.82981</v>
      </c>
      <c r="AP459">
        <v>6.67037</v>
      </c>
      <c r="AQ459">
        <v>999.9</v>
      </c>
      <c r="AR459">
        <v>10027.5</v>
      </c>
      <c r="AS459">
        <v>0</v>
      </c>
      <c r="AT459">
        <v>0.547818</v>
      </c>
      <c r="AU459">
        <v>0</v>
      </c>
      <c r="AV459" t="s">
        <v>204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405.550926229508</v>
      </c>
      <c r="BE459">
        <v>2.89731076164577</v>
      </c>
      <c r="BF459">
        <v>0.85114357179257</v>
      </c>
      <c r="BG459">
        <v>-1</v>
      </c>
      <c r="BH459">
        <v>0</v>
      </c>
      <c r="BI459">
        <v>0</v>
      </c>
      <c r="BJ459" t="s">
        <v>205</v>
      </c>
      <c r="BK459">
        <v>1.88468</v>
      </c>
      <c r="BL459">
        <v>1.88164</v>
      </c>
      <c r="BM459">
        <v>1.88319</v>
      </c>
      <c r="BN459">
        <v>1.88187</v>
      </c>
      <c r="BO459">
        <v>1.88374</v>
      </c>
      <c r="BP459">
        <v>1.88308</v>
      </c>
      <c r="BQ459">
        <v>1.88478</v>
      </c>
      <c r="BR459">
        <v>1.8823</v>
      </c>
      <c r="BS459" t="s">
        <v>206</v>
      </c>
      <c r="BT459" t="s">
        <v>17</v>
      </c>
      <c r="BU459" t="s">
        <v>17</v>
      </c>
      <c r="BV459" t="s">
        <v>17</v>
      </c>
      <c r="BW459" t="s">
        <v>207</v>
      </c>
      <c r="BX459" t="s">
        <v>208</v>
      </c>
      <c r="BY459" t="s">
        <v>209</v>
      </c>
      <c r="BZ459" t="s">
        <v>209</v>
      </c>
      <c r="CA459" t="s">
        <v>209</v>
      </c>
      <c r="CB459" t="s">
        <v>209</v>
      </c>
      <c r="CC459">
        <v>5</v>
      </c>
      <c r="CD459">
        <v>0</v>
      </c>
      <c r="CE459">
        <v>0</v>
      </c>
      <c r="CF459">
        <v>0</v>
      </c>
      <c r="CG459">
        <v>0</v>
      </c>
      <c r="CH459">
        <v>2</v>
      </c>
      <c r="CI459">
        <v>1321.25</v>
      </c>
      <c r="CJ459">
        <v>-0.197056</v>
      </c>
      <c r="CK459">
        <v>7.46948</v>
      </c>
      <c r="CL459">
        <v>9.97101</v>
      </c>
      <c r="CM459">
        <v>30.0006</v>
      </c>
      <c r="CN459">
        <v>9.767</v>
      </c>
      <c r="CO459">
        <v>10.0546</v>
      </c>
      <c r="CP459">
        <v>-1</v>
      </c>
      <c r="CQ459">
        <v>100</v>
      </c>
      <c r="CR459">
        <v>91.4811</v>
      </c>
      <c r="CS459">
        <v>-999.9</v>
      </c>
      <c r="CT459">
        <v>400</v>
      </c>
      <c r="CU459">
        <v>1.19275</v>
      </c>
      <c r="CV459">
        <v>103.853</v>
      </c>
      <c r="CW459">
        <v>103.272</v>
      </c>
    </row>
    <row r="460" spans="1:101">
      <c r="A460">
        <v>446</v>
      </c>
      <c r="B460">
        <v>1548599111.1</v>
      </c>
      <c r="C460">
        <v>1648.19999980927</v>
      </c>
      <c r="D460" t="s">
        <v>1106</v>
      </c>
      <c r="E460" t="s">
        <v>1107</v>
      </c>
      <c r="F460">
        <f>J460+I460+M460*K460</f>
        <v>0</v>
      </c>
      <c r="G460">
        <f>(1000*AM460)/(L460*(AO460+273.15))</f>
        <v>0</v>
      </c>
      <c r="H460">
        <f>((G460*F460*(1-(AJ460/1000)))/(100*K460))*(BE460/60)</f>
        <v>0</v>
      </c>
      <c r="I460" t="s">
        <v>197</v>
      </c>
      <c r="J460" t="s">
        <v>198</v>
      </c>
      <c r="K460" t="s">
        <v>199</v>
      </c>
      <c r="L460" t="s">
        <v>200</v>
      </c>
      <c r="M460" t="s">
        <v>932</v>
      </c>
      <c r="N460" t="s">
        <v>933</v>
      </c>
      <c r="O460" t="s">
        <v>328</v>
      </c>
      <c r="Q460">
        <v>1548599111.1</v>
      </c>
      <c r="R460">
        <f>AL460*Y460*(AJ460-AK460)/(100*AF460*(1000-Y460*AJ460))</f>
        <v>0</v>
      </c>
      <c r="S460">
        <f>AL460*Y460*(AI460-AH460*(1000-Y460*AK460)/(1000-Y460*AJ460))/(100*AF460)</f>
        <v>0</v>
      </c>
      <c r="T460">
        <f>(U460/V460*100)</f>
        <v>0</v>
      </c>
      <c r="U460">
        <f>AJ460*(AM460+AN460)/1000</f>
        <v>0</v>
      </c>
      <c r="V460">
        <f>0.61365*exp(17.502*AO460/(240.97+AO460))</f>
        <v>0</v>
      </c>
      <c r="W460">
        <v>109</v>
      </c>
      <c r="X460">
        <v>8</v>
      </c>
      <c r="Y460">
        <f>IF(W460*$H$11&gt;=AA460,1.0,(AA460/(AA460-W460*$H$11)))</f>
        <v>0</v>
      </c>
      <c r="Z460">
        <f>(Y460-1)*100</f>
        <v>0</v>
      </c>
      <c r="AA460">
        <f>MAX(0,($B$11+$C$11*AR460)/(1+$D$11*AR460)*AM460/(AO460+273)*$E$11)</f>
        <v>0</v>
      </c>
      <c r="AB460">
        <f>$B$9*AS460+$C$9*AT460</f>
        <v>0</v>
      </c>
      <c r="AC460">
        <f>AB460*AD460</f>
        <v>0</v>
      </c>
      <c r="AD460">
        <f>($B$9*$D$7+$C$9*$D$7)/($B$9+$C$9)</f>
        <v>0</v>
      </c>
      <c r="AE460">
        <f>($B$9*$K$7+$C$9*$K$7)/($B$9+$C$9)</f>
        <v>0</v>
      </c>
      <c r="AF460">
        <v>10</v>
      </c>
      <c r="AG460">
        <v>1548599111.1</v>
      </c>
      <c r="AH460">
        <v>403.611</v>
      </c>
      <c r="AI460">
        <v>399.372</v>
      </c>
      <c r="AJ460">
        <v>8.90215</v>
      </c>
      <c r="AK460">
        <v>4.56036</v>
      </c>
      <c r="AL460">
        <v>1402.87</v>
      </c>
      <c r="AM460">
        <v>97.9473</v>
      </c>
      <c r="AN460">
        <v>0.0236467</v>
      </c>
      <c r="AO460">
        <v>6.83252</v>
      </c>
      <c r="AP460">
        <v>6.67653</v>
      </c>
      <c r="AQ460">
        <v>999.9</v>
      </c>
      <c r="AR460">
        <v>10027.5</v>
      </c>
      <c r="AS460">
        <v>0</v>
      </c>
      <c r="AT460">
        <v>0.547818</v>
      </c>
      <c r="AU460">
        <v>0</v>
      </c>
      <c r="AV460" t="s">
        <v>204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405.646491803279</v>
      </c>
      <c r="BE460">
        <v>2.92626301545496</v>
      </c>
      <c r="BF460">
        <v>0.859497806536473</v>
      </c>
      <c r="BG460">
        <v>-1</v>
      </c>
      <c r="BH460">
        <v>0</v>
      </c>
      <c r="BI460">
        <v>0</v>
      </c>
      <c r="BJ460" t="s">
        <v>205</v>
      </c>
      <c r="BK460">
        <v>1.88467</v>
      </c>
      <c r="BL460">
        <v>1.88163</v>
      </c>
      <c r="BM460">
        <v>1.88316</v>
      </c>
      <c r="BN460">
        <v>1.88187</v>
      </c>
      <c r="BO460">
        <v>1.88377</v>
      </c>
      <c r="BP460">
        <v>1.88308</v>
      </c>
      <c r="BQ460">
        <v>1.88478</v>
      </c>
      <c r="BR460">
        <v>1.8823</v>
      </c>
      <c r="BS460" t="s">
        <v>206</v>
      </c>
      <c r="BT460" t="s">
        <v>17</v>
      </c>
      <c r="BU460" t="s">
        <v>17</v>
      </c>
      <c r="BV460" t="s">
        <v>17</v>
      </c>
      <c r="BW460" t="s">
        <v>207</v>
      </c>
      <c r="BX460" t="s">
        <v>208</v>
      </c>
      <c r="BY460" t="s">
        <v>209</v>
      </c>
      <c r="BZ460" t="s">
        <v>209</v>
      </c>
      <c r="CA460" t="s">
        <v>209</v>
      </c>
      <c r="CB460" t="s">
        <v>209</v>
      </c>
      <c r="CC460">
        <v>5</v>
      </c>
      <c r="CD460">
        <v>0</v>
      </c>
      <c r="CE460">
        <v>0</v>
      </c>
      <c r="CF460">
        <v>0</v>
      </c>
      <c r="CG460">
        <v>0</v>
      </c>
      <c r="CH460">
        <v>2</v>
      </c>
      <c r="CI460">
        <v>1323.65</v>
      </c>
      <c r="CJ460">
        <v>-0.197056</v>
      </c>
      <c r="CK460">
        <v>7.47268</v>
      </c>
      <c r="CL460">
        <v>9.97389</v>
      </c>
      <c r="CM460">
        <v>30.0006</v>
      </c>
      <c r="CN460">
        <v>9.76967</v>
      </c>
      <c r="CO460">
        <v>10.0572</v>
      </c>
      <c r="CP460">
        <v>-1</v>
      </c>
      <c r="CQ460">
        <v>100</v>
      </c>
      <c r="CR460">
        <v>91.4811</v>
      </c>
      <c r="CS460">
        <v>-999.9</v>
      </c>
      <c r="CT460">
        <v>400</v>
      </c>
      <c r="CU460">
        <v>1.11408</v>
      </c>
      <c r="CV460">
        <v>103.853</v>
      </c>
      <c r="CW460">
        <v>103.271</v>
      </c>
    </row>
    <row r="461" spans="1:101">
      <c r="A461">
        <v>447</v>
      </c>
      <c r="B461">
        <v>1548599113.1</v>
      </c>
      <c r="C461">
        <v>1650.19999980927</v>
      </c>
      <c r="D461" t="s">
        <v>1108</v>
      </c>
      <c r="E461" t="s">
        <v>1109</v>
      </c>
      <c r="F461">
        <f>J461+I461+M461*K461</f>
        <v>0</v>
      </c>
      <c r="G461">
        <f>(1000*AM461)/(L461*(AO461+273.15))</f>
        <v>0</v>
      </c>
      <c r="H461">
        <f>((G461*F461*(1-(AJ461/1000)))/(100*K461))*(BE461/60)</f>
        <v>0</v>
      </c>
      <c r="I461" t="s">
        <v>197</v>
      </c>
      <c r="J461" t="s">
        <v>198</v>
      </c>
      <c r="K461" t="s">
        <v>199</v>
      </c>
      <c r="L461" t="s">
        <v>200</v>
      </c>
      <c r="M461" t="s">
        <v>932</v>
      </c>
      <c r="N461" t="s">
        <v>933</v>
      </c>
      <c r="O461" t="s">
        <v>328</v>
      </c>
      <c r="Q461">
        <v>1548599113.1</v>
      </c>
      <c r="R461">
        <f>AL461*Y461*(AJ461-AK461)/(100*AF461*(1000-Y461*AJ461))</f>
        <v>0</v>
      </c>
      <c r="S461">
        <f>AL461*Y461*(AI461-AH461*(1000-Y461*AK461)/(1000-Y461*AJ461))/(100*AF461)</f>
        <v>0</v>
      </c>
      <c r="T461">
        <f>(U461/V461*100)</f>
        <v>0</v>
      </c>
      <c r="U461">
        <f>AJ461*(AM461+AN461)/1000</f>
        <v>0</v>
      </c>
      <c r="V461">
        <f>0.61365*exp(17.502*AO461/(240.97+AO461))</f>
        <v>0</v>
      </c>
      <c r="W461">
        <v>120</v>
      </c>
      <c r="X461">
        <v>9</v>
      </c>
      <c r="Y461">
        <f>IF(W461*$H$11&gt;=AA461,1.0,(AA461/(AA461-W461*$H$11)))</f>
        <v>0</v>
      </c>
      <c r="Z461">
        <f>(Y461-1)*100</f>
        <v>0</v>
      </c>
      <c r="AA461">
        <f>MAX(0,($B$11+$C$11*AR461)/(1+$D$11*AR461)*AM461/(AO461+273)*$E$11)</f>
        <v>0</v>
      </c>
      <c r="AB461">
        <f>$B$9*AS461+$C$9*AT461</f>
        <v>0</v>
      </c>
      <c r="AC461">
        <f>AB461*AD461</f>
        <v>0</v>
      </c>
      <c r="AD461">
        <f>($B$9*$D$7+$C$9*$D$7)/($B$9+$C$9)</f>
        <v>0</v>
      </c>
      <c r="AE461">
        <f>($B$9*$K$7+$C$9*$K$7)/($B$9+$C$9)</f>
        <v>0</v>
      </c>
      <c r="AF461">
        <v>10</v>
      </c>
      <c r="AG461">
        <v>1548599113.1</v>
      </c>
      <c r="AH461">
        <v>403.744</v>
      </c>
      <c r="AI461">
        <v>399.372</v>
      </c>
      <c r="AJ461">
        <v>8.9065</v>
      </c>
      <c r="AK461">
        <v>4.55991</v>
      </c>
      <c r="AL461">
        <v>1403.19</v>
      </c>
      <c r="AM461">
        <v>97.9474</v>
      </c>
      <c r="AN461">
        <v>0.0235983</v>
      </c>
      <c r="AO461">
        <v>6.83516</v>
      </c>
      <c r="AP461">
        <v>6.68658</v>
      </c>
      <c r="AQ461">
        <v>999.9</v>
      </c>
      <c r="AR461">
        <v>10010</v>
      </c>
      <c r="AS461">
        <v>0</v>
      </c>
      <c r="AT461">
        <v>0.547818</v>
      </c>
      <c r="AU461">
        <v>0</v>
      </c>
      <c r="AV461" t="s">
        <v>204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405.744106557377</v>
      </c>
      <c r="BE461">
        <v>2.953855152154</v>
      </c>
      <c r="BF461">
        <v>0.867554276729562</v>
      </c>
      <c r="BG461">
        <v>-1</v>
      </c>
      <c r="BH461">
        <v>0</v>
      </c>
      <c r="BI461">
        <v>0</v>
      </c>
      <c r="BJ461" t="s">
        <v>205</v>
      </c>
      <c r="BK461">
        <v>1.88467</v>
      </c>
      <c r="BL461">
        <v>1.88161</v>
      </c>
      <c r="BM461">
        <v>1.88317</v>
      </c>
      <c r="BN461">
        <v>1.88187</v>
      </c>
      <c r="BO461">
        <v>1.88375</v>
      </c>
      <c r="BP461">
        <v>1.88308</v>
      </c>
      <c r="BQ461">
        <v>1.88477</v>
      </c>
      <c r="BR461">
        <v>1.8823</v>
      </c>
      <c r="BS461" t="s">
        <v>206</v>
      </c>
      <c r="BT461" t="s">
        <v>17</v>
      </c>
      <c r="BU461" t="s">
        <v>17</v>
      </c>
      <c r="BV461" t="s">
        <v>17</v>
      </c>
      <c r="BW461" t="s">
        <v>207</v>
      </c>
      <c r="BX461" t="s">
        <v>208</v>
      </c>
      <c r="BY461" t="s">
        <v>209</v>
      </c>
      <c r="BZ461" t="s">
        <v>209</v>
      </c>
      <c r="CA461" t="s">
        <v>209</v>
      </c>
      <c r="CB461" t="s">
        <v>209</v>
      </c>
      <c r="CC461">
        <v>5</v>
      </c>
      <c r="CD461">
        <v>0</v>
      </c>
      <c r="CE461">
        <v>0</v>
      </c>
      <c r="CF461">
        <v>0</v>
      </c>
      <c r="CG461">
        <v>0</v>
      </c>
      <c r="CH461">
        <v>2</v>
      </c>
      <c r="CI461">
        <v>1315.66</v>
      </c>
      <c r="CJ461">
        <v>-0.197056</v>
      </c>
      <c r="CK461">
        <v>7.47583</v>
      </c>
      <c r="CL461">
        <v>9.97663</v>
      </c>
      <c r="CM461">
        <v>30.0007</v>
      </c>
      <c r="CN461">
        <v>9.77253</v>
      </c>
      <c r="CO461">
        <v>10.0601</v>
      </c>
      <c r="CP461">
        <v>-1</v>
      </c>
      <c r="CQ461">
        <v>100</v>
      </c>
      <c r="CR461">
        <v>91.4811</v>
      </c>
      <c r="CS461">
        <v>-999.9</v>
      </c>
      <c r="CT461">
        <v>400</v>
      </c>
      <c r="CU461">
        <v>1.03817</v>
      </c>
      <c r="CV461">
        <v>103.853</v>
      </c>
      <c r="CW461">
        <v>103.27</v>
      </c>
    </row>
    <row r="462" spans="1:101">
      <c r="A462">
        <v>448</v>
      </c>
      <c r="B462">
        <v>1548599115.1</v>
      </c>
      <c r="C462">
        <v>1652.19999980927</v>
      </c>
      <c r="D462" t="s">
        <v>1110</v>
      </c>
      <c r="E462" t="s">
        <v>1111</v>
      </c>
      <c r="F462">
        <f>J462+I462+M462*K462</f>
        <v>0</v>
      </c>
      <c r="G462">
        <f>(1000*AM462)/(L462*(AO462+273.15))</f>
        <v>0</v>
      </c>
      <c r="H462">
        <f>((G462*F462*(1-(AJ462/1000)))/(100*K462))*(BE462/60)</f>
        <v>0</v>
      </c>
      <c r="I462" t="s">
        <v>197</v>
      </c>
      <c r="J462" t="s">
        <v>198</v>
      </c>
      <c r="K462" t="s">
        <v>199</v>
      </c>
      <c r="L462" t="s">
        <v>200</v>
      </c>
      <c r="M462" t="s">
        <v>932</v>
      </c>
      <c r="N462" t="s">
        <v>933</v>
      </c>
      <c r="O462" t="s">
        <v>328</v>
      </c>
      <c r="Q462">
        <v>1548599115.1</v>
      </c>
      <c r="R462">
        <f>AL462*Y462*(AJ462-AK462)/(100*AF462*(1000-Y462*AJ462))</f>
        <v>0</v>
      </c>
      <c r="S462">
        <f>AL462*Y462*(AI462-AH462*(1000-Y462*AK462)/(1000-Y462*AJ462))/(100*AF462)</f>
        <v>0</v>
      </c>
      <c r="T462">
        <f>(U462/V462*100)</f>
        <v>0</v>
      </c>
      <c r="U462">
        <f>AJ462*(AM462+AN462)/1000</f>
        <v>0</v>
      </c>
      <c r="V462">
        <f>0.61365*exp(17.502*AO462/(240.97+AO462))</f>
        <v>0</v>
      </c>
      <c r="W462">
        <v>114</v>
      </c>
      <c r="X462">
        <v>8</v>
      </c>
      <c r="Y462">
        <f>IF(W462*$H$11&gt;=AA462,1.0,(AA462/(AA462-W462*$H$11)))</f>
        <v>0</v>
      </c>
      <c r="Z462">
        <f>(Y462-1)*100</f>
        <v>0</v>
      </c>
      <c r="AA462">
        <f>MAX(0,($B$11+$C$11*AR462)/(1+$D$11*AR462)*AM462/(AO462+273)*$E$11)</f>
        <v>0</v>
      </c>
      <c r="AB462">
        <f>$B$9*AS462+$C$9*AT462</f>
        <v>0</v>
      </c>
      <c r="AC462">
        <f>AB462*AD462</f>
        <v>0</v>
      </c>
      <c r="AD462">
        <f>($B$9*$D$7+$C$9*$D$7)/($B$9+$C$9)</f>
        <v>0</v>
      </c>
      <c r="AE462">
        <f>($B$9*$K$7+$C$9*$K$7)/($B$9+$C$9)</f>
        <v>0</v>
      </c>
      <c r="AF462">
        <v>10</v>
      </c>
      <c r="AG462">
        <v>1548599115.1</v>
      </c>
      <c r="AH462">
        <v>403.808</v>
      </c>
      <c r="AI462">
        <v>399.367</v>
      </c>
      <c r="AJ462">
        <v>8.90807</v>
      </c>
      <c r="AK462">
        <v>4.5584</v>
      </c>
      <c r="AL462">
        <v>1402.97</v>
      </c>
      <c r="AM462">
        <v>97.9479</v>
      </c>
      <c r="AN462">
        <v>0.0236032</v>
      </c>
      <c r="AO462">
        <v>6.83633</v>
      </c>
      <c r="AP462">
        <v>6.70181</v>
      </c>
      <c r="AQ462">
        <v>999.9</v>
      </c>
      <c r="AR462">
        <v>9995</v>
      </c>
      <c r="AS462">
        <v>0</v>
      </c>
      <c r="AT462">
        <v>0.547818</v>
      </c>
      <c r="AU462">
        <v>0</v>
      </c>
      <c r="AV462" t="s">
        <v>204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405.84237704918</v>
      </c>
      <c r="BE462">
        <v>2.98475915418963</v>
      </c>
      <c r="BF462">
        <v>0.876553845875517</v>
      </c>
      <c r="BG462">
        <v>-1</v>
      </c>
      <c r="BH462">
        <v>0</v>
      </c>
      <c r="BI462">
        <v>0</v>
      </c>
      <c r="BJ462" t="s">
        <v>205</v>
      </c>
      <c r="BK462">
        <v>1.88467</v>
      </c>
      <c r="BL462">
        <v>1.8816</v>
      </c>
      <c r="BM462">
        <v>1.88318</v>
      </c>
      <c r="BN462">
        <v>1.88187</v>
      </c>
      <c r="BO462">
        <v>1.88372</v>
      </c>
      <c r="BP462">
        <v>1.88307</v>
      </c>
      <c r="BQ462">
        <v>1.88477</v>
      </c>
      <c r="BR462">
        <v>1.8823</v>
      </c>
      <c r="BS462" t="s">
        <v>206</v>
      </c>
      <c r="BT462" t="s">
        <v>17</v>
      </c>
      <c r="BU462" t="s">
        <v>17</v>
      </c>
      <c r="BV462" t="s">
        <v>17</v>
      </c>
      <c r="BW462" t="s">
        <v>207</v>
      </c>
      <c r="BX462" t="s">
        <v>208</v>
      </c>
      <c r="BY462" t="s">
        <v>209</v>
      </c>
      <c r="BZ462" t="s">
        <v>209</v>
      </c>
      <c r="CA462" t="s">
        <v>209</v>
      </c>
      <c r="CB462" t="s">
        <v>209</v>
      </c>
      <c r="CC462">
        <v>5</v>
      </c>
      <c r="CD462">
        <v>0</v>
      </c>
      <c r="CE462">
        <v>0</v>
      </c>
      <c r="CF462">
        <v>0</v>
      </c>
      <c r="CG462">
        <v>0</v>
      </c>
      <c r="CH462">
        <v>2</v>
      </c>
      <c r="CI462">
        <v>1320.23</v>
      </c>
      <c r="CJ462">
        <v>-0.201319</v>
      </c>
      <c r="CK462">
        <v>7.47901</v>
      </c>
      <c r="CL462">
        <v>9.97932</v>
      </c>
      <c r="CM462">
        <v>30.0007</v>
      </c>
      <c r="CN462">
        <v>9.77498</v>
      </c>
      <c r="CO462">
        <v>10.063</v>
      </c>
      <c r="CP462">
        <v>-1</v>
      </c>
      <c r="CQ462">
        <v>100</v>
      </c>
      <c r="CR462">
        <v>91.0953</v>
      </c>
      <c r="CS462">
        <v>-999.9</v>
      </c>
      <c r="CT462">
        <v>400</v>
      </c>
      <c r="CU462">
        <v>0.960197</v>
      </c>
      <c r="CV462">
        <v>103.852</v>
      </c>
      <c r="CW462">
        <v>103.269</v>
      </c>
    </row>
    <row r="463" spans="1:101">
      <c r="A463">
        <v>449</v>
      </c>
      <c r="B463">
        <v>1548599117.1</v>
      </c>
      <c r="C463">
        <v>1654.19999980927</v>
      </c>
      <c r="D463" t="s">
        <v>1112</v>
      </c>
      <c r="E463" t="s">
        <v>1113</v>
      </c>
      <c r="F463">
        <f>J463+I463+M463*K463</f>
        <v>0</v>
      </c>
      <c r="G463">
        <f>(1000*AM463)/(L463*(AO463+273.15))</f>
        <v>0</v>
      </c>
      <c r="H463">
        <f>((G463*F463*(1-(AJ463/1000)))/(100*K463))*(BE463/60)</f>
        <v>0</v>
      </c>
      <c r="I463" t="s">
        <v>197</v>
      </c>
      <c r="J463" t="s">
        <v>198</v>
      </c>
      <c r="K463" t="s">
        <v>199</v>
      </c>
      <c r="L463" t="s">
        <v>200</v>
      </c>
      <c r="M463" t="s">
        <v>932</v>
      </c>
      <c r="N463" t="s">
        <v>933</v>
      </c>
      <c r="O463" t="s">
        <v>328</v>
      </c>
      <c r="Q463">
        <v>1548599117.1</v>
      </c>
      <c r="R463">
        <f>AL463*Y463*(AJ463-AK463)/(100*AF463*(1000-Y463*AJ463))</f>
        <v>0</v>
      </c>
      <c r="S463">
        <f>AL463*Y463*(AI463-AH463*(1000-Y463*AK463)/(1000-Y463*AJ463))/(100*AF463)</f>
        <v>0</v>
      </c>
      <c r="T463">
        <f>(U463/V463*100)</f>
        <v>0</v>
      </c>
      <c r="U463">
        <f>AJ463*(AM463+AN463)/1000</f>
        <v>0</v>
      </c>
      <c r="V463">
        <f>0.61365*exp(17.502*AO463/(240.97+AO463))</f>
        <v>0</v>
      </c>
      <c r="W463">
        <v>110</v>
      </c>
      <c r="X463">
        <v>8</v>
      </c>
      <c r="Y463">
        <f>IF(W463*$H$11&gt;=AA463,1.0,(AA463/(AA463-W463*$H$11)))</f>
        <v>0</v>
      </c>
      <c r="Z463">
        <f>(Y463-1)*100</f>
        <v>0</v>
      </c>
      <c r="AA463">
        <f>MAX(0,($B$11+$C$11*AR463)/(1+$D$11*AR463)*AM463/(AO463+273)*$E$11)</f>
        <v>0</v>
      </c>
      <c r="AB463">
        <f>$B$9*AS463+$C$9*AT463</f>
        <v>0</v>
      </c>
      <c r="AC463">
        <f>AB463*AD463</f>
        <v>0</v>
      </c>
      <c r="AD463">
        <f>($B$9*$D$7+$C$9*$D$7)/($B$9+$C$9)</f>
        <v>0</v>
      </c>
      <c r="AE463">
        <f>($B$9*$K$7+$C$9*$K$7)/($B$9+$C$9)</f>
        <v>0</v>
      </c>
      <c r="AF463">
        <v>10</v>
      </c>
      <c r="AG463">
        <v>1548599117.1</v>
      </c>
      <c r="AH463">
        <v>403.929</v>
      </c>
      <c r="AI463">
        <v>399.361</v>
      </c>
      <c r="AJ463">
        <v>8.9103</v>
      </c>
      <c r="AK463">
        <v>4.55781</v>
      </c>
      <c r="AL463">
        <v>1402.6</v>
      </c>
      <c r="AM463">
        <v>97.9485</v>
      </c>
      <c r="AN463">
        <v>0.0236116</v>
      </c>
      <c r="AO463">
        <v>6.83893</v>
      </c>
      <c r="AP463">
        <v>6.70583</v>
      </c>
      <c r="AQ463">
        <v>999.9</v>
      </c>
      <c r="AR463">
        <v>9990</v>
      </c>
      <c r="AS463">
        <v>0</v>
      </c>
      <c r="AT463">
        <v>0.547818</v>
      </c>
      <c r="AU463">
        <v>0</v>
      </c>
      <c r="AV463" t="s">
        <v>204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405.941098360656</v>
      </c>
      <c r="BE463">
        <v>3.00576919645365</v>
      </c>
      <c r="BF463">
        <v>0.882646276455962</v>
      </c>
      <c r="BG463">
        <v>-1</v>
      </c>
      <c r="BH463">
        <v>0</v>
      </c>
      <c r="BI463">
        <v>0</v>
      </c>
      <c r="BJ463" t="s">
        <v>205</v>
      </c>
      <c r="BK463">
        <v>1.88466</v>
      </c>
      <c r="BL463">
        <v>1.8816</v>
      </c>
      <c r="BM463">
        <v>1.88319</v>
      </c>
      <c r="BN463">
        <v>1.88187</v>
      </c>
      <c r="BO463">
        <v>1.88373</v>
      </c>
      <c r="BP463">
        <v>1.88307</v>
      </c>
      <c r="BQ463">
        <v>1.88477</v>
      </c>
      <c r="BR463">
        <v>1.8823</v>
      </c>
      <c r="BS463" t="s">
        <v>206</v>
      </c>
      <c r="BT463" t="s">
        <v>17</v>
      </c>
      <c r="BU463" t="s">
        <v>17</v>
      </c>
      <c r="BV463" t="s">
        <v>17</v>
      </c>
      <c r="BW463" t="s">
        <v>207</v>
      </c>
      <c r="BX463" t="s">
        <v>208</v>
      </c>
      <c r="BY463" t="s">
        <v>209</v>
      </c>
      <c r="BZ463" t="s">
        <v>209</v>
      </c>
      <c r="CA463" t="s">
        <v>209</v>
      </c>
      <c r="CB463" t="s">
        <v>209</v>
      </c>
      <c r="CC463">
        <v>5</v>
      </c>
      <c r="CD463">
        <v>0</v>
      </c>
      <c r="CE463">
        <v>0</v>
      </c>
      <c r="CF463">
        <v>0</v>
      </c>
      <c r="CG463">
        <v>0</v>
      </c>
      <c r="CH463">
        <v>2</v>
      </c>
      <c r="CI463">
        <v>1322.88</v>
      </c>
      <c r="CJ463">
        <v>-0.201319</v>
      </c>
      <c r="CK463">
        <v>7.48215</v>
      </c>
      <c r="CL463">
        <v>9.98219</v>
      </c>
      <c r="CM463">
        <v>30.0006</v>
      </c>
      <c r="CN463">
        <v>9.77765</v>
      </c>
      <c r="CO463">
        <v>10.0659</v>
      </c>
      <c r="CP463">
        <v>-1</v>
      </c>
      <c r="CQ463">
        <v>100</v>
      </c>
      <c r="CR463">
        <v>91.0953</v>
      </c>
      <c r="CS463">
        <v>-999.9</v>
      </c>
      <c r="CT463">
        <v>400</v>
      </c>
      <c r="CU463">
        <v>0.88506</v>
      </c>
      <c r="CV463">
        <v>103.852</v>
      </c>
      <c r="CW463">
        <v>103.268</v>
      </c>
    </row>
    <row r="464" spans="1:101">
      <c r="A464">
        <v>450</v>
      </c>
      <c r="B464">
        <v>1548599119.1</v>
      </c>
      <c r="C464">
        <v>1656.19999980927</v>
      </c>
      <c r="D464" t="s">
        <v>1114</v>
      </c>
      <c r="E464" t="s">
        <v>1115</v>
      </c>
      <c r="F464">
        <f>J464+I464+M464*K464</f>
        <v>0</v>
      </c>
      <c r="G464">
        <f>(1000*AM464)/(L464*(AO464+273.15))</f>
        <v>0</v>
      </c>
      <c r="H464">
        <f>((G464*F464*(1-(AJ464/1000)))/(100*K464))*(BE464/60)</f>
        <v>0</v>
      </c>
      <c r="I464" t="s">
        <v>197</v>
      </c>
      <c r="J464" t="s">
        <v>198</v>
      </c>
      <c r="K464" t="s">
        <v>199</v>
      </c>
      <c r="L464" t="s">
        <v>200</v>
      </c>
      <c r="M464" t="s">
        <v>932</v>
      </c>
      <c r="N464" t="s">
        <v>933</v>
      </c>
      <c r="O464" t="s">
        <v>328</v>
      </c>
      <c r="Q464">
        <v>1548599119.1</v>
      </c>
      <c r="R464">
        <f>AL464*Y464*(AJ464-AK464)/(100*AF464*(1000-Y464*AJ464))</f>
        <v>0</v>
      </c>
      <c r="S464">
        <f>AL464*Y464*(AI464-AH464*(1000-Y464*AK464)/(1000-Y464*AJ464))/(100*AF464)</f>
        <v>0</v>
      </c>
      <c r="T464">
        <f>(U464/V464*100)</f>
        <v>0</v>
      </c>
      <c r="U464">
        <f>AJ464*(AM464+AN464)/1000</f>
        <v>0</v>
      </c>
      <c r="V464">
        <f>0.61365*exp(17.502*AO464/(240.97+AO464))</f>
        <v>0</v>
      </c>
      <c r="W464">
        <v>115</v>
      </c>
      <c r="X464">
        <v>8</v>
      </c>
      <c r="Y464">
        <f>IF(W464*$H$11&gt;=AA464,1.0,(AA464/(AA464-W464*$H$11)))</f>
        <v>0</v>
      </c>
      <c r="Z464">
        <f>(Y464-1)*100</f>
        <v>0</v>
      </c>
      <c r="AA464">
        <f>MAX(0,($B$11+$C$11*AR464)/(1+$D$11*AR464)*AM464/(AO464+273)*$E$11)</f>
        <v>0</v>
      </c>
      <c r="AB464">
        <f>$B$9*AS464+$C$9*AT464</f>
        <v>0</v>
      </c>
      <c r="AC464">
        <f>AB464*AD464</f>
        <v>0</v>
      </c>
      <c r="AD464">
        <f>($B$9*$D$7+$C$9*$D$7)/($B$9+$C$9)</f>
        <v>0</v>
      </c>
      <c r="AE464">
        <f>($B$9*$K$7+$C$9*$K$7)/($B$9+$C$9)</f>
        <v>0</v>
      </c>
      <c r="AF464">
        <v>10</v>
      </c>
      <c r="AG464">
        <v>1548599119.1</v>
      </c>
      <c r="AH464">
        <v>404.069</v>
      </c>
      <c r="AI464">
        <v>399.366</v>
      </c>
      <c r="AJ464">
        <v>8.91059</v>
      </c>
      <c r="AK464">
        <v>4.5573</v>
      </c>
      <c r="AL464">
        <v>1402.82</v>
      </c>
      <c r="AM464">
        <v>97.9492</v>
      </c>
      <c r="AN464">
        <v>0.0235715</v>
      </c>
      <c r="AO464">
        <v>6.83821</v>
      </c>
      <c r="AP464">
        <v>6.70695</v>
      </c>
      <c r="AQ464">
        <v>999.9</v>
      </c>
      <c r="AR464">
        <v>9975</v>
      </c>
      <c r="AS464">
        <v>0</v>
      </c>
      <c r="AT464">
        <v>0.547818</v>
      </c>
      <c r="AU464">
        <v>0</v>
      </c>
      <c r="AV464" t="s">
        <v>204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406.041950819672</v>
      </c>
      <c r="BE464">
        <v>3.02508365248939</v>
      </c>
      <c r="BF464">
        <v>0.888331885369933</v>
      </c>
      <c r="BG464">
        <v>-1</v>
      </c>
      <c r="BH464">
        <v>0</v>
      </c>
      <c r="BI464">
        <v>0</v>
      </c>
      <c r="BJ464" t="s">
        <v>205</v>
      </c>
      <c r="BK464">
        <v>1.88469</v>
      </c>
      <c r="BL464">
        <v>1.88159</v>
      </c>
      <c r="BM464">
        <v>1.88319</v>
      </c>
      <c r="BN464">
        <v>1.88187</v>
      </c>
      <c r="BO464">
        <v>1.88373</v>
      </c>
      <c r="BP464">
        <v>1.88307</v>
      </c>
      <c r="BQ464">
        <v>1.88478</v>
      </c>
      <c r="BR464">
        <v>1.8823</v>
      </c>
      <c r="BS464" t="s">
        <v>206</v>
      </c>
      <c r="BT464" t="s">
        <v>17</v>
      </c>
      <c r="BU464" t="s">
        <v>17</v>
      </c>
      <c r="BV464" t="s">
        <v>17</v>
      </c>
      <c r="BW464" t="s">
        <v>207</v>
      </c>
      <c r="BX464" t="s">
        <v>208</v>
      </c>
      <c r="BY464" t="s">
        <v>209</v>
      </c>
      <c r="BZ464" t="s">
        <v>209</v>
      </c>
      <c r="CA464" t="s">
        <v>209</v>
      </c>
      <c r="CB464" t="s">
        <v>209</v>
      </c>
      <c r="CC464">
        <v>5</v>
      </c>
      <c r="CD464">
        <v>0</v>
      </c>
      <c r="CE464">
        <v>0</v>
      </c>
      <c r="CF464">
        <v>0</v>
      </c>
      <c r="CG464">
        <v>0</v>
      </c>
      <c r="CH464">
        <v>2</v>
      </c>
      <c r="CI464">
        <v>1318.96</v>
      </c>
      <c r="CJ464">
        <v>-0.197056</v>
      </c>
      <c r="CK464">
        <v>7.48529</v>
      </c>
      <c r="CL464">
        <v>9.98506</v>
      </c>
      <c r="CM464">
        <v>30.0006</v>
      </c>
      <c r="CN464">
        <v>9.78049</v>
      </c>
      <c r="CO464">
        <v>10.069</v>
      </c>
      <c r="CP464">
        <v>-1</v>
      </c>
      <c r="CQ464">
        <v>100</v>
      </c>
      <c r="CR464">
        <v>91.0953</v>
      </c>
      <c r="CS464">
        <v>-999.9</v>
      </c>
      <c r="CT464">
        <v>400</v>
      </c>
      <c r="CU464">
        <v>0.810575</v>
      </c>
      <c r="CV464">
        <v>103.851</v>
      </c>
      <c r="CW464">
        <v>103.268</v>
      </c>
    </row>
    <row r="465" spans="1:101">
      <c r="A465">
        <v>451</v>
      </c>
      <c r="B465">
        <v>1548599121.1</v>
      </c>
      <c r="C465">
        <v>1658.19999980927</v>
      </c>
      <c r="D465" t="s">
        <v>1116</v>
      </c>
      <c r="E465" t="s">
        <v>1117</v>
      </c>
      <c r="F465">
        <f>J465+I465+M465*K465</f>
        <v>0</v>
      </c>
      <c r="G465">
        <f>(1000*AM465)/(L465*(AO465+273.15))</f>
        <v>0</v>
      </c>
      <c r="H465">
        <f>((G465*F465*(1-(AJ465/1000)))/(100*K465))*(BE465/60)</f>
        <v>0</v>
      </c>
      <c r="I465" t="s">
        <v>197</v>
      </c>
      <c r="J465" t="s">
        <v>198</v>
      </c>
      <c r="K465" t="s">
        <v>199</v>
      </c>
      <c r="L465" t="s">
        <v>200</v>
      </c>
      <c r="M465" t="s">
        <v>932</v>
      </c>
      <c r="N465" t="s">
        <v>933</v>
      </c>
      <c r="O465" t="s">
        <v>328</v>
      </c>
      <c r="Q465">
        <v>1548599121.1</v>
      </c>
      <c r="R465">
        <f>AL465*Y465*(AJ465-AK465)/(100*AF465*(1000-Y465*AJ465))</f>
        <v>0</v>
      </c>
      <c r="S465">
        <f>AL465*Y465*(AI465-AH465*(1000-Y465*AK465)/(1000-Y465*AJ465))/(100*AF465)</f>
        <v>0</v>
      </c>
      <c r="T465">
        <f>(U465/V465*100)</f>
        <v>0</v>
      </c>
      <c r="U465">
        <f>AJ465*(AM465+AN465)/1000</f>
        <v>0</v>
      </c>
      <c r="V465">
        <f>0.61365*exp(17.502*AO465/(240.97+AO465))</f>
        <v>0</v>
      </c>
      <c r="W465">
        <v>106</v>
      </c>
      <c r="X465">
        <v>8</v>
      </c>
      <c r="Y465">
        <f>IF(W465*$H$11&gt;=AA465,1.0,(AA465/(AA465-W465*$H$11)))</f>
        <v>0</v>
      </c>
      <c r="Z465">
        <f>(Y465-1)*100</f>
        <v>0</v>
      </c>
      <c r="AA465">
        <f>MAX(0,($B$11+$C$11*AR465)/(1+$D$11*AR465)*AM465/(AO465+273)*$E$11)</f>
        <v>0</v>
      </c>
      <c r="AB465">
        <f>$B$9*AS465+$C$9*AT465</f>
        <v>0</v>
      </c>
      <c r="AC465">
        <f>AB465*AD465</f>
        <v>0</v>
      </c>
      <c r="AD465">
        <f>($B$9*$D$7+$C$9*$D$7)/($B$9+$C$9)</f>
        <v>0</v>
      </c>
      <c r="AE465">
        <f>($B$9*$K$7+$C$9*$K$7)/($B$9+$C$9)</f>
        <v>0</v>
      </c>
      <c r="AF465">
        <v>10</v>
      </c>
      <c r="AG465">
        <v>1548599121.1</v>
      </c>
      <c r="AH465">
        <v>404.185</v>
      </c>
      <c r="AI465">
        <v>399.375</v>
      </c>
      <c r="AJ465">
        <v>8.91018</v>
      </c>
      <c r="AK465">
        <v>4.55606</v>
      </c>
      <c r="AL465">
        <v>1403</v>
      </c>
      <c r="AM465">
        <v>97.9467</v>
      </c>
      <c r="AN465">
        <v>0.0235803</v>
      </c>
      <c r="AO465">
        <v>6.83622</v>
      </c>
      <c r="AP465">
        <v>6.7143</v>
      </c>
      <c r="AQ465">
        <v>999.9</v>
      </c>
      <c r="AR465">
        <v>9993.75</v>
      </c>
      <c r="AS465">
        <v>0</v>
      </c>
      <c r="AT465">
        <v>0.547818</v>
      </c>
      <c r="AU465">
        <v>0</v>
      </c>
      <c r="AV465" t="s">
        <v>204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406.14368852459</v>
      </c>
      <c r="BE465">
        <v>3.05303703312071</v>
      </c>
      <c r="BF465">
        <v>0.896565908103376</v>
      </c>
      <c r="BG465">
        <v>-1</v>
      </c>
      <c r="BH465">
        <v>0</v>
      </c>
      <c r="BI465">
        <v>0</v>
      </c>
      <c r="BJ465" t="s">
        <v>205</v>
      </c>
      <c r="BK465">
        <v>1.8847</v>
      </c>
      <c r="BL465">
        <v>1.8816</v>
      </c>
      <c r="BM465">
        <v>1.88318</v>
      </c>
      <c r="BN465">
        <v>1.88187</v>
      </c>
      <c r="BO465">
        <v>1.88374</v>
      </c>
      <c r="BP465">
        <v>1.88307</v>
      </c>
      <c r="BQ465">
        <v>1.88478</v>
      </c>
      <c r="BR465">
        <v>1.8823</v>
      </c>
      <c r="BS465" t="s">
        <v>206</v>
      </c>
      <c r="BT465" t="s">
        <v>17</v>
      </c>
      <c r="BU465" t="s">
        <v>17</v>
      </c>
      <c r="BV465" t="s">
        <v>17</v>
      </c>
      <c r="BW465" t="s">
        <v>207</v>
      </c>
      <c r="BX465" t="s">
        <v>208</v>
      </c>
      <c r="BY465" t="s">
        <v>209</v>
      </c>
      <c r="BZ465" t="s">
        <v>209</v>
      </c>
      <c r="CA465" t="s">
        <v>209</v>
      </c>
      <c r="CB465" t="s">
        <v>209</v>
      </c>
      <c r="CC465">
        <v>5</v>
      </c>
      <c r="CD465">
        <v>0</v>
      </c>
      <c r="CE465">
        <v>0</v>
      </c>
      <c r="CF465">
        <v>0</v>
      </c>
      <c r="CG465">
        <v>0</v>
      </c>
      <c r="CH465">
        <v>2</v>
      </c>
      <c r="CI465">
        <v>1326.14</v>
      </c>
      <c r="CJ465">
        <v>-0.201319</v>
      </c>
      <c r="CK465">
        <v>7.48846</v>
      </c>
      <c r="CL465">
        <v>9.98803</v>
      </c>
      <c r="CM465">
        <v>30.0006</v>
      </c>
      <c r="CN465">
        <v>9.78333</v>
      </c>
      <c r="CO465">
        <v>10.0722</v>
      </c>
      <c r="CP465">
        <v>-1</v>
      </c>
      <c r="CQ465">
        <v>100</v>
      </c>
      <c r="CR465">
        <v>91.0953</v>
      </c>
      <c r="CS465">
        <v>-999.9</v>
      </c>
      <c r="CT465">
        <v>400</v>
      </c>
      <c r="CU465">
        <v>0.735759</v>
      </c>
      <c r="CV465">
        <v>103.85</v>
      </c>
      <c r="CW465">
        <v>103.267</v>
      </c>
    </row>
    <row r="466" spans="1:101">
      <c r="A466">
        <v>452</v>
      </c>
      <c r="B466">
        <v>1548599123.1</v>
      </c>
      <c r="C466">
        <v>1660.19999980927</v>
      </c>
      <c r="D466" t="s">
        <v>1118</v>
      </c>
      <c r="E466" t="s">
        <v>1119</v>
      </c>
      <c r="F466">
        <f>J466+I466+M466*K466</f>
        <v>0</v>
      </c>
      <c r="G466">
        <f>(1000*AM466)/(L466*(AO466+273.15))</f>
        <v>0</v>
      </c>
      <c r="H466">
        <f>((G466*F466*(1-(AJ466/1000)))/(100*K466))*(BE466/60)</f>
        <v>0</v>
      </c>
      <c r="I466" t="s">
        <v>197</v>
      </c>
      <c r="J466" t="s">
        <v>198</v>
      </c>
      <c r="K466" t="s">
        <v>199</v>
      </c>
      <c r="L466" t="s">
        <v>200</v>
      </c>
      <c r="M466" t="s">
        <v>932</v>
      </c>
      <c r="N466" t="s">
        <v>933</v>
      </c>
      <c r="O466" t="s">
        <v>328</v>
      </c>
      <c r="Q466">
        <v>1548599123.1</v>
      </c>
      <c r="R466">
        <f>AL466*Y466*(AJ466-AK466)/(100*AF466*(1000-Y466*AJ466))</f>
        <v>0</v>
      </c>
      <c r="S466">
        <f>AL466*Y466*(AI466-AH466*(1000-Y466*AK466)/(1000-Y466*AJ466))/(100*AF466)</f>
        <v>0</v>
      </c>
      <c r="T466">
        <f>(U466/V466*100)</f>
        <v>0</v>
      </c>
      <c r="U466">
        <f>AJ466*(AM466+AN466)/1000</f>
        <v>0</v>
      </c>
      <c r="V466">
        <f>0.61365*exp(17.502*AO466/(240.97+AO466))</f>
        <v>0</v>
      </c>
      <c r="W466">
        <v>111</v>
      </c>
      <c r="X466">
        <v>8</v>
      </c>
      <c r="Y466">
        <f>IF(W466*$H$11&gt;=AA466,1.0,(AA466/(AA466-W466*$H$11)))</f>
        <v>0</v>
      </c>
      <c r="Z466">
        <f>(Y466-1)*100</f>
        <v>0</v>
      </c>
      <c r="AA466">
        <f>MAX(0,($B$11+$C$11*AR466)/(1+$D$11*AR466)*AM466/(AO466+273)*$E$11)</f>
        <v>0</v>
      </c>
      <c r="AB466">
        <f>$B$9*AS466+$C$9*AT466</f>
        <v>0</v>
      </c>
      <c r="AC466">
        <f>AB466*AD466</f>
        <v>0</v>
      </c>
      <c r="AD466">
        <f>($B$9*$D$7+$C$9*$D$7)/($B$9+$C$9)</f>
        <v>0</v>
      </c>
      <c r="AE466">
        <f>($B$9*$K$7+$C$9*$K$7)/($B$9+$C$9)</f>
        <v>0</v>
      </c>
      <c r="AF466">
        <v>10</v>
      </c>
      <c r="AG466">
        <v>1548599123.1</v>
      </c>
      <c r="AH466">
        <v>404.322</v>
      </c>
      <c r="AI466">
        <v>399.398</v>
      </c>
      <c r="AJ466">
        <v>8.91096</v>
      </c>
      <c r="AK466">
        <v>4.5559</v>
      </c>
      <c r="AL466">
        <v>1402.83</v>
      </c>
      <c r="AM466">
        <v>97.945</v>
      </c>
      <c r="AN466">
        <v>0.0236725</v>
      </c>
      <c r="AO466">
        <v>6.83469</v>
      </c>
      <c r="AP466">
        <v>6.71745</v>
      </c>
      <c r="AQ466">
        <v>999.9</v>
      </c>
      <c r="AR466">
        <v>10005</v>
      </c>
      <c r="AS466">
        <v>0</v>
      </c>
      <c r="AT466">
        <v>0.547818</v>
      </c>
      <c r="AU466">
        <v>0</v>
      </c>
      <c r="AV466" t="s">
        <v>204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406.245942622951</v>
      </c>
      <c r="BE466">
        <v>3.08618780586929</v>
      </c>
      <c r="BF466">
        <v>0.906281678240508</v>
      </c>
      <c r="BG466">
        <v>-1</v>
      </c>
      <c r="BH466">
        <v>0</v>
      </c>
      <c r="BI466">
        <v>0</v>
      </c>
      <c r="BJ466" t="s">
        <v>205</v>
      </c>
      <c r="BK466">
        <v>1.88466</v>
      </c>
      <c r="BL466">
        <v>1.88161</v>
      </c>
      <c r="BM466">
        <v>1.88318</v>
      </c>
      <c r="BN466">
        <v>1.88187</v>
      </c>
      <c r="BO466">
        <v>1.88374</v>
      </c>
      <c r="BP466">
        <v>1.88308</v>
      </c>
      <c r="BQ466">
        <v>1.88478</v>
      </c>
      <c r="BR466">
        <v>1.88231</v>
      </c>
      <c r="BS466" t="s">
        <v>206</v>
      </c>
      <c r="BT466" t="s">
        <v>17</v>
      </c>
      <c r="BU466" t="s">
        <v>17</v>
      </c>
      <c r="BV466" t="s">
        <v>17</v>
      </c>
      <c r="BW466" t="s">
        <v>207</v>
      </c>
      <c r="BX466" t="s">
        <v>208</v>
      </c>
      <c r="BY466" t="s">
        <v>209</v>
      </c>
      <c r="BZ466" t="s">
        <v>209</v>
      </c>
      <c r="CA466" t="s">
        <v>209</v>
      </c>
      <c r="CB466" t="s">
        <v>209</v>
      </c>
      <c r="CC466">
        <v>5</v>
      </c>
      <c r="CD466">
        <v>0</v>
      </c>
      <c r="CE466">
        <v>0</v>
      </c>
      <c r="CF466">
        <v>0</v>
      </c>
      <c r="CG466">
        <v>0</v>
      </c>
      <c r="CH466">
        <v>2</v>
      </c>
      <c r="CI466">
        <v>1321.97</v>
      </c>
      <c r="CJ466">
        <v>-0.205581</v>
      </c>
      <c r="CK466">
        <v>7.49161</v>
      </c>
      <c r="CL466">
        <v>9.99107</v>
      </c>
      <c r="CM466">
        <v>30.0006</v>
      </c>
      <c r="CN466">
        <v>9.78618</v>
      </c>
      <c r="CO466">
        <v>10.0751</v>
      </c>
      <c r="CP466">
        <v>-1</v>
      </c>
      <c r="CQ466">
        <v>100</v>
      </c>
      <c r="CR466">
        <v>91.0953</v>
      </c>
      <c r="CS466">
        <v>-999.9</v>
      </c>
      <c r="CT466">
        <v>400</v>
      </c>
      <c r="CU466">
        <v>0.657867</v>
      </c>
      <c r="CV466">
        <v>103.848</v>
      </c>
      <c r="CW466">
        <v>103.267</v>
      </c>
    </row>
    <row r="467" spans="1:101">
      <c r="A467">
        <v>453</v>
      </c>
      <c r="B467">
        <v>1548599125.1</v>
      </c>
      <c r="C467">
        <v>1662.19999980927</v>
      </c>
      <c r="D467" t="s">
        <v>1120</v>
      </c>
      <c r="E467" t="s">
        <v>1121</v>
      </c>
      <c r="F467">
        <f>J467+I467+M467*K467</f>
        <v>0</v>
      </c>
      <c r="G467">
        <f>(1000*AM467)/(L467*(AO467+273.15))</f>
        <v>0</v>
      </c>
      <c r="H467">
        <f>((G467*F467*(1-(AJ467/1000)))/(100*K467))*(BE467/60)</f>
        <v>0</v>
      </c>
      <c r="I467" t="s">
        <v>197</v>
      </c>
      <c r="J467" t="s">
        <v>198</v>
      </c>
      <c r="K467" t="s">
        <v>199</v>
      </c>
      <c r="L467" t="s">
        <v>200</v>
      </c>
      <c r="M467" t="s">
        <v>932</v>
      </c>
      <c r="N467" t="s">
        <v>933</v>
      </c>
      <c r="O467" t="s">
        <v>328</v>
      </c>
      <c r="Q467">
        <v>1548599125.1</v>
      </c>
      <c r="R467">
        <f>AL467*Y467*(AJ467-AK467)/(100*AF467*(1000-Y467*AJ467))</f>
        <v>0</v>
      </c>
      <c r="S467">
        <f>AL467*Y467*(AI467-AH467*(1000-Y467*AK467)/(1000-Y467*AJ467))/(100*AF467)</f>
        <v>0</v>
      </c>
      <c r="T467">
        <f>(U467/V467*100)</f>
        <v>0</v>
      </c>
      <c r="U467">
        <f>AJ467*(AM467+AN467)/1000</f>
        <v>0</v>
      </c>
      <c r="V467">
        <f>0.61365*exp(17.502*AO467/(240.97+AO467))</f>
        <v>0</v>
      </c>
      <c r="W467">
        <v>113</v>
      </c>
      <c r="X467">
        <v>8</v>
      </c>
      <c r="Y467">
        <f>IF(W467*$H$11&gt;=AA467,1.0,(AA467/(AA467-W467*$H$11)))</f>
        <v>0</v>
      </c>
      <c r="Z467">
        <f>(Y467-1)*100</f>
        <v>0</v>
      </c>
      <c r="AA467">
        <f>MAX(0,($B$11+$C$11*AR467)/(1+$D$11*AR467)*AM467/(AO467+273)*$E$11)</f>
        <v>0</v>
      </c>
      <c r="AB467">
        <f>$B$9*AS467+$C$9*AT467</f>
        <v>0</v>
      </c>
      <c r="AC467">
        <f>AB467*AD467</f>
        <v>0</v>
      </c>
      <c r="AD467">
        <f>($B$9*$D$7+$C$9*$D$7)/($B$9+$C$9)</f>
        <v>0</v>
      </c>
      <c r="AE467">
        <f>($B$9*$K$7+$C$9*$K$7)/($B$9+$C$9)</f>
        <v>0</v>
      </c>
      <c r="AF467">
        <v>10</v>
      </c>
      <c r="AG467">
        <v>1548599125.1</v>
      </c>
      <c r="AH467">
        <v>404.395</v>
      </c>
      <c r="AI467">
        <v>399.412</v>
      </c>
      <c r="AJ467">
        <v>8.91307</v>
      </c>
      <c r="AK467">
        <v>4.55542</v>
      </c>
      <c r="AL467">
        <v>1402.86</v>
      </c>
      <c r="AM467">
        <v>97.9467</v>
      </c>
      <c r="AN467">
        <v>0.0236545</v>
      </c>
      <c r="AO467">
        <v>6.83551</v>
      </c>
      <c r="AP467">
        <v>6.71928</v>
      </c>
      <c r="AQ467">
        <v>999.9</v>
      </c>
      <c r="AR467">
        <v>10014.4</v>
      </c>
      <c r="AS467">
        <v>0</v>
      </c>
      <c r="AT467">
        <v>0.547818</v>
      </c>
      <c r="AU467">
        <v>0</v>
      </c>
      <c r="AV467" t="s">
        <v>204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406.349483606557</v>
      </c>
      <c r="BE467">
        <v>3.1162737549609</v>
      </c>
      <c r="BF467">
        <v>0.915121860859558</v>
      </c>
      <c r="BG467">
        <v>-1</v>
      </c>
      <c r="BH467">
        <v>0</v>
      </c>
      <c r="BI467">
        <v>0</v>
      </c>
      <c r="BJ467" t="s">
        <v>205</v>
      </c>
      <c r="BK467">
        <v>1.88466</v>
      </c>
      <c r="BL467">
        <v>1.88162</v>
      </c>
      <c r="BM467">
        <v>1.88317</v>
      </c>
      <c r="BN467">
        <v>1.88187</v>
      </c>
      <c r="BO467">
        <v>1.88373</v>
      </c>
      <c r="BP467">
        <v>1.88306</v>
      </c>
      <c r="BQ467">
        <v>1.88479</v>
      </c>
      <c r="BR467">
        <v>1.88232</v>
      </c>
      <c r="BS467" t="s">
        <v>206</v>
      </c>
      <c r="BT467" t="s">
        <v>17</v>
      </c>
      <c r="BU467" t="s">
        <v>17</v>
      </c>
      <c r="BV467" t="s">
        <v>17</v>
      </c>
      <c r="BW467" t="s">
        <v>207</v>
      </c>
      <c r="BX467" t="s">
        <v>208</v>
      </c>
      <c r="BY467" t="s">
        <v>209</v>
      </c>
      <c r="BZ467" t="s">
        <v>209</v>
      </c>
      <c r="CA467" t="s">
        <v>209</v>
      </c>
      <c r="CB467" t="s">
        <v>209</v>
      </c>
      <c r="CC467">
        <v>5</v>
      </c>
      <c r="CD467">
        <v>0</v>
      </c>
      <c r="CE467">
        <v>0</v>
      </c>
      <c r="CF467">
        <v>0</v>
      </c>
      <c r="CG467">
        <v>0</v>
      </c>
      <c r="CH467">
        <v>2</v>
      </c>
      <c r="CI467">
        <v>1320.51</v>
      </c>
      <c r="CJ467">
        <v>-0.205581</v>
      </c>
      <c r="CK467">
        <v>7.49478</v>
      </c>
      <c r="CL467">
        <v>9.99422</v>
      </c>
      <c r="CM467">
        <v>30.0007</v>
      </c>
      <c r="CN467">
        <v>9.78903</v>
      </c>
      <c r="CO467">
        <v>10.0783</v>
      </c>
      <c r="CP467">
        <v>-1</v>
      </c>
      <c r="CQ467">
        <v>100</v>
      </c>
      <c r="CR467">
        <v>90.7252</v>
      </c>
      <c r="CS467">
        <v>-999.9</v>
      </c>
      <c r="CT467">
        <v>400</v>
      </c>
      <c r="CU467">
        <v>0.580457</v>
      </c>
      <c r="CV467">
        <v>103.847</v>
      </c>
      <c r="CW467">
        <v>103.267</v>
      </c>
    </row>
    <row r="468" spans="1:101">
      <c r="A468">
        <v>454</v>
      </c>
      <c r="B468">
        <v>1548599127.1</v>
      </c>
      <c r="C468">
        <v>1664.19999980927</v>
      </c>
      <c r="D468" t="s">
        <v>1122</v>
      </c>
      <c r="E468" t="s">
        <v>1123</v>
      </c>
      <c r="F468">
        <f>J468+I468+M468*K468</f>
        <v>0</v>
      </c>
      <c r="G468">
        <f>(1000*AM468)/(L468*(AO468+273.15))</f>
        <v>0</v>
      </c>
      <c r="H468">
        <f>((G468*F468*(1-(AJ468/1000)))/(100*K468))*(BE468/60)</f>
        <v>0</v>
      </c>
      <c r="I468" t="s">
        <v>197</v>
      </c>
      <c r="J468" t="s">
        <v>198</v>
      </c>
      <c r="K468" t="s">
        <v>199</v>
      </c>
      <c r="L468" t="s">
        <v>200</v>
      </c>
      <c r="M468" t="s">
        <v>932</v>
      </c>
      <c r="N468" t="s">
        <v>933</v>
      </c>
      <c r="O468" t="s">
        <v>328</v>
      </c>
      <c r="Q468">
        <v>1548599127.1</v>
      </c>
      <c r="R468">
        <f>AL468*Y468*(AJ468-AK468)/(100*AF468*(1000-Y468*AJ468))</f>
        <v>0</v>
      </c>
      <c r="S468">
        <f>AL468*Y468*(AI468-AH468*(1000-Y468*AK468)/(1000-Y468*AJ468))/(100*AF468)</f>
        <v>0</v>
      </c>
      <c r="T468">
        <f>(U468/V468*100)</f>
        <v>0</v>
      </c>
      <c r="U468">
        <f>AJ468*(AM468+AN468)/1000</f>
        <v>0</v>
      </c>
      <c r="V468">
        <f>0.61365*exp(17.502*AO468/(240.97+AO468))</f>
        <v>0</v>
      </c>
      <c r="W468">
        <v>92</v>
      </c>
      <c r="X468">
        <v>7</v>
      </c>
      <c r="Y468">
        <f>IF(W468*$H$11&gt;=AA468,1.0,(AA468/(AA468-W468*$H$11)))</f>
        <v>0</v>
      </c>
      <c r="Z468">
        <f>(Y468-1)*100</f>
        <v>0</v>
      </c>
      <c r="AA468">
        <f>MAX(0,($B$11+$C$11*AR468)/(1+$D$11*AR468)*AM468/(AO468+273)*$E$11)</f>
        <v>0</v>
      </c>
      <c r="AB468">
        <f>$B$9*AS468+$C$9*AT468</f>
        <v>0</v>
      </c>
      <c r="AC468">
        <f>AB468*AD468</f>
        <v>0</v>
      </c>
      <c r="AD468">
        <f>($B$9*$D$7+$C$9*$D$7)/($B$9+$C$9)</f>
        <v>0</v>
      </c>
      <c r="AE468">
        <f>($B$9*$K$7+$C$9*$K$7)/($B$9+$C$9)</f>
        <v>0</v>
      </c>
      <c r="AF468">
        <v>10</v>
      </c>
      <c r="AG468">
        <v>1548599127.1</v>
      </c>
      <c r="AH468">
        <v>404.457</v>
      </c>
      <c r="AI468">
        <v>399.403</v>
      </c>
      <c r="AJ468">
        <v>8.91699</v>
      </c>
      <c r="AK468">
        <v>4.55455</v>
      </c>
      <c r="AL468">
        <v>1402.93</v>
      </c>
      <c r="AM468">
        <v>97.947</v>
      </c>
      <c r="AN468">
        <v>0.0236225</v>
      </c>
      <c r="AO468">
        <v>6.84189</v>
      </c>
      <c r="AP468">
        <v>6.73967</v>
      </c>
      <c r="AQ468">
        <v>999.9</v>
      </c>
      <c r="AR468">
        <v>10010.6</v>
      </c>
      <c r="AS468">
        <v>0</v>
      </c>
      <c r="AT468">
        <v>0.547818</v>
      </c>
      <c r="AU468">
        <v>0</v>
      </c>
      <c r="AV468" t="s">
        <v>204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406.452967213115</v>
      </c>
      <c r="BE468">
        <v>3.14091170143515</v>
      </c>
      <c r="BF468">
        <v>0.92229307008225</v>
      </c>
      <c r="BG468">
        <v>-1</v>
      </c>
      <c r="BH468">
        <v>0</v>
      </c>
      <c r="BI468">
        <v>0</v>
      </c>
      <c r="BJ468" t="s">
        <v>205</v>
      </c>
      <c r="BK468">
        <v>1.88468</v>
      </c>
      <c r="BL468">
        <v>1.88161</v>
      </c>
      <c r="BM468">
        <v>1.88318</v>
      </c>
      <c r="BN468">
        <v>1.88187</v>
      </c>
      <c r="BO468">
        <v>1.88374</v>
      </c>
      <c r="BP468">
        <v>1.88307</v>
      </c>
      <c r="BQ468">
        <v>1.88479</v>
      </c>
      <c r="BR468">
        <v>1.88232</v>
      </c>
      <c r="BS468" t="s">
        <v>206</v>
      </c>
      <c r="BT468" t="s">
        <v>17</v>
      </c>
      <c r="BU468" t="s">
        <v>17</v>
      </c>
      <c r="BV468" t="s">
        <v>17</v>
      </c>
      <c r="BW468" t="s">
        <v>207</v>
      </c>
      <c r="BX468" t="s">
        <v>208</v>
      </c>
      <c r="BY468" t="s">
        <v>209</v>
      </c>
      <c r="BZ468" t="s">
        <v>209</v>
      </c>
      <c r="CA468" t="s">
        <v>209</v>
      </c>
      <c r="CB468" t="s">
        <v>209</v>
      </c>
      <c r="CC468">
        <v>5</v>
      </c>
      <c r="CD468">
        <v>0</v>
      </c>
      <c r="CE468">
        <v>0</v>
      </c>
      <c r="CF468">
        <v>0</v>
      </c>
      <c r="CG468">
        <v>0</v>
      </c>
      <c r="CH468">
        <v>2</v>
      </c>
      <c r="CI468">
        <v>1336.45</v>
      </c>
      <c r="CJ468">
        <v>-0.205581</v>
      </c>
      <c r="CK468">
        <v>7.49746</v>
      </c>
      <c r="CL468">
        <v>9.9972</v>
      </c>
      <c r="CM468">
        <v>30.0007</v>
      </c>
      <c r="CN468">
        <v>9.79227</v>
      </c>
      <c r="CO468">
        <v>10.0817</v>
      </c>
      <c r="CP468">
        <v>-1</v>
      </c>
      <c r="CQ468">
        <v>100</v>
      </c>
      <c r="CR468">
        <v>90.7252</v>
      </c>
      <c r="CS468">
        <v>-999.9</v>
      </c>
      <c r="CT468">
        <v>400</v>
      </c>
      <c r="CU468">
        <v>0.502857</v>
      </c>
      <c r="CV468">
        <v>103.847</v>
      </c>
      <c r="CW468">
        <v>103.266</v>
      </c>
    </row>
    <row r="469" spans="1:101">
      <c r="A469">
        <v>455</v>
      </c>
      <c r="B469">
        <v>1548599129.1</v>
      </c>
      <c r="C469">
        <v>1666.19999980927</v>
      </c>
      <c r="D469" t="s">
        <v>1124</v>
      </c>
      <c r="E469" t="s">
        <v>1125</v>
      </c>
      <c r="F469">
        <f>J469+I469+M469*K469</f>
        <v>0</v>
      </c>
      <c r="G469">
        <f>(1000*AM469)/(L469*(AO469+273.15))</f>
        <v>0</v>
      </c>
      <c r="H469">
        <f>((G469*F469*(1-(AJ469/1000)))/(100*K469))*(BE469/60)</f>
        <v>0</v>
      </c>
      <c r="I469" t="s">
        <v>197</v>
      </c>
      <c r="J469" t="s">
        <v>198</v>
      </c>
      <c r="K469" t="s">
        <v>199</v>
      </c>
      <c r="L469" t="s">
        <v>200</v>
      </c>
      <c r="M469" t="s">
        <v>932</v>
      </c>
      <c r="N469" t="s">
        <v>933</v>
      </c>
      <c r="O469" t="s">
        <v>328</v>
      </c>
      <c r="Q469">
        <v>1548599129.1</v>
      </c>
      <c r="R469">
        <f>AL469*Y469*(AJ469-AK469)/(100*AF469*(1000-Y469*AJ469))</f>
        <v>0</v>
      </c>
      <c r="S469">
        <f>AL469*Y469*(AI469-AH469*(1000-Y469*AK469)/(1000-Y469*AJ469))/(100*AF469)</f>
        <v>0</v>
      </c>
      <c r="T469">
        <f>(U469/V469*100)</f>
        <v>0</v>
      </c>
      <c r="U469">
        <f>AJ469*(AM469+AN469)/1000</f>
        <v>0</v>
      </c>
      <c r="V469">
        <f>0.61365*exp(17.502*AO469/(240.97+AO469))</f>
        <v>0</v>
      </c>
      <c r="W469">
        <v>94</v>
      </c>
      <c r="X469">
        <v>7</v>
      </c>
      <c r="Y469">
        <f>IF(W469*$H$11&gt;=AA469,1.0,(AA469/(AA469-W469*$H$11)))</f>
        <v>0</v>
      </c>
      <c r="Z469">
        <f>(Y469-1)*100</f>
        <v>0</v>
      </c>
      <c r="AA469">
        <f>MAX(0,($B$11+$C$11*AR469)/(1+$D$11*AR469)*AM469/(AO469+273)*$E$11)</f>
        <v>0</v>
      </c>
      <c r="AB469">
        <f>$B$9*AS469+$C$9*AT469</f>
        <v>0</v>
      </c>
      <c r="AC469">
        <f>AB469*AD469</f>
        <v>0</v>
      </c>
      <c r="AD469">
        <f>($B$9*$D$7+$C$9*$D$7)/($B$9+$C$9)</f>
        <v>0</v>
      </c>
      <c r="AE469">
        <f>($B$9*$K$7+$C$9*$K$7)/($B$9+$C$9)</f>
        <v>0</v>
      </c>
      <c r="AF469">
        <v>10</v>
      </c>
      <c r="AG469">
        <v>1548599129.1</v>
      </c>
      <c r="AH469">
        <v>404.582</v>
      </c>
      <c r="AI469">
        <v>399.397</v>
      </c>
      <c r="AJ469">
        <v>8.91865</v>
      </c>
      <c r="AK469">
        <v>4.55365</v>
      </c>
      <c r="AL469">
        <v>1402.85</v>
      </c>
      <c r="AM469">
        <v>97.9463</v>
      </c>
      <c r="AN469">
        <v>0.0236725</v>
      </c>
      <c r="AO469">
        <v>6.84189</v>
      </c>
      <c r="AP469">
        <v>6.76269</v>
      </c>
      <c r="AQ469">
        <v>999.9</v>
      </c>
      <c r="AR469">
        <v>9986.25</v>
      </c>
      <c r="AS469">
        <v>0</v>
      </c>
      <c r="AT469">
        <v>0.547818</v>
      </c>
      <c r="AU469">
        <v>0</v>
      </c>
      <c r="AV469" t="s">
        <v>204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406.556795081967</v>
      </c>
      <c r="BE469">
        <v>3.15556012305827</v>
      </c>
      <c r="BF469">
        <v>0.92654426644426</v>
      </c>
      <c r="BG469">
        <v>-1</v>
      </c>
      <c r="BH469">
        <v>0</v>
      </c>
      <c r="BI469">
        <v>0</v>
      </c>
      <c r="BJ469" t="s">
        <v>205</v>
      </c>
      <c r="BK469">
        <v>1.88467</v>
      </c>
      <c r="BL469">
        <v>1.8816</v>
      </c>
      <c r="BM469">
        <v>1.88321</v>
      </c>
      <c r="BN469">
        <v>1.88187</v>
      </c>
      <c r="BO469">
        <v>1.88375</v>
      </c>
      <c r="BP469">
        <v>1.88308</v>
      </c>
      <c r="BQ469">
        <v>1.88478</v>
      </c>
      <c r="BR469">
        <v>1.88232</v>
      </c>
      <c r="BS469" t="s">
        <v>206</v>
      </c>
      <c r="BT469" t="s">
        <v>17</v>
      </c>
      <c r="BU469" t="s">
        <v>17</v>
      </c>
      <c r="BV469" t="s">
        <v>17</v>
      </c>
      <c r="BW469" t="s">
        <v>207</v>
      </c>
      <c r="BX469" t="s">
        <v>208</v>
      </c>
      <c r="BY469" t="s">
        <v>209</v>
      </c>
      <c r="BZ469" t="s">
        <v>209</v>
      </c>
      <c r="CA469" t="s">
        <v>209</v>
      </c>
      <c r="CB469" t="s">
        <v>209</v>
      </c>
      <c r="CC469">
        <v>5</v>
      </c>
      <c r="CD469">
        <v>0</v>
      </c>
      <c r="CE469">
        <v>0</v>
      </c>
      <c r="CF469">
        <v>0</v>
      </c>
      <c r="CG469">
        <v>0</v>
      </c>
      <c r="CH469">
        <v>2</v>
      </c>
      <c r="CI469">
        <v>1334.93</v>
      </c>
      <c r="CJ469">
        <v>-0.20345</v>
      </c>
      <c r="CK469">
        <v>7.49969</v>
      </c>
      <c r="CL469">
        <v>10.0004</v>
      </c>
      <c r="CM469">
        <v>30.0007</v>
      </c>
      <c r="CN469">
        <v>9.7954</v>
      </c>
      <c r="CO469">
        <v>10.0852</v>
      </c>
      <c r="CP469">
        <v>-1</v>
      </c>
      <c r="CQ469">
        <v>100</v>
      </c>
      <c r="CR469">
        <v>90.7252</v>
      </c>
      <c r="CS469">
        <v>-999.9</v>
      </c>
      <c r="CT469">
        <v>400</v>
      </c>
      <c r="CU469">
        <v>0.42561</v>
      </c>
      <c r="CV469">
        <v>103.846</v>
      </c>
      <c r="CW469">
        <v>103.264</v>
      </c>
    </row>
    <row r="470" spans="1:101">
      <c r="A470">
        <v>456</v>
      </c>
      <c r="B470">
        <v>1548599131.1</v>
      </c>
      <c r="C470">
        <v>1668.19999980927</v>
      </c>
      <c r="D470" t="s">
        <v>1126</v>
      </c>
      <c r="E470" t="s">
        <v>1127</v>
      </c>
      <c r="F470">
        <f>J470+I470+M470*K470</f>
        <v>0</v>
      </c>
      <c r="G470">
        <f>(1000*AM470)/(L470*(AO470+273.15))</f>
        <v>0</v>
      </c>
      <c r="H470">
        <f>((G470*F470*(1-(AJ470/1000)))/(100*K470))*(BE470/60)</f>
        <v>0</v>
      </c>
      <c r="I470" t="s">
        <v>197</v>
      </c>
      <c r="J470" t="s">
        <v>198</v>
      </c>
      <c r="K470" t="s">
        <v>199</v>
      </c>
      <c r="L470" t="s">
        <v>200</v>
      </c>
      <c r="M470" t="s">
        <v>932</v>
      </c>
      <c r="N470" t="s">
        <v>933</v>
      </c>
      <c r="O470" t="s">
        <v>328</v>
      </c>
      <c r="Q470">
        <v>1548599131.1</v>
      </c>
      <c r="R470">
        <f>AL470*Y470*(AJ470-AK470)/(100*AF470*(1000-Y470*AJ470))</f>
        <v>0</v>
      </c>
      <c r="S470">
        <f>AL470*Y470*(AI470-AH470*(1000-Y470*AK470)/(1000-Y470*AJ470))/(100*AF470)</f>
        <v>0</v>
      </c>
      <c r="T470">
        <f>(U470/V470*100)</f>
        <v>0</v>
      </c>
      <c r="U470">
        <f>AJ470*(AM470+AN470)/1000</f>
        <v>0</v>
      </c>
      <c r="V470">
        <f>0.61365*exp(17.502*AO470/(240.97+AO470))</f>
        <v>0</v>
      </c>
      <c r="W470">
        <v>102</v>
      </c>
      <c r="X470">
        <v>7</v>
      </c>
      <c r="Y470">
        <f>IF(W470*$H$11&gt;=AA470,1.0,(AA470/(AA470-W470*$H$11)))</f>
        <v>0</v>
      </c>
      <c r="Z470">
        <f>(Y470-1)*100</f>
        <v>0</v>
      </c>
      <c r="AA470">
        <f>MAX(0,($B$11+$C$11*AR470)/(1+$D$11*AR470)*AM470/(AO470+273)*$E$11)</f>
        <v>0</v>
      </c>
      <c r="AB470">
        <f>$B$9*AS470+$C$9*AT470</f>
        <v>0</v>
      </c>
      <c r="AC470">
        <f>AB470*AD470</f>
        <v>0</v>
      </c>
      <c r="AD470">
        <f>($B$9*$D$7+$C$9*$D$7)/($B$9+$C$9)</f>
        <v>0</v>
      </c>
      <c r="AE470">
        <f>($B$9*$K$7+$C$9*$K$7)/($B$9+$C$9)</f>
        <v>0</v>
      </c>
      <c r="AF470">
        <v>10</v>
      </c>
      <c r="AG470">
        <v>1548599131.1</v>
      </c>
      <c r="AH470">
        <v>404.729</v>
      </c>
      <c r="AI470">
        <v>399.423</v>
      </c>
      <c r="AJ470">
        <v>8.91918</v>
      </c>
      <c r="AK470">
        <v>4.55378</v>
      </c>
      <c r="AL470">
        <v>1402.64</v>
      </c>
      <c r="AM470">
        <v>97.9439</v>
      </c>
      <c r="AN470">
        <v>0.0235595</v>
      </c>
      <c r="AO470">
        <v>6.84011</v>
      </c>
      <c r="AP470">
        <v>6.76434</v>
      </c>
      <c r="AQ470">
        <v>999.9</v>
      </c>
      <c r="AR470">
        <v>9993.75</v>
      </c>
      <c r="AS470">
        <v>0</v>
      </c>
      <c r="AT470">
        <v>0.547818</v>
      </c>
      <c r="AU470">
        <v>0</v>
      </c>
      <c r="AV470" t="s">
        <v>204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406.661770491803</v>
      </c>
      <c r="BE470">
        <v>3.16943926561609</v>
      </c>
      <c r="BF470">
        <v>0.930598897475021</v>
      </c>
      <c r="BG470">
        <v>-1</v>
      </c>
      <c r="BH470">
        <v>0</v>
      </c>
      <c r="BI470">
        <v>0</v>
      </c>
      <c r="BJ470" t="s">
        <v>205</v>
      </c>
      <c r="BK470">
        <v>1.88466</v>
      </c>
      <c r="BL470">
        <v>1.88162</v>
      </c>
      <c r="BM470">
        <v>1.88321</v>
      </c>
      <c r="BN470">
        <v>1.88187</v>
      </c>
      <c r="BO470">
        <v>1.88375</v>
      </c>
      <c r="BP470">
        <v>1.88308</v>
      </c>
      <c r="BQ470">
        <v>1.88478</v>
      </c>
      <c r="BR470">
        <v>1.88231</v>
      </c>
      <c r="BS470" t="s">
        <v>206</v>
      </c>
      <c r="BT470" t="s">
        <v>17</v>
      </c>
      <c r="BU470" t="s">
        <v>17</v>
      </c>
      <c r="BV470" t="s">
        <v>17</v>
      </c>
      <c r="BW470" t="s">
        <v>207</v>
      </c>
      <c r="BX470" t="s">
        <v>208</v>
      </c>
      <c r="BY470" t="s">
        <v>209</v>
      </c>
      <c r="BZ470" t="s">
        <v>209</v>
      </c>
      <c r="CA470" t="s">
        <v>209</v>
      </c>
      <c r="CB470" t="s">
        <v>209</v>
      </c>
      <c r="CC470">
        <v>5</v>
      </c>
      <c r="CD470">
        <v>0</v>
      </c>
      <c r="CE470">
        <v>0</v>
      </c>
      <c r="CF470">
        <v>0</v>
      </c>
      <c r="CG470">
        <v>0</v>
      </c>
      <c r="CH470">
        <v>2</v>
      </c>
      <c r="CI470">
        <v>1329.04</v>
      </c>
      <c r="CJ470">
        <v>-0.205581</v>
      </c>
      <c r="CK470">
        <v>7.50243</v>
      </c>
      <c r="CL470">
        <v>10.0038</v>
      </c>
      <c r="CM470">
        <v>30.0008</v>
      </c>
      <c r="CN470">
        <v>9.79842</v>
      </c>
      <c r="CO470">
        <v>10.0886</v>
      </c>
      <c r="CP470">
        <v>-1</v>
      </c>
      <c r="CQ470">
        <v>100</v>
      </c>
      <c r="CR470">
        <v>90.7252</v>
      </c>
      <c r="CS470">
        <v>-999.9</v>
      </c>
      <c r="CT470">
        <v>400</v>
      </c>
      <c r="CU470">
        <v>0.347374</v>
      </c>
      <c r="CV470">
        <v>103.844</v>
      </c>
      <c r="CW470">
        <v>103.264</v>
      </c>
    </row>
    <row r="471" spans="1:101">
      <c r="A471">
        <v>457</v>
      </c>
      <c r="B471">
        <v>1548599133.1</v>
      </c>
      <c r="C471">
        <v>1670.19999980927</v>
      </c>
      <c r="D471" t="s">
        <v>1128</v>
      </c>
      <c r="E471" t="s">
        <v>1129</v>
      </c>
      <c r="F471">
        <f>J471+I471+M471*K471</f>
        <v>0</v>
      </c>
      <c r="G471">
        <f>(1000*AM471)/(L471*(AO471+273.15))</f>
        <v>0</v>
      </c>
      <c r="H471">
        <f>((G471*F471*(1-(AJ471/1000)))/(100*K471))*(BE471/60)</f>
        <v>0</v>
      </c>
      <c r="I471" t="s">
        <v>197</v>
      </c>
      <c r="J471" t="s">
        <v>198</v>
      </c>
      <c r="K471" t="s">
        <v>199</v>
      </c>
      <c r="L471" t="s">
        <v>200</v>
      </c>
      <c r="M471" t="s">
        <v>932</v>
      </c>
      <c r="N471" t="s">
        <v>933</v>
      </c>
      <c r="O471" t="s">
        <v>328</v>
      </c>
      <c r="Q471">
        <v>1548599133.1</v>
      </c>
      <c r="R471">
        <f>AL471*Y471*(AJ471-AK471)/(100*AF471*(1000-Y471*AJ471))</f>
        <v>0</v>
      </c>
      <c r="S471">
        <f>AL471*Y471*(AI471-AH471*(1000-Y471*AK471)/(1000-Y471*AJ471))/(100*AF471)</f>
        <v>0</v>
      </c>
      <c r="T471">
        <f>(U471/V471*100)</f>
        <v>0</v>
      </c>
      <c r="U471">
        <f>AJ471*(AM471+AN471)/1000</f>
        <v>0</v>
      </c>
      <c r="V471">
        <f>0.61365*exp(17.502*AO471/(240.97+AO471))</f>
        <v>0</v>
      </c>
      <c r="W471">
        <v>112</v>
      </c>
      <c r="X471">
        <v>8</v>
      </c>
      <c r="Y471">
        <f>IF(W471*$H$11&gt;=AA471,1.0,(AA471/(AA471-W471*$H$11)))</f>
        <v>0</v>
      </c>
      <c r="Z471">
        <f>(Y471-1)*100</f>
        <v>0</v>
      </c>
      <c r="AA471">
        <f>MAX(0,($B$11+$C$11*AR471)/(1+$D$11*AR471)*AM471/(AO471+273)*$E$11)</f>
        <v>0</v>
      </c>
      <c r="AB471">
        <f>$B$9*AS471+$C$9*AT471</f>
        <v>0</v>
      </c>
      <c r="AC471">
        <f>AB471*AD471</f>
        <v>0</v>
      </c>
      <c r="AD471">
        <f>($B$9*$D$7+$C$9*$D$7)/($B$9+$C$9)</f>
        <v>0</v>
      </c>
      <c r="AE471">
        <f>($B$9*$K$7+$C$9*$K$7)/($B$9+$C$9)</f>
        <v>0</v>
      </c>
      <c r="AF471">
        <v>10</v>
      </c>
      <c r="AG471">
        <v>1548599133.1</v>
      </c>
      <c r="AH471">
        <v>404.846</v>
      </c>
      <c r="AI471">
        <v>399.444</v>
      </c>
      <c r="AJ471">
        <v>8.92061</v>
      </c>
      <c r="AK471">
        <v>4.55395</v>
      </c>
      <c r="AL471">
        <v>1402.85</v>
      </c>
      <c r="AM471">
        <v>97.9419</v>
      </c>
      <c r="AN471">
        <v>0.0235537</v>
      </c>
      <c r="AO471">
        <v>6.84175</v>
      </c>
      <c r="AP471">
        <v>6.75284</v>
      </c>
      <c r="AQ471">
        <v>999.9</v>
      </c>
      <c r="AR471">
        <v>10018.8</v>
      </c>
      <c r="AS471">
        <v>0</v>
      </c>
      <c r="AT471">
        <v>0.547818</v>
      </c>
      <c r="AU471">
        <v>0</v>
      </c>
      <c r="AV471" t="s">
        <v>204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406.767557377049</v>
      </c>
      <c r="BE471">
        <v>3.19219009916693</v>
      </c>
      <c r="BF471">
        <v>0.937261637887422</v>
      </c>
      <c r="BG471">
        <v>-1</v>
      </c>
      <c r="BH471">
        <v>0</v>
      </c>
      <c r="BI471">
        <v>0</v>
      </c>
      <c r="BJ471" t="s">
        <v>205</v>
      </c>
      <c r="BK471">
        <v>1.88467</v>
      </c>
      <c r="BL471">
        <v>1.88165</v>
      </c>
      <c r="BM471">
        <v>1.88321</v>
      </c>
      <c r="BN471">
        <v>1.88187</v>
      </c>
      <c r="BO471">
        <v>1.88377</v>
      </c>
      <c r="BP471">
        <v>1.88308</v>
      </c>
      <c r="BQ471">
        <v>1.88479</v>
      </c>
      <c r="BR471">
        <v>1.88231</v>
      </c>
      <c r="BS471" t="s">
        <v>206</v>
      </c>
      <c r="BT471" t="s">
        <v>17</v>
      </c>
      <c r="BU471" t="s">
        <v>17</v>
      </c>
      <c r="BV471" t="s">
        <v>17</v>
      </c>
      <c r="BW471" t="s">
        <v>207</v>
      </c>
      <c r="BX471" t="s">
        <v>208</v>
      </c>
      <c r="BY471" t="s">
        <v>209</v>
      </c>
      <c r="BZ471" t="s">
        <v>209</v>
      </c>
      <c r="CA471" t="s">
        <v>209</v>
      </c>
      <c r="CB471" t="s">
        <v>209</v>
      </c>
      <c r="CC471">
        <v>5</v>
      </c>
      <c r="CD471">
        <v>0</v>
      </c>
      <c r="CE471">
        <v>0</v>
      </c>
      <c r="CF471">
        <v>0</v>
      </c>
      <c r="CG471">
        <v>0</v>
      </c>
      <c r="CH471">
        <v>2</v>
      </c>
      <c r="CI471">
        <v>1321.2</v>
      </c>
      <c r="CJ471">
        <v>-0.216238</v>
      </c>
      <c r="CK471">
        <v>7.50562</v>
      </c>
      <c r="CL471">
        <v>10.0072</v>
      </c>
      <c r="CM471">
        <v>30.0007</v>
      </c>
      <c r="CN471">
        <v>9.80157</v>
      </c>
      <c r="CO471">
        <v>10.0921</v>
      </c>
      <c r="CP471">
        <v>-1</v>
      </c>
      <c r="CQ471">
        <v>100</v>
      </c>
      <c r="CR471">
        <v>90.3327</v>
      </c>
      <c r="CS471">
        <v>-999.9</v>
      </c>
      <c r="CT471">
        <v>400</v>
      </c>
      <c r="CU471">
        <v>0.271346</v>
      </c>
      <c r="CV471">
        <v>103.844</v>
      </c>
      <c r="CW471">
        <v>103.264</v>
      </c>
    </row>
    <row r="472" spans="1:101">
      <c r="A472">
        <v>458</v>
      </c>
      <c r="B472">
        <v>1548599135.1</v>
      </c>
      <c r="C472">
        <v>1672.19999980927</v>
      </c>
      <c r="D472" t="s">
        <v>1130</v>
      </c>
      <c r="E472" t="s">
        <v>1131</v>
      </c>
      <c r="F472">
        <f>J472+I472+M472*K472</f>
        <v>0</v>
      </c>
      <c r="G472">
        <f>(1000*AM472)/(L472*(AO472+273.15))</f>
        <v>0</v>
      </c>
      <c r="H472">
        <f>((G472*F472*(1-(AJ472/1000)))/(100*K472))*(BE472/60)</f>
        <v>0</v>
      </c>
      <c r="I472" t="s">
        <v>197</v>
      </c>
      <c r="J472" t="s">
        <v>198</v>
      </c>
      <c r="K472" t="s">
        <v>199</v>
      </c>
      <c r="L472" t="s">
        <v>200</v>
      </c>
      <c r="M472" t="s">
        <v>932</v>
      </c>
      <c r="N472" t="s">
        <v>933</v>
      </c>
      <c r="O472" t="s">
        <v>328</v>
      </c>
      <c r="Q472">
        <v>1548599135.1</v>
      </c>
      <c r="R472">
        <f>AL472*Y472*(AJ472-AK472)/(100*AF472*(1000-Y472*AJ472))</f>
        <v>0</v>
      </c>
      <c r="S472">
        <f>AL472*Y472*(AI472-AH472*(1000-Y472*AK472)/(1000-Y472*AJ472))/(100*AF472)</f>
        <v>0</v>
      </c>
      <c r="T472">
        <f>(U472/V472*100)</f>
        <v>0</v>
      </c>
      <c r="U472">
        <f>AJ472*(AM472+AN472)/1000</f>
        <v>0</v>
      </c>
      <c r="V472">
        <f>0.61365*exp(17.502*AO472/(240.97+AO472))</f>
        <v>0</v>
      </c>
      <c r="W472">
        <v>121</v>
      </c>
      <c r="X472">
        <v>9</v>
      </c>
      <c r="Y472">
        <f>IF(W472*$H$11&gt;=AA472,1.0,(AA472/(AA472-W472*$H$11)))</f>
        <v>0</v>
      </c>
      <c r="Z472">
        <f>(Y472-1)*100</f>
        <v>0</v>
      </c>
      <c r="AA472">
        <f>MAX(0,($B$11+$C$11*AR472)/(1+$D$11*AR472)*AM472/(AO472+273)*$E$11)</f>
        <v>0</v>
      </c>
      <c r="AB472">
        <f>$B$9*AS472+$C$9*AT472</f>
        <v>0</v>
      </c>
      <c r="AC472">
        <f>AB472*AD472</f>
        <v>0</v>
      </c>
      <c r="AD472">
        <f>($B$9*$D$7+$C$9*$D$7)/($B$9+$C$9)</f>
        <v>0</v>
      </c>
      <c r="AE472">
        <f>($B$9*$K$7+$C$9*$K$7)/($B$9+$C$9)</f>
        <v>0</v>
      </c>
      <c r="AF472">
        <v>10</v>
      </c>
      <c r="AG472">
        <v>1548599135.1</v>
      </c>
      <c r="AH472">
        <v>404.953</v>
      </c>
      <c r="AI472">
        <v>399.41</v>
      </c>
      <c r="AJ472">
        <v>8.92336</v>
      </c>
      <c r="AK472">
        <v>4.55315</v>
      </c>
      <c r="AL472">
        <v>1402.78</v>
      </c>
      <c r="AM472">
        <v>97.9425</v>
      </c>
      <c r="AN472">
        <v>0.0236506</v>
      </c>
      <c r="AO472">
        <v>6.84439</v>
      </c>
      <c r="AP472">
        <v>6.75146</v>
      </c>
      <c r="AQ472">
        <v>999.9</v>
      </c>
      <c r="AR472">
        <v>10026.2</v>
      </c>
      <c r="AS472">
        <v>0</v>
      </c>
      <c r="AT472">
        <v>0.547818</v>
      </c>
      <c r="AU472">
        <v>0</v>
      </c>
      <c r="AV472" t="s">
        <v>204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406.874</v>
      </c>
      <c r="BE472">
        <v>3.21438974823294</v>
      </c>
      <c r="BF472">
        <v>0.943750079795892</v>
      </c>
      <c r="BG472">
        <v>-1</v>
      </c>
      <c r="BH472">
        <v>0</v>
      </c>
      <c r="BI472">
        <v>0</v>
      </c>
      <c r="BJ472" t="s">
        <v>205</v>
      </c>
      <c r="BK472">
        <v>1.88468</v>
      </c>
      <c r="BL472">
        <v>1.88166</v>
      </c>
      <c r="BM472">
        <v>1.88321</v>
      </c>
      <c r="BN472">
        <v>1.88187</v>
      </c>
      <c r="BO472">
        <v>1.88376</v>
      </c>
      <c r="BP472">
        <v>1.88308</v>
      </c>
      <c r="BQ472">
        <v>1.88479</v>
      </c>
      <c r="BR472">
        <v>1.88231</v>
      </c>
      <c r="BS472" t="s">
        <v>206</v>
      </c>
      <c r="BT472" t="s">
        <v>17</v>
      </c>
      <c r="BU472" t="s">
        <v>17</v>
      </c>
      <c r="BV472" t="s">
        <v>17</v>
      </c>
      <c r="BW472" t="s">
        <v>207</v>
      </c>
      <c r="BX472" t="s">
        <v>208</v>
      </c>
      <c r="BY472" t="s">
        <v>209</v>
      </c>
      <c r="BZ472" t="s">
        <v>209</v>
      </c>
      <c r="CA472" t="s">
        <v>209</v>
      </c>
      <c r="CB472" t="s">
        <v>209</v>
      </c>
      <c r="CC472">
        <v>5</v>
      </c>
      <c r="CD472">
        <v>0</v>
      </c>
      <c r="CE472">
        <v>0</v>
      </c>
      <c r="CF472">
        <v>0</v>
      </c>
      <c r="CG472">
        <v>0</v>
      </c>
      <c r="CH472">
        <v>2</v>
      </c>
      <c r="CI472">
        <v>1314.47</v>
      </c>
      <c r="CJ472">
        <v>-0.2205</v>
      </c>
      <c r="CK472">
        <v>7.50892</v>
      </c>
      <c r="CL472">
        <v>10.0107</v>
      </c>
      <c r="CM472">
        <v>30.0007</v>
      </c>
      <c r="CN472">
        <v>9.80482</v>
      </c>
      <c r="CO472">
        <v>10.0955</v>
      </c>
      <c r="CP472">
        <v>-1</v>
      </c>
      <c r="CQ472">
        <v>100</v>
      </c>
      <c r="CR472">
        <v>90.3327</v>
      </c>
      <c r="CS472">
        <v>-999.9</v>
      </c>
      <c r="CT472">
        <v>400</v>
      </c>
      <c r="CU472">
        <v>0.19275</v>
      </c>
      <c r="CV472">
        <v>103.844</v>
      </c>
      <c r="CW472">
        <v>103.263</v>
      </c>
    </row>
    <row r="473" spans="1:101">
      <c r="A473">
        <v>459</v>
      </c>
      <c r="B473">
        <v>1548599137.1</v>
      </c>
      <c r="C473">
        <v>1674.19999980927</v>
      </c>
      <c r="D473" t="s">
        <v>1132</v>
      </c>
      <c r="E473" t="s">
        <v>1133</v>
      </c>
      <c r="F473">
        <f>J473+I473+M473*K473</f>
        <v>0</v>
      </c>
      <c r="G473">
        <f>(1000*AM473)/(L473*(AO473+273.15))</f>
        <v>0</v>
      </c>
      <c r="H473">
        <f>((G473*F473*(1-(AJ473/1000)))/(100*K473))*(BE473/60)</f>
        <v>0</v>
      </c>
      <c r="I473" t="s">
        <v>197</v>
      </c>
      <c r="J473" t="s">
        <v>198</v>
      </c>
      <c r="K473" t="s">
        <v>199</v>
      </c>
      <c r="L473" t="s">
        <v>200</v>
      </c>
      <c r="M473" t="s">
        <v>932</v>
      </c>
      <c r="N473" t="s">
        <v>933</v>
      </c>
      <c r="O473" t="s">
        <v>328</v>
      </c>
      <c r="Q473">
        <v>1548599137.1</v>
      </c>
      <c r="R473">
        <f>AL473*Y473*(AJ473-AK473)/(100*AF473*(1000-Y473*AJ473))</f>
        <v>0</v>
      </c>
      <c r="S473">
        <f>AL473*Y473*(AI473-AH473*(1000-Y473*AK473)/(1000-Y473*AJ473))/(100*AF473)</f>
        <v>0</v>
      </c>
      <c r="T473">
        <f>(U473/V473*100)</f>
        <v>0</v>
      </c>
      <c r="U473">
        <f>AJ473*(AM473+AN473)/1000</f>
        <v>0</v>
      </c>
      <c r="V473">
        <f>0.61365*exp(17.502*AO473/(240.97+AO473))</f>
        <v>0</v>
      </c>
      <c r="W473">
        <v>115</v>
      </c>
      <c r="X473">
        <v>8</v>
      </c>
      <c r="Y473">
        <f>IF(W473*$H$11&gt;=AA473,1.0,(AA473/(AA473-W473*$H$11)))</f>
        <v>0</v>
      </c>
      <c r="Z473">
        <f>(Y473-1)*100</f>
        <v>0</v>
      </c>
      <c r="AA473">
        <f>MAX(0,($B$11+$C$11*AR473)/(1+$D$11*AR473)*AM473/(AO473+273)*$E$11)</f>
        <v>0</v>
      </c>
      <c r="AB473">
        <f>$B$9*AS473+$C$9*AT473</f>
        <v>0</v>
      </c>
      <c r="AC473">
        <f>AB473*AD473</f>
        <v>0</v>
      </c>
      <c r="AD473">
        <f>($B$9*$D$7+$C$9*$D$7)/($B$9+$C$9)</f>
        <v>0</v>
      </c>
      <c r="AE473">
        <f>($B$9*$K$7+$C$9*$K$7)/($B$9+$C$9)</f>
        <v>0</v>
      </c>
      <c r="AF473">
        <v>10</v>
      </c>
      <c r="AG473">
        <v>1548599137.1</v>
      </c>
      <c r="AH473">
        <v>405.059</v>
      </c>
      <c r="AI473">
        <v>399.394</v>
      </c>
      <c r="AJ473">
        <v>8.92504</v>
      </c>
      <c r="AK473">
        <v>4.55254</v>
      </c>
      <c r="AL473">
        <v>1402.61</v>
      </c>
      <c r="AM473">
        <v>97.9424</v>
      </c>
      <c r="AN473">
        <v>0.0236467</v>
      </c>
      <c r="AO473">
        <v>6.84484</v>
      </c>
      <c r="AP473">
        <v>6.76104</v>
      </c>
      <c r="AQ473">
        <v>999.9</v>
      </c>
      <c r="AR473">
        <v>10016.2</v>
      </c>
      <c r="AS473">
        <v>0</v>
      </c>
      <c r="AT473">
        <v>0.547818</v>
      </c>
      <c r="AU473">
        <v>0</v>
      </c>
      <c r="AV473" t="s">
        <v>204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406.981073770492</v>
      </c>
      <c r="BE473">
        <v>3.23191701831663</v>
      </c>
      <c r="BF473">
        <v>0.948874701673486</v>
      </c>
      <c r="BG473">
        <v>-1</v>
      </c>
      <c r="BH473">
        <v>0</v>
      </c>
      <c r="BI473">
        <v>0</v>
      </c>
      <c r="BJ473" t="s">
        <v>205</v>
      </c>
      <c r="BK473">
        <v>1.88468</v>
      </c>
      <c r="BL473">
        <v>1.88164</v>
      </c>
      <c r="BM473">
        <v>1.88317</v>
      </c>
      <c r="BN473">
        <v>1.88188</v>
      </c>
      <c r="BO473">
        <v>1.88374</v>
      </c>
      <c r="BP473">
        <v>1.88308</v>
      </c>
      <c r="BQ473">
        <v>1.88479</v>
      </c>
      <c r="BR473">
        <v>1.88231</v>
      </c>
      <c r="BS473" t="s">
        <v>206</v>
      </c>
      <c r="BT473" t="s">
        <v>17</v>
      </c>
      <c r="BU473" t="s">
        <v>17</v>
      </c>
      <c r="BV473" t="s">
        <v>17</v>
      </c>
      <c r="BW473" t="s">
        <v>207</v>
      </c>
      <c r="BX473" t="s">
        <v>208</v>
      </c>
      <c r="BY473" t="s">
        <v>209</v>
      </c>
      <c r="BZ473" t="s">
        <v>209</v>
      </c>
      <c r="CA473" t="s">
        <v>209</v>
      </c>
      <c r="CB473" t="s">
        <v>209</v>
      </c>
      <c r="CC473">
        <v>5</v>
      </c>
      <c r="CD473">
        <v>0</v>
      </c>
      <c r="CE473">
        <v>0</v>
      </c>
      <c r="CF473">
        <v>0</v>
      </c>
      <c r="CG473">
        <v>0</v>
      </c>
      <c r="CH473">
        <v>2</v>
      </c>
      <c r="CI473">
        <v>1319.26</v>
      </c>
      <c r="CJ473">
        <v>-0.216238</v>
      </c>
      <c r="CK473">
        <v>7.51221</v>
      </c>
      <c r="CL473">
        <v>10.0141</v>
      </c>
      <c r="CM473">
        <v>30.0008</v>
      </c>
      <c r="CN473">
        <v>9.80824</v>
      </c>
      <c r="CO473">
        <v>10.0992</v>
      </c>
      <c r="CP473">
        <v>-1</v>
      </c>
      <c r="CQ473">
        <v>100</v>
      </c>
      <c r="CR473">
        <v>90.3327</v>
      </c>
      <c r="CS473">
        <v>-999.9</v>
      </c>
      <c r="CT473">
        <v>400</v>
      </c>
      <c r="CU473">
        <v>0.116273</v>
      </c>
      <c r="CV473">
        <v>103.844</v>
      </c>
      <c r="CW473">
        <v>103.262</v>
      </c>
    </row>
    <row r="474" spans="1:101">
      <c r="A474">
        <v>460</v>
      </c>
      <c r="B474">
        <v>1548599139.1</v>
      </c>
      <c r="C474">
        <v>1676.19999980927</v>
      </c>
      <c r="D474" t="s">
        <v>1134</v>
      </c>
      <c r="E474" t="s">
        <v>1135</v>
      </c>
      <c r="F474">
        <f>J474+I474+M474*K474</f>
        <v>0</v>
      </c>
      <c r="G474">
        <f>(1000*AM474)/(L474*(AO474+273.15))</f>
        <v>0</v>
      </c>
      <c r="H474">
        <f>((G474*F474*(1-(AJ474/1000)))/(100*K474))*(BE474/60)</f>
        <v>0</v>
      </c>
      <c r="I474" t="s">
        <v>197</v>
      </c>
      <c r="J474" t="s">
        <v>198</v>
      </c>
      <c r="K474" t="s">
        <v>199</v>
      </c>
      <c r="L474" t="s">
        <v>200</v>
      </c>
      <c r="M474" t="s">
        <v>932</v>
      </c>
      <c r="N474" t="s">
        <v>933</v>
      </c>
      <c r="O474" t="s">
        <v>328</v>
      </c>
      <c r="Q474">
        <v>1548599139.1</v>
      </c>
      <c r="R474">
        <f>AL474*Y474*(AJ474-AK474)/(100*AF474*(1000-Y474*AJ474))</f>
        <v>0</v>
      </c>
      <c r="S474">
        <f>AL474*Y474*(AI474-AH474*(1000-Y474*AK474)/(1000-Y474*AJ474))/(100*AF474)</f>
        <v>0</v>
      </c>
      <c r="T474">
        <f>(U474/V474*100)</f>
        <v>0</v>
      </c>
      <c r="U474">
        <f>AJ474*(AM474+AN474)/1000</f>
        <v>0</v>
      </c>
      <c r="V474">
        <f>0.61365*exp(17.502*AO474/(240.97+AO474))</f>
        <v>0</v>
      </c>
      <c r="W474">
        <v>115</v>
      </c>
      <c r="X474">
        <v>8</v>
      </c>
      <c r="Y474">
        <f>IF(W474*$H$11&gt;=AA474,1.0,(AA474/(AA474-W474*$H$11)))</f>
        <v>0</v>
      </c>
      <c r="Z474">
        <f>(Y474-1)*100</f>
        <v>0</v>
      </c>
      <c r="AA474">
        <f>MAX(0,($B$11+$C$11*AR474)/(1+$D$11*AR474)*AM474/(AO474+273)*$E$11)</f>
        <v>0</v>
      </c>
      <c r="AB474">
        <f>$B$9*AS474+$C$9*AT474</f>
        <v>0</v>
      </c>
      <c r="AC474">
        <f>AB474*AD474</f>
        <v>0</v>
      </c>
      <c r="AD474">
        <f>($B$9*$D$7+$C$9*$D$7)/($B$9+$C$9)</f>
        <v>0</v>
      </c>
      <c r="AE474">
        <f>($B$9*$K$7+$C$9*$K$7)/($B$9+$C$9)</f>
        <v>0</v>
      </c>
      <c r="AF474">
        <v>10</v>
      </c>
      <c r="AG474">
        <v>1548599139.1</v>
      </c>
      <c r="AH474">
        <v>405.151</v>
      </c>
      <c r="AI474">
        <v>399.406</v>
      </c>
      <c r="AJ474">
        <v>8.92381</v>
      </c>
      <c r="AK474">
        <v>4.55175</v>
      </c>
      <c r="AL474">
        <v>1402.73</v>
      </c>
      <c r="AM474">
        <v>97.943</v>
      </c>
      <c r="AN474">
        <v>0.0237262</v>
      </c>
      <c r="AO474">
        <v>6.83831</v>
      </c>
      <c r="AP474">
        <v>6.77679</v>
      </c>
      <c r="AQ474">
        <v>999.9</v>
      </c>
      <c r="AR474">
        <v>9993.75</v>
      </c>
      <c r="AS474">
        <v>0</v>
      </c>
      <c r="AT474">
        <v>0.547818</v>
      </c>
      <c r="AU474">
        <v>0</v>
      </c>
      <c r="AV474" t="s">
        <v>204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407.088696721311</v>
      </c>
      <c r="BE474">
        <v>3.24413903859944</v>
      </c>
      <c r="BF474">
        <v>0.952450625968235</v>
      </c>
      <c r="BG474">
        <v>-1</v>
      </c>
      <c r="BH474">
        <v>0</v>
      </c>
      <c r="BI474">
        <v>0</v>
      </c>
      <c r="BJ474" t="s">
        <v>205</v>
      </c>
      <c r="BK474">
        <v>1.88469</v>
      </c>
      <c r="BL474">
        <v>1.88163</v>
      </c>
      <c r="BM474">
        <v>1.88318</v>
      </c>
      <c r="BN474">
        <v>1.88188</v>
      </c>
      <c r="BO474">
        <v>1.88373</v>
      </c>
      <c r="BP474">
        <v>1.88308</v>
      </c>
      <c r="BQ474">
        <v>1.8848</v>
      </c>
      <c r="BR474">
        <v>1.88231</v>
      </c>
      <c r="BS474" t="s">
        <v>206</v>
      </c>
      <c r="BT474" t="s">
        <v>17</v>
      </c>
      <c r="BU474" t="s">
        <v>17</v>
      </c>
      <c r="BV474" t="s">
        <v>17</v>
      </c>
      <c r="BW474" t="s">
        <v>207</v>
      </c>
      <c r="BX474" t="s">
        <v>208</v>
      </c>
      <c r="BY474" t="s">
        <v>209</v>
      </c>
      <c r="BZ474" t="s">
        <v>209</v>
      </c>
      <c r="CA474" t="s">
        <v>209</v>
      </c>
      <c r="CB474" t="s">
        <v>209</v>
      </c>
      <c r="CC474">
        <v>5</v>
      </c>
      <c r="CD474">
        <v>0</v>
      </c>
      <c r="CE474">
        <v>0</v>
      </c>
      <c r="CF474">
        <v>0</v>
      </c>
      <c r="CG474">
        <v>0</v>
      </c>
      <c r="CH474">
        <v>2</v>
      </c>
      <c r="CI474">
        <v>1319.32</v>
      </c>
      <c r="CJ474">
        <v>-0.222632</v>
      </c>
      <c r="CK474">
        <v>7.51541</v>
      </c>
      <c r="CL474">
        <v>10.0176</v>
      </c>
      <c r="CM474">
        <v>30.0008</v>
      </c>
      <c r="CN474">
        <v>9.81137</v>
      </c>
      <c r="CO474">
        <v>10.103</v>
      </c>
      <c r="CP474">
        <v>-1</v>
      </c>
      <c r="CQ474">
        <v>100</v>
      </c>
      <c r="CR474">
        <v>90.3327</v>
      </c>
      <c r="CS474">
        <v>-999.9</v>
      </c>
      <c r="CT474">
        <v>400</v>
      </c>
      <c r="CU474">
        <v>0.0402161</v>
      </c>
      <c r="CV474">
        <v>103.843</v>
      </c>
      <c r="CW474">
        <v>103.261</v>
      </c>
    </row>
    <row r="475" spans="1:101">
      <c r="A475">
        <v>461</v>
      </c>
      <c r="B475">
        <v>1548599141.1</v>
      </c>
      <c r="C475">
        <v>1678.19999980927</v>
      </c>
      <c r="D475" t="s">
        <v>1136</v>
      </c>
      <c r="E475" t="s">
        <v>1137</v>
      </c>
      <c r="F475">
        <f>J475+I475+M475*K475</f>
        <v>0</v>
      </c>
      <c r="G475">
        <f>(1000*AM475)/(L475*(AO475+273.15))</f>
        <v>0</v>
      </c>
      <c r="H475">
        <f>((G475*F475*(1-(AJ475/1000)))/(100*K475))*(BE475/60)</f>
        <v>0</v>
      </c>
      <c r="I475" t="s">
        <v>197</v>
      </c>
      <c r="J475" t="s">
        <v>198</v>
      </c>
      <c r="K475" t="s">
        <v>199</v>
      </c>
      <c r="L475" t="s">
        <v>200</v>
      </c>
      <c r="M475" t="s">
        <v>932</v>
      </c>
      <c r="N475" t="s">
        <v>933</v>
      </c>
      <c r="O475" t="s">
        <v>328</v>
      </c>
      <c r="Q475">
        <v>1548599141.1</v>
      </c>
      <c r="R475">
        <f>AL475*Y475*(AJ475-AK475)/(100*AF475*(1000-Y475*AJ475))</f>
        <v>0</v>
      </c>
      <c r="S475">
        <f>AL475*Y475*(AI475-AH475*(1000-Y475*AK475)/(1000-Y475*AJ475))/(100*AF475)</f>
        <v>0</v>
      </c>
      <c r="T475">
        <f>(U475/V475*100)</f>
        <v>0</v>
      </c>
      <c r="U475">
        <f>AJ475*(AM475+AN475)/1000</f>
        <v>0</v>
      </c>
      <c r="V475">
        <f>0.61365*exp(17.502*AO475/(240.97+AO475))</f>
        <v>0</v>
      </c>
      <c r="W475">
        <v>110</v>
      </c>
      <c r="X475">
        <v>8</v>
      </c>
      <c r="Y475">
        <f>IF(W475*$H$11&gt;=AA475,1.0,(AA475/(AA475-W475*$H$11)))</f>
        <v>0</v>
      </c>
      <c r="Z475">
        <f>(Y475-1)*100</f>
        <v>0</v>
      </c>
      <c r="AA475">
        <f>MAX(0,($B$11+$C$11*AR475)/(1+$D$11*AR475)*AM475/(AO475+273)*$E$11)</f>
        <v>0</v>
      </c>
      <c r="AB475">
        <f>$B$9*AS475+$C$9*AT475</f>
        <v>0</v>
      </c>
      <c r="AC475">
        <f>AB475*AD475</f>
        <v>0</v>
      </c>
      <c r="AD475">
        <f>($B$9*$D$7+$C$9*$D$7)/($B$9+$C$9)</f>
        <v>0</v>
      </c>
      <c r="AE475">
        <f>($B$9*$K$7+$C$9*$K$7)/($B$9+$C$9)</f>
        <v>0</v>
      </c>
      <c r="AF475">
        <v>10</v>
      </c>
      <c r="AG475">
        <v>1548599141.1</v>
      </c>
      <c r="AH475">
        <v>405.246</v>
      </c>
      <c r="AI475">
        <v>399.41</v>
      </c>
      <c r="AJ475">
        <v>8.92375</v>
      </c>
      <c r="AK475">
        <v>4.55117</v>
      </c>
      <c r="AL475">
        <v>1403.12</v>
      </c>
      <c r="AM475">
        <v>97.9438</v>
      </c>
      <c r="AN475">
        <v>0.0237347</v>
      </c>
      <c r="AO475">
        <v>6.833</v>
      </c>
      <c r="AP475">
        <v>6.79613</v>
      </c>
      <c r="AQ475">
        <v>999.9</v>
      </c>
      <c r="AR475">
        <v>9983.12</v>
      </c>
      <c r="AS475">
        <v>0</v>
      </c>
      <c r="AT475">
        <v>0.547818</v>
      </c>
      <c r="AU475">
        <v>0</v>
      </c>
      <c r="AV475" t="s">
        <v>204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407.196409836066</v>
      </c>
      <c r="BE475">
        <v>3.25635193856341</v>
      </c>
      <c r="BF475">
        <v>0.956012524388932</v>
      </c>
      <c r="BG475">
        <v>-1</v>
      </c>
      <c r="BH475">
        <v>0</v>
      </c>
      <c r="BI475">
        <v>0</v>
      </c>
      <c r="BJ475" t="s">
        <v>205</v>
      </c>
      <c r="BK475">
        <v>1.88469</v>
      </c>
      <c r="BL475">
        <v>1.88162</v>
      </c>
      <c r="BM475">
        <v>1.88319</v>
      </c>
      <c r="BN475">
        <v>1.88187</v>
      </c>
      <c r="BO475">
        <v>1.88373</v>
      </c>
      <c r="BP475">
        <v>1.88306</v>
      </c>
      <c r="BQ475">
        <v>1.88479</v>
      </c>
      <c r="BR475">
        <v>1.88231</v>
      </c>
      <c r="BS475" t="s">
        <v>206</v>
      </c>
      <c r="BT475" t="s">
        <v>17</v>
      </c>
      <c r="BU475" t="s">
        <v>17</v>
      </c>
      <c r="BV475" t="s">
        <v>17</v>
      </c>
      <c r="BW475" t="s">
        <v>207</v>
      </c>
      <c r="BX475" t="s">
        <v>208</v>
      </c>
      <c r="BY475" t="s">
        <v>209</v>
      </c>
      <c r="BZ475" t="s">
        <v>209</v>
      </c>
      <c r="CA475" t="s">
        <v>209</v>
      </c>
      <c r="CB475" t="s">
        <v>209</v>
      </c>
      <c r="CC475">
        <v>5</v>
      </c>
      <c r="CD475">
        <v>0</v>
      </c>
      <c r="CE475">
        <v>0</v>
      </c>
      <c r="CF475">
        <v>0</v>
      </c>
      <c r="CG475">
        <v>0</v>
      </c>
      <c r="CH475">
        <v>2</v>
      </c>
      <c r="CI475">
        <v>1323.28</v>
      </c>
      <c r="CJ475">
        <v>-0.233288</v>
      </c>
      <c r="CK475">
        <v>7.51848</v>
      </c>
      <c r="CL475">
        <v>10.0213</v>
      </c>
      <c r="CM475">
        <v>30.0009</v>
      </c>
      <c r="CN475">
        <v>9.8145</v>
      </c>
      <c r="CO475">
        <v>10.1068</v>
      </c>
      <c r="CP475">
        <v>-1</v>
      </c>
      <c r="CQ475">
        <v>100</v>
      </c>
      <c r="CR475">
        <v>89.9407</v>
      </c>
      <c r="CS475">
        <v>-999.9</v>
      </c>
      <c r="CT475">
        <v>400</v>
      </c>
      <c r="CU475">
        <v>0</v>
      </c>
      <c r="CV475">
        <v>103.842</v>
      </c>
      <c r="CW475">
        <v>103.26</v>
      </c>
    </row>
    <row r="476" spans="1:101">
      <c r="A476">
        <v>462</v>
      </c>
      <c r="B476">
        <v>1548599143.1</v>
      </c>
      <c r="C476">
        <v>1680.19999980927</v>
      </c>
      <c r="D476" t="s">
        <v>1138</v>
      </c>
      <c r="E476" t="s">
        <v>1139</v>
      </c>
      <c r="F476">
        <f>J476+I476+M476*K476</f>
        <v>0</v>
      </c>
      <c r="G476">
        <f>(1000*AM476)/(L476*(AO476+273.15))</f>
        <v>0</v>
      </c>
      <c r="H476">
        <f>((G476*F476*(1-(AJ476/1000)))/(100*K476))*(BE476/60)</f>
        <v>0</v>
      </c>
      <c r="I476" t="s">
        <v>197</v>
      </c>
      <c r="J476" t="s">
        <v>198</v>
      </c>
      <c r="K476" t="s">
        <v>199</v>
      </c>
      <c r="L476" t="s">
        <v>200</v>
      </c>
      <c r="M476" t="s">
        <v>932</v>
      </c>
      <c r="N476" t="s">
        <v>933</v>
      </c>
      <c r="O476" t="s">
        <v>328</v>
      </c>
      <c r="Q476">
        <v>1548599143.1</v>
      </c>
      <c r="R476">
        <f>AL476*Y476*(AJ476-AK476)/(100*AF476*(1000-Y476*AJ476))</f>
        <v>0</v>
      </c>
      <c r="S476">
        <f>AL476*Y476*(AI476-AH476*(1000-Y476*AK476)/(1000-Y476*AJ476))/(100*AF476)</f>
        <v>0</v>
      </c>
      <c r="T476">
        <f>(U476/V476*100)</f>
        <v>0</v>
      </c>
      <c r="U476">
        <f>AJ476*(AM476+AN476)/1000</f>
        <v>0</v>
      </c>
      <c r="V476">
        <f>0.61365*exp(17.502*AO476/(240.97+AO476))</f>
        <v>0</v>
      </c>
      <c r="W476">
        <v>104</v>
      </c>
      <c r="X476">
        <v>7</v>
      </c>
      <c r="Y476">
        <f>IF(W476*$H$11&gt;=AA476,1.0,(AA476/(AA476-W476*$H$11)))</f>
        <v>0</v>
      </c>
      <c r="Z476">
        <f>(Y476-1)*100</f>
        <v>0</v>
      </c>
      <c r="AA476">
        <f>MAX(0,($B$11+$C$11*AR476)/(1+$D$11*AR476)*AM476/(AO476+273)*$E$11)</f>
        <v>0</v>
      </c>
      <c r="AB476">
        <f>$B$9*AS476+$C$9*AT476</f>
        <v>0</v>
      </c>
      <c r="AC476">
        <f>AB476*AD476</f>
        <v>0</v>
      </c>
      <c r="AD476">
        <f>($B$9*$D$7+$C$9*$D$7)/($B$9+$C$9)</f>
        <v>0</v>
      </c>
      <c r="AE476">
        <f>($B$9*$K$7+$C$9*$K$7)/($B$9+$C$9)</f>
        <v>0</v>
      </c>
      <c r="AF476">
        <v>10</v>
      </c>
      <c r="AG476">
        <v>1548599143.1</v>
      </c>
      <c r="AH476">
        <v>405.367</v>
      </c>
      <c r="AI476">
        <v>399.402</v>
      </c>
      <c r="AJ476">
        <v>8.92522</v>
      </c>
      <c r="AK476">
        <v>4.55115</v>
      </c>
      <c r="AL476">
        <v>1403.04</v>
      </c>
      <c r="AM476">
        <v>97.943</v>
      </c>
      <c r="AN476">
        <v>0.0236608</v>
      </c>
      <c r="AO476">
        <v>6.83336</v>
      </c>
      <c r="AP476">
        <v>6.80385</v>
      </c>
      <c r="AQ476">
        <v>999.9</v>
      </c>
      <c r="AR476">
        <v>9990.62</v>
      </c>
      <c r="AS476">
        <v>0</v>
      </c>
      <c r="AT476">
        <v>0.547818</v>
      </c>
      <c r="AU476">
        <v>0</v>
      </c>
      <c r="AV476" t="s">
        <v>204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407.304163934426</v>
      </c>
      <c r="BE476">
        <v>3.26468156539038</v>
      </c>
      <c r="BF476">
        <v>0.958434279545274</v>
      </c>
      <c r="BG476">
        <v>-1</v>
      </c>
      <c r="BH476">
        <v>0</v>
      </c>
      <c r="BI476">
        <v>0</v>
      </c>
      <c r="BJ476" t="s">
        <v>205</v>
      </c>
      <c r="BK476">
        <v>1.88469</v>
      </c>
      <c r="BL476">
        <v>1.88163</v>
      </c>
      <c r="BM476">
        <v>1.88318</v>
      </c>
      <c r="BN476">
        <v>1.88187</v>
      </c>
      <c r="BO476">
        <v>1.88373</v>
      </c>
      <c r="BP476">
        <v>1.88306</v>
      </c>
      <c r="BQ476">
        <v>1.88478</v>
      </c>
      <c r="BR476">
        <v>1.88231</v>
      </c>
      <c r="BS476" t="s">
        <v>206</v>
      </c>
      <c r="BT476" t="s">
        <v>17</v>
      </c>
      <c r="BU476" t="s">
        <v>17</v>
      </c>
      <c r="BV476" t="s">
        <v>17</v>
      </c>
      <c r="BW476" t="s">
        <v>207</v>
      </c>
      <c r="BX476" t="s">
        <v>208</v>
      </c>
      <c r="BY476" t="s">
        <v>209</v>
      </c>
      <c r="BZ476" t="s">
        <v>209</v>
      </c>
      <c r="CA476" t="s">
        <v>209</v>
      </c>
      <c r="CB476" t="s">
        <v>209</v>
      </c>
      <c r="CC476">
        <v>5</v>
      </c>
      <c r="CD476">
        <v>0</v>
      </c>
      <c r="CE476">
        <v>0</v>
      </c>
      <c r="CF476">
        <v>0</v>
      </c>
      <c r="CG476">
        <v>0</v>
      </c>
      <c r="CH476">
        <v>2</v>
      </c>
      <c r="CI476">
        <v>1327.78</v>
      </c>
      <c r="CJ476">
        <v>-0.237551</v>
      </c>
      <c r="CK476">
        <v>7.52158</v>
      </c>
      <c r="CL476">
        <v>10.025</v>
      </c>
      <c r="CM476">
        <v>30.0008</v>
      </c>
      <c r="CN476">
        <v>9.81792</v>
      </c>
      <c r="CO476">
        <v>10.1105</v>
      </c>
      <c r="CP476">
        <v>-1</v>
      </c>
      <c r="CQ476">
        <v>100</v>
      </c>
      <c r="CR476">
        <v>89.9407</v>
      </c>
      <c r="CS476">
        <v>-999.9</v>
      </c>
      <c r="CT476">
        <v>400</v>
      </c>
      <c r="CU476">
        <v>0</v>
      </c>
      <c r="CV476">
        <v>103.841</v>
      </c>
      <c r="CW476">
        <v>103.259</v>
      </c>
    </row>
    <row r="477" spans="1:101">
      <c r="A477">
        <v>463</v>
      </c>
      <c r="B477">
        <v>1548599145.1</v>
      </c>
      <c r="C477">
        <v>1682.19999980927</v>
      </c>
      <c r="D477" t="s">
        <v>1140</v>
      </c>
      <c r="E477" t="s">
        <v>1141</v>
      </c>
      <c r="F477">
        <f>J477+I477+M477*K477</f>
        <v>0</v>
      </c>
      <c r="G477">
        <f>(1000*AM477)/(L477*(AO477+273.15))</f>
        <v>0</v>
      </c>
      <c r="H477">
        <f>((G477*F477*(1-(AJ477/1000)))/(100*K477))*(BE477/60)</f>
        <v>0</v>
      </c>
      <c r="I477" t="s">
        <v>197</v>
      </c>
      <c r="J477" t="s">
        <v>198</v>
      </c>
      <c r="K477" t="s">
        <v>199</v>
      </c>
      <c r="L477" t="s">
        <v>200</v>
      </c>
      <c r="M477" t="s">
        <v>932</v>
      </c>
      <c r="N477" t="s">
        <v>933</v>
      </c>
      <c r="O477" t="s">
        <v>328</v>
      </c>
      <c r="Q477">
        <v>1548599145.1</v>
      </c>
      <c r="R477">
        <f>AL477*Y477*(AJ477-AK477)/(100*AF477*(1000-Y477*AJ477))</f>
        <v>0</v>
      </c>
      <c r="S477">
        <f>AL477*Y477*(AI477-AH477*(1000-Y477*AK477)/(1000-Y477*AJ477))/(100*AF477)</f>
        <v>0</v>
      </c>
      <c r="T477">
        <f>(U477/V477*100)</f>
        <v>0</v>
      </c>
      <c r="U477">
        <f>AJ477*(AM477+AN477)/1000</f>
        <v>0</v>
      </c>
      <c r="V477">
        <f>0.61365*exp(17.502*AO477/(240.97+AO477))</f>
        <v>0</v>
      </c>
      <c r="W477">
        <v>120</v>
      </c>
      <c r="X477">
        <v>9</v>
      </c>
      <c r="Y477">
        <f>IF(W477*$H$11&gt;=AA477,1.0,(AA477/(AA477-W477*$H$11)))</f>
        <v>0</v>
      </c>
      <c r="Z477">
        <f>(Y477-1)*100</f>
        <v>0</v>
      </c>
      <c r="AA477">
        <f>MAX(0,($B$11+$C$11*AR477)/(1+$D$11*AR477)*AM477/(AO477+273)*$E$11)</f>
        <v>0</v>
      </c>
      <c r="AB477">
        <f>$B$9*AS477+$C$9*AT477</f>
        <v>0</v>
      </c>
      <c r="AC477">
        <f>AB477*AD477</f>
        <v>0</v>
      </c>
      <c r="AD477">
        <f>($B$9*$D$7+$C$9*$D$7)/($B$9+$C$9)</f>
        <v>0</v>
      </c>
      <c r="AE477">
        <f>($B$9*$K$7+$C$9*$K$7)/($B$9+$C$9)</f>
        <v>0</v>
      </c>
      <c r="AF477">
        <v>10</v>
      </c>
      <c r="AG477">
        <v>1548599145.1</v>
      </c>
      <c r="AH477">
        <v>405.471</v>
      </c>
      <c r="AI477">
        <v>399.416</v>
      </c>
      <c r="AJ477">
        <v>8.92746</v>
      </c>
      <c r="AK477">
        <v>4.55027</v>
      </c>
      <c r="AL477">
        <v>1402.38</v>
      </c>
      <c r="AM477">
        <v>97.9415</v>
      </c>
      <c r="AN477">
        <v>0.0236103</v>
      </c>
      <c r="AO477">
        <v>6.83847</v>
      </c>
      <c r="AP477">
        <v>6.80394</v>
      </c>
      <c r="AQ477">
        <v>999.9</v>
      </c>
      <c r="AR477">
        <v>10001.2</v>
      </c>
      <c r="AS477">
        <v>0</v>
      </c>
      <c r="AT477">
        <v>0.547818</v>
      </c>
      <c r="AU477">
        <v>0</v>
      </c>
      <c r="AV477" t="s">
        <v>204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407.412581967213</v>
      </c>
      <c r="BE477">
        <v>3.27390458692556</v>
      </c>
      <c r="BF477">
        <v>0.961125500071624</v>
      </c>
      <c r="BG477">
        <v>-1</v>
      </c>
      <c r="BH477">
        <v>0</v>
      </c>
      <c r="BI477">
        <v>0</v>
      </c>
      <c r="BJ477" t="s">
        <v>205</v>
      </c>
      <c r="BK477">
        <v>1.88468</v>
      </c>
      <c r="BL477">
        <v>1.88163</v>
      </c>
      <c r="BM477">
        <v>1.88318</v>
      </c>
      <c r="BN477">
        <v>1.88187</v>
      </c>
      <c r="BO477">
        <v>1.88373</v>
      </c>
      <c r="BP477">
        <v>1.88307</v>
      </c>
      <c r="BQ477">
        <v>1.88478</v>
      </c>
      <c r="BR477">
        <v>1.88232</v>
      </c>
      <c r="BS477" t="s">
        <v>206</v>
      </c>
      <c r="BT477" t="s">
        <v>17</v>
      </c>
      <c r="BU477" t="s">
        <v>17</v>
      </c>
      <c r="BV477" t="s">
        <v>17</v>
      </c>
      <c r="BW477" t="s">
        <v>207</v>
      </c>
      <c r="BX477" t="s">
        <v>208</v>
      </c>
      <c r="BY477" t="s">
        <v>209</v>
      </c>
      <c r="BZ477" t="s">
        <v>209</v>
      </c>
      <c r="CA477" t="s">
        <v>209</v>
      </c>
      <c r="CB477" t="s">
        <v>209</v>
      </c>
      <c r="CC477">
        <v>5</v>
      </c>
      <c r="CD477">
        <v>0</v>
      </c>
      <c r="CE477">
        <v>0</v>
      </c>
      <c r="CF477">
        <v>0</v>
      </c>
      <c r="CG477">
        <v>0</v>
      </c>
      <c r="CH477">
        <v>2</v>
      </c>
      <c r="CI477">
        <v>1315.13</v>
      </c>
      <c r="CJ477">
        <v>-0.231157</v>
      </c>
      <c r="CK477">
        <v>7.52471</v>
      </c>
      <c r="CL477">
        <v>10.0286</v>
      </c>
      <c r="CM477">
        <v>30.0007</v>
      </c>
      <c r="CN477">
        <v>9.82135</v>
      </c>
      <c r="CO477">
        <v>10.1143</v>
      </c>
      <c r="CP477">
        <v>-1</v>
      </c>
      <c r="CQ477">
        <v>100</v>
      </c>
      <c r="CR477">
        <v>89.9407</v>
      </c>
      <c r="CS477">
        <v>-999.9</v>
      </c>
      <c r="CT477">
        <v>400</v>
      </c>
      <c r="CU477">
        <v>0</v>
      </c>
      <c r="CV477">
        <v>103.84</v>
      </c>
      <c r="CW477">
        <v>103.258</v>
      </c>
    </row>
    <row r="478" spans="1:101">
      <c r="A478">
        <v>464</v>
      </c>
      <c r="B478">
        <v>1548599147.1</v>
      </c>
      <c r="C478">
        <v>1684.19999980927</v>
      </c>
      <c r="D478" t="s">
        <v>1142</v>
      </c>
      <c r="E478" t="s">
        <v>1143</v>
      </c>
      <c r="F478">
        <f>J478+I478+M478*K478</f>
        <v>0</v>
      </c>
      <c r="G478">
        <f>(1000*AM478)/(L478*(AO478+273.15))</f>
        <v>0</v>
      </c>
      <c r="H478">
        <f>((G478*F478*(1-(AJ478/1000)))/(100*K478))*(BE478/60)</f>
        <v>0</v>
      </c>
      <c r="I478" t="s">
        <v>197</v>
      </c>
      <c r="J478" t="s">
        <v>198</v>
      </c>
      <c r="K478" t="s">
        <v>199</v>
      </c>
      <c r="L478" t="s">
        <v>200</v>
      </c>
      <c r="M478" t="s">
        <v>932</v>
      </c>
      <c r="N478" t="s">
        <v>933</v>
      </c>
      <c r="O478" t="s">
        <v>328</v>
      </c>
      <c r="Q478">
        <v>1548599147.1</v>
      </c>
      <c r="R478">
        <f>AL478*Y478*(AJ478-AK478)/(100*AF478*(1000-Y478*AJ478))</f>
        <v>0</v>
      </c>
      <c r="S478">
        <f>AL478*Y478*(AI478-AH478*(1000-Y478*AK478)/(1000-Y478*AJ478))/(100*AF478)</f>
        <v>0</v>
      </c>
      <c r="T478">
        <f>(U478/V478*100)</f>
        <v>0</v>
      </c>
      <c r="U478">
        <f>AJ478*(AM478+AN478)/1000</f>
        <v>0</v>
      </c>
      <c r="V478">
        <f>0.61365*exp(17.502*AO478/(240.97+AO478))</f>
        <v>0</v>
      </c>
      <c r="W478">
        <v>117</v>
      </c>
      <c r="X478">
        <v>8</v>
      </c>
      <c r="Y478">
        <f>IF(W478*$H$11&gt;=AA478,1.0,(AA478/(AA478-W478*$H$11)))</f>
        <v>0</v>
      </c>
      <c r="Z478">
        <f>(Y478-1)*100</f>
        <v>0</v>
      </c>
      <c r="AA478">
        <f>MAX(0,($B$11+$C$11*AR478)/(1+$D$11*AR478)*AM478/(AO478+273)*$E$11)</f>
        <v>0</v>
      </c>
      <c r="AB478">
        <f>$B$9*AS478+$C$9*AT478</f>
        <v>0</v>
      </c>
      <c r="AC478">
        <f>AB478*AD478</f>
        <v>0</v>
      </c>
      <c r="AD478">
        <f>($B$9*$D$7+$C$9*$D$7)/($B$9+$C$9)</f>
        <v>0</v>
      </c>
      <c r="AE478">
        <f>($B$9*$K$7+$C$9*$K$7)/($B$9+$C$9)</f>
        <v>0</v>
      </c>
      <c r="AF478">
        <v>10</v>
      </c>
      <c r="AG478">
        <v>1548599147.1</v>
      </c>
      <c r="AH478">
        <v>405.556</v>
      </c>
      <c r="AI478">
        <v>399.427</v>
      </c>
      <c r="AJ478">
        <v>8.92936</v>
      </c>
      <c r="AK478">
        <v>4.54935</v>
      </c>
      <c r="AL478">
        <v>1402.33</v>
      </c>
      <c r="AM478">
        <v>97.9411</v>
      </c>
      <c r="AN478">
        <v>0.0236884</v>
      </c>
      <c r="AO478">
        <v>6.84371</v>
      </c>
      <c r="AP478">
        <v>6.80917</v>
      </c>
      <c r="AQ478">
        <v>999.9</v>
      </c>
      <c r="AR478">
        <v>10001.9</v>
      </c>
      <c r="AS478">
        <v>0</v>
      </c>
      <c r="AT478">
        <v>0.547818</v>
      </c>
      <c r="AU478">
        <v>0</v>
      </c>
      <c r="AV478" t="s">
        <v>204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407.520483606557</v>
      </c>
      <c r="BE478">
        <v>3.28468083840844</v>
      </c>
      <c r="BF478">
        <v>0.964243466581967</v>
      </c>
      <c r="BG478">
        <v>-1</v>
      </c>
      <c r="BH478">
        <v>0</v>
      </c>
      <c r="BI478">
        <v>0</v>
      </c>
      <c r="BJ478" t="s">
        <v>205</v>
      </c>
      <c r="BK478">
        <v>1.88468</v>
      </c>
      <c r="BL478">
        <v>1.88164</v>
      </c>
      <c r="BM478">
        <v>1.88318</v>
      </c>
      <c r="BN478">
        <v>1.88187</v>
      </c>
      <c r="BO478">
        <v>1.88373</v>
      </c>
      <c r="BP478">
        <v>1.88308</v>
      </c>
      <c r="BQ478">
        <v>1.88479</v>
      </c>
      <c r="BR478">
        <v>1.88232</v>
      </c>
      <c r="BS478" t="s">
        <v>206</v>
      </c>
      <c r="BT478" t="s">
        <v>17</v>
      </c>
      <c r="BU478" t="s">
        <v>17</v>
      </c>
      <c r="BV478" t="s">
        <v>17</v>
      </c>
      <c r="BW478" t="s">
        <v>207</v>
      </c>
      <c r="BX478" t="s">
        <v>208</v>
      </c>
      <c r="BY478" t="s">
        <v>209</v>
      </c>
      <c r="BZ478" t="s">
        <v>209</v>
      </c>
      <c r="CA478" t="s">
        <v>209</v>
      </c>
      <c r="CB478" t="s">
        <v>209</v>
      </c>
      <c r="CC478">
        <v>5</v>
      </c>
      <c r="CD478">
        <v>0</v>
      </c>
      <c r="CE478">
        <v>0</v>
      </c>
      <c r="CF478">
        <v>0</v>
      </c>
      <c r="CG478">
        <v>0</v>
      </c>
      <c r="CH478">
        <v>2</v>
      </c>
      <c r="CI478">
        <v>1317.61</v>
      </c>
      <c r="CJ478">
        <v>-0.233288</v>
      </c>
      <c r="CK478">
        <v>7.52787</v>
      </c>
      <c r="CL478">
        <v>10.0323</v>
      </c>
      <c r="CM478">
        <v>30.0009</v>
      </c>
      <c r="CN478">
        <v>9.82477</v>
      </c>
      <c r="CO478">
        <v>10.1183</v>
      </c>
      <c r="CP478">
        <v>-1</v>
      </c>
      <c r="CQ478">
        <v>100</v>
      </c>
      <c r="CR478">
        <v>89.9407</v>
      </c>
      <c r="CS478">
        <v>-999.9</v>
      </c>
      <c r="CT478">
        <v>400</v>
      </c>
      <c r="CU478">
        <v>0</v>
      </c>
      <c r="CV478">
        <v>103.838</v>
      </c>
      <c r="CW478">
        <v>103.257</v>
      </c>
    </row>
    <row r="479" spans="1:101">
      <c r="A479">
        <v>465</v>
      </c>
      <c r="B479">
        <v>1548599149.1</v>
      </c>
      <c r="C479">
        <v>1686.19999980927</v>
      </c>
      <c r="D479" t="s">
        <v>1144</v>
      </c>
      <c r="E479" t="s">
        <v>1145</v>
      </c>
      <c r="F479">
        <f>J479+I479+M479*K479</f>
        <v>0</v>
      </c>
      <c r="G479">
        <f>(1000*AM479)/(L479*(AO479+273.15))</f>
        <v>0</v>
      </c>
      <c r="H479">
        <f>((G479*F479*(1-(AJ479/1000)))/(100*K479))*(BE479/60)</f>
        <v>0</v>
      </c>
      <c r="I479" t="s">
        <v>197</v>
      </c>
      <c r="J479" t="s">
        <v>198</v>
      </c>
      <c r="K479" t="s">
        <v>199</v>
      </c>
      <c r="L479" t="s">
        <v>200</v>
      </c>
      <c r="M479" t="s">
        <v>932</v>
      </c>
      <c r="N479" t="s">
        <v>933</v>
      </c>
      <c r="O479" t="s">
        <v>328</v>
      </c>
      <c r="Q479">
        <v>1548599149.1</v>
      </c>
      <c r="R479">
        <f>AL479*Y479*(AJ479-AK479)/(100*AF479*(1000-Y479*AJ479))</f>
        <v>0</v>
      </c>
      <c r="S479">
        <f>AL479*Y479*(AI479-AH479*(1000-Y479*AK479)/(1000-Y479*AJ479))/(100*AF479)</f>
        <v>0</v>
      </c>
      <c r="T479">
        <f>(U479/V479*100)</f>
        <v>0</v>
      </c>
      <c r="U479">
        <f>AJ479*(AM479+AN479)/1000</f>
        <v>0</v>
      </c>
      <c r="V479">
        <f>0.61365*exp(17.502*AO479/(240.97+AO479))</f>
        <v>0</v>
      </c>
      <c r="W479">
        <v>120</v>
      </c>
      <c r="X479">
        <v>9</v>
      </c>
      <c r="Y479">
        <f>IF(W479*$H$11&gt;=AA479,1.0,(AA479/(AA479-W479*$H$11)))</f>
        <v>0</v>
      </c>
      <c r="Z479">
        <f>(Y479-1)*100</f>
        <v>0</v>
      </c>
      <c r="AA479">
        <f>MAX(0,($B$11+$C$11*AR479)/(1+$D$11*AR479)*AM479/(AO479+273)*$E$11)</f>
        <v>0</v>
      </c>
      <c r="AB479">
        <f>$B$9*AS479+$C$9*AT479</f>
        <v>0</v>
      </c>
      <c r="AC479">
        <f>AB479*AD479</f>
        <v>0</v>
      </c>
      <c r="AD479">
        <f>($B$9*$D$7+$C$9*$D$7)/($B$9+$C$9)</f>
        <v>0</v>
      </c>
      <c r="AE479">
        <f>($B$9*$K$7+$C$9*$K$7)/($B$9+$C$9)</f>
        <v>0</v>
      </c>
      <c r="AF479">
        <v>10</v>
      </c>
      <c r="AG479">
        <v>1548599149.1</v>
      </c>
      <c r="AH479">
        <v>405.657</v>
      </c>
      <c r="AI479">
        <v>399.426</v>
      </c>
      <c r="AJ479">
        <v>8.93009</v>
      </c>
      <c r="AK479">
        <v>4.54885</v>
      </c>
      <c r="AL479">
        <v>1402.83</v>
      </c>
      <c r="AM479">
        <v>97.9419</v>
      </c>
      <c r="AN479">
        <v>0.0238222</v>
      </c>
      <c r="AO479">
        <v>6.84519</v>
      </c>
      <c r="AP479">
        <v>6.80227</v>
      </c>
      <c r="AQ479">
        <v>999.9</v>
      </c>
      <c r="AR479">
        <v>9975.62</v>
      </c>
      <c r="AS479">
        <v>0</v>
      </c>
      <c r="AT479">
        <v>0.547818</v>
      </c>
      <c r="AU479">
        <v>0</v>
      </c>
      <c r="AV479" t="s">
        <v>204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407.627262295082</v>
      </c>
      <c r="BE479">
        <v>3.28853080255502</v>
      </c>
      <c r="BF479">
        <v>0.965346177636136</v>
      </c>
      <c r="BG479">
        <v>-1</v>
      </c>
      <c r="BH479">
        <v>0</v>
      </c>
      <c r="BI479">
        <v>0</v>
      </c>
      <c r="BJ479" t="s">
        <v>205</v>
      </c>
      <c r="BK479">
        <v>1.88468</v>
      </c>
      <c r="BL479">
        <v>1.88164</v>
      </c>
      <c r="BM479">
        <v>1.88317</v>
      </c>
      <c r="BN479">
        <v>1.88187</v>
      </c>
      <c r="BO479">
        <v>1.88373</v>
      </c>
      <c r="BP479">
        <v>1.88309</v>
      </c>
      <c r="BQ479">
        <v>1.8848</v>
      </c>
      <c r="BR479">
        <v>1.8823</v>
      </c>
      <c r="BS479" t="s">
        <v>206</v>
      </c>
      <c r="BT479" t="s">
        <v>17</v>
      </c>
      <c r="BU479" t="s">
        <v>17</v>
      </c>
      <c r="BV479" t="s">
        <v>17</v>
      </c>
      <c r="BW479" t="s">
        <v>207</v>
      </c>
      <c r="BX479" t="s">
        <v>208</v>
      </c>
      <c r="BY479" t="s">
        <v>209</v>
      </c>
      <c r="BZ479" t="s">
        <v>209</v>
      </c>
      <c r="CA479" t="s">
        <v>209</v>
      </c>
      <c r="CB479" t="s">
        <v>209</v>
      </c>
      <c r="CC479">
        <v>5</v>
      </c>
      <c r="CD479">
        <v>0</v>
      </c>
      <c r="CE479">
        <v>0</v>
      </c>
      <c r="CF479">
        <v>0</v>
      </c>
      <c r="CG479">
        <v>0</v>
      </c>
      <c r="CH479">
        <v>2</v>
      </c>
      <c r="CI479">
        <v>1315.6</v>
      </c>
      <c r="CJ479">
        <v>-0.246076</v>
      </c>
      <c r="CK479">
        <v>7.53102</v>
      </c>
      <c r="CL479">
        <v>10.0363</v>
      </c>
      <c r="CM479">
        <v>30.0008</v>
      </c>
      <c r="CN479">
        <v>9.82819</v>
      </c>
      <c r="CO479">
        <v>10.1223</v>
      </c>
      <c r="CP479">
        <v>-1</v>
      </c>
      <c r="CQ479">
        <v>100</v>
      </c>
      <c r="CR479">
        <v>89.556</v>
      </c>
      <c r="CS479">
        <v>-999.9</v>
      </c>
      <c r="CT479">
        <v>400</v>
      </c>
      <c r="CU479">
        <v>0</v>
      </c>
      <c r="CV479">
        <v>103.838</v>
      </c>
      <c r="CW479">
        <v>103.256</v>
      </c>
    </row>
    <row r="480" spans="1:101">
      <c r="A480">
        <v>466</v>
      </c>
      <c r="B480">
        <v>1548599151.1</v>
      </c>
      <c r="C480">
        <v>1688.19999980927</v>
      </c>
      <c r="D480" t="s">
        <v>1146</v>
      </c>
      <c r="E480" t="s">
        <v>1147</v>
      </c>
      <c r="F480">
        <f>J480+I480+M480*K480</f>
        <v>0</v>
      </c>
      <c r="G480">
        <f>(1000*AM480)/(L480*(AO480+273.15))</f>
        <v>0</v>
      </c>
      <c r="H480">
        <f>((G480*F480*(1-(AJ480/1000)))/(100*K480))*(BE480/60)</f>
        <v>0</v>
      </c>
      <c r="I480" t="s">
        <v>197</v>
      </c>
      <c r="J480" t="s">
        <v>198</v>
      </c>
      <c r="K480" t="s">
        <v>199</v>
      </c>
      <c r="L480" t="s">
        <v>200</v>
      </c>
      <c r="M480" t="s">
        <v>932</v>
      </c>
      <c r="N480" t="s">
        <v>933</v>
      </c>
      <c r="O480" t="s">
        <v>328</v>
      </c>
      <c r="Q480">
        <v>1548599151.1</v>
      </c>
      <c r="R480">
        <f>AL480*Y480*(AJ480-AK480)/(100*AF480*(1000-Y480*AJ480))</f>
        <v>0</v>
      </c>
      <c r="S480">
        <f>AL480*Y480*(AI480-AH480*(1000-Y480*AK480)/(1000-Y480*AJ480))/(100*AF480)</f>
        <v>0</v>
      </c>
      <c r="T480">
        <f>(U480/V480*100)</f>
        <v>0</v>
      </c>
      <c r="U480">
        <f>AJ480*(AM480+AN480)/1000</f>
        <v>0</v>
      </c>
      <c r="V480">
        <f>0.61365*exp(17.502*AO480/(240.97+AO480))</f>
        <v>0</v>
      </c>
      <c r="W480">
        <v>122</v>
      </c>
      <c r="X480">
        <v>9</v>
      </c>
      <c r="Y480">
        <f>IF(W480*$H$11&gt;=AA480,1.0,(AA480/(AA480-W480*$H$11)))</f>
        <v>0</v>
      </c>
      <c r="Z480">
        <f>(Y480-1)*100</f>
        <v>0</v>
      </c>
      <c r="AA480">
        <f>MAX(0,($B$11+$C$11*AR480)/(1+$D$11*AR480)*AM480/(AO480+273)*$E$11)</f>
        <v>0</v>
      </c>
      <c r="AB480">
        <f>$B$9*AS480+$C$9*AT480</f>
        <v>0</v>
      </c>
      <c r="AC480">
        <f>AB480*AD480</f>
        <v>0</v>
      </c>
      <c r="AD480">
        <f>($B$9*$D$7+$C$9*$D$7)/($B$9+$C$9)</f>
        <v>0</v>
      </c>
      <c r="AE480">
        <f>($B$9*$K$7+$C$9*$K$7)/($B$9+$C$9)</f>
        <v>0</v>
      </c>
      <c r="AF480">
        <v>10</v>
      </c>
      <c r="AG480">
        <v>1548599151.1</v>
      </c>
      <c r="AH480">
        <v>405.793</v>
      </c>
      <c r="AI480">
        <v>399.431</v>
      </c>
      <c r="AJ480">
        <v>8.93134</v>
      </c>
      <c r="AK480">
        <v>4.54876</v>
      </c>
      <c r="AL480">
        <v>1402.85</v>
      </c>
      <c r="AM480">
        <v>97.9413</v>
      </c>
      <c r="AN480">
        <v>0.0237733</v>
      </c>
      <c r="AO480">
        <v>6.84617</v>
      </c>
      <c r="AP480">
        <v>6.79826</v>
      </c>
      <c r="AQ480">
        <v>999.9</v>
      </c>
      <c r="AR480">
        <v>9997.5</v>
      </c>
      <c r="AS480">
        <v>0</v>
      </c>
      <c r="AT480">
        <v>0.547818</v>
      </c>
      <c r="AU480">
        <v>0</v>
      </c>
      <c r="AV480" t="s">
        <v>204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407.734975409836</v>
      </c>
      <c r="BE480">
        <v>3.29198423110094</v>
      </c>
      <c r="BF480">
        <v>0.966338869584957</v>
      </c>
      <c r="BG480">
        <v>-1</v>
      </c>
      <c r="BH480">
        <v>0</v>
      </c>
      <c r="BI480">
        <v>0</v>
      </c>
      <c r="BJ480" t="s">
        <v>205</v>
      </c>
      <c r="BK480">
        <v>1.88469</v>
      </c>
      <c r="BL480">
        <v>1.8816</v>
      </c>
      <c r="BM480">
        <v>1.88317</v>
      </c>
      <c r="BN480">
        <v>1.88187</v>
      </c>
      <c r="BO480">
        <v>1.88373</v>
      </c>
      <c r="BP480">
        <v>1.88309</v>
      </c>
      <c r="BQ480">
        <v>1.8848</v>
      </c>
      <c r="BR480">
        <v>1.8823</v>
      </c>
      <c r="BS480" t="s">
        <v>206</v>
      </c>
      <c r="BT480" t="s">
        <v>17</v>
      </c>
      <c r="BU480" t="s">
        <v>17</v>
      </c>
      <c r="BV480" t="s">
        <v>17</v>
      </c>
      <c r="BW480" t="s">
        <v>207</v>
      </c>
      <c r="BX480" t="s">
        <v>208</v>
      </c>
      <c r="BY480" t="s">
        <v>209</v>
      </c>
      <c r="BZ480" t="s">
        <v>209</v>
      </c>
      <c r="CA480" t="s">
        <v>209</v>
      </c>
      <c r="CB480" t="s">
        <v>209</v>
      </c>
      <c r="CC480">
        <v>5</v>
      </c>
      <c r="CD480">
        <v>0</v>
      </c>
      <c r="CE480">
        <v>0</v>
      </c>
      <c r="CF480">
        <v>0</v>
      </c>
      <c r="CG480">
        <v>0</v>
      </c>
      <c r="CH480">
        <v>2</v>
      </c>
      <c r="CI480">
        <v>1313.8</v>
      </c>
      <c r="CJ480">
        <v>-0.25247</v>
      </c>
      <c r="CK480">
        <v>7.53417</v>
      </c>
      <c r="CL480">
        <v>10.0404</v>
      </c>
      <c r="CM480">
        <v>30.0007</v>
      </c>
      <c r="CN480">
        <v>9.8316</v>
      </c>
      <c r="CO480">
        <v>10.1261</v>
      </c>
      <c r="CP480">
        <v>-1</v>
      </c>
      <c r="CQ480">
        <v>100</v>
      </c>
      <c r="CR480">
        <v>89.556</v>
      </c>
      <c r="CS480">
        <v>-999.9</v>
      </c>
      <c r="CT480">
        <v>400</v>
      </c>
      <c r="CU480">
        <v>0</v>
      </c>
      <c r="CV480">
        <v>103.837</v>
      </c>
      <c r="CW480">
        <v>103.256</v>
      </c>
    </row>
    <row r="481" spans="1:101">
      <c r="A481">
        <v>467</v>
      </c>
      <c r="B481">
        <v>1548599153.1</v>
      </c>
      <c r="C481">
        <v>1690.19999980927</v>
      </c>
      <c r="D481" t="s">
        <v>1148</v>
      </c>
      <c r="E481" t="s">
        <v>1149</v>
      </c>
      <c r="F481">
        <f>J481+I481+M481*K481</f>
        <v>0</v>
      </c>
      <c r="G481">
        <f>(1000*AM481)/(L481*(AO481+273.15))</f>
        <v>0</v>
      </c>
      <c r="H481">
        <f>((G481*F481*(1-(AJ481/1000)))/(100*K481))*(BE481/60)</f>
        <v>0</v>
      </c>
      <c r="I481" t="s">
        <v>197</v>
      </c>
      <c r="J481" t="s">
        <v>198</v>
      </c>
      <c r="K481" t="s">
        <v>199</v>
      </c>
      <c r="L481" t="s">
        <v>200</v>
      </c>
      <c r="M481" t="s">
        <v>932</v>
      </c>
      <c r="N481" t="s">
        <v>933</v>
      </c>
      <c r="O481" t="s">
        <v>328</v>
      </c>
      <c r="Q481">
        <v>1548599153.1</v>
      </c>
      <c r="R481">
        <f>AL481*Y481*(AJ481-AK481)/(100*AF481*(1000-Y481*AJ481))</f>
        <v>0</v>
      </c>
      <c r="S481">
        <f>AL481*Y481*(AI481-AH481*(1000-Y481*AK481)/(1000-Y481*AJ481))/(100*AF481)</f>
        <v>0</v>
      </c>
      <c r="T481">
        <f>(U481/V481*100)</f>
        <v>0</v>
      </c>
      <c r="U481">
        <f>AJ481*(AM481+AN481)/1000</f>
        <v>0</v>
      </c>
      <c r="V481">
        <f>0.61365*exp(17.502*AO481/(240.97+AO481))</f>
        <v>0</v>
      </c>
      <c r="W481">
        <v>110</v>
      </c>
      <c r="X481">
        <v>8</v>
      </c>
      <c r="Y481">
        <f>IF(W481*$H$11&gt;=AA481,1.0,(AA481/(AA481-W481*$H$11)))</f>
        <v>0</v>
      </c>
      <c r="Z481">
        <f>(Y481-1)*100</f>
        <v>0</v>
      </c>
      <c r="AA481">
        <f>MAX(0,($B$11+$C$11*AR481)/(1+$D$11*AR481)*AM481/(AO481+273)*$E$11)</f>
        <v>0</v>
      </c>
      <c r="AB481">
        <f>$B$9*AS481+$C$9*AT481</f>
        <v>0</v>
      </c>
      <c r="AC481">
        <f>AB481*AD481</f>
        <v>0</v>
      </c>
      <c r="AD481">
        <f>($B$9*$D$7+$C$9*$D$7)/($B$9+$C$9)</f>
        <v>0</v>
      </c>
      <c r="AE481">
        <f>($B$9*$K$7+$C$9*$K$7)/($B$9+$C$9)</f>
        <v>0</v>
      </c>
      <c r="AF481">
        <v>10</v>
      </c>
      <c r="AG481">
        <v>1548599153.1</v>
      </c>
      <c r="AH481">
        <v>405.901</v>
      </c>
      <c r="AI481">
        <v>399.45</v>
      </c>
      <c r="AJ481">
        <v>8.93211</v>
      </c>
      <c r="AK481">
        <v>4.54841</v>
      </c>
      <c r="AL481">
        <v>1402.92</v>
      </c>
      <c r="AM481">
        <v>97.9409</v>
      </c>
      <c r="AN481">
        <v>0.0236363</v>
      </c>
      <c r="AO481">
        <v>6.8476</v>
      </c>
      <c r="AP481">
        <v>6.7902</v>
      </c>
      <c r="AQ481">
        <v>999.9</v>
      </c>
      <c r="AR481">
        <v>10008.8</v>
      </c>
      <c r="AS481">
        <v>0</v>
      </c>
      <c r="AT481">
        <v>0.547818</v>
      </c>
      <c r="AU481">
        <v>0</v>
      </c>
      <c r="AV481" t="s">
        <v>204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407.843409836066</v>
      </c>
      <c r="BE481">
        <v>3.29989947822522</v>
      </c>
      <c r="BF481">
        <v>0.968631346020462</v>
      </c>
      <c r="BG481">
        <v>-1</v>
      </c>
      <c r="BH481">
        <v>0</v>
      </c>
      <c r="BI481">
        <v>0</v>
      </c>
      <c r="BJ481" t="s">
        <v>205</v>
      </c>
      <c r="BK481">
        <v>1.88468</v>
      </c>
      <c r="BL481">
        <v>1.88159</v>
      </c>
      <c r="BM481">
        <v>1.88317</v>
      </c>
      <c r="BN481">
        <v>1.88187</v>
      </c>
      <c r="BO481">
        <v>1.88373</v>
      </c>
      <c r="BP481">
        <v>1.88309</v>
      </c>
      <c r="BQ481">
        <v>1.88479</v>
      </c>
      <c r="BR481">
        <v>1.88231</v>
      </c>
      <c r="BS481" t="s">
        <v>206</v>
      </c>
      <c r="BT481" t="s">
        <v>17</v>
      </c>
      <c r="BU481" t="s">
        <v>17</v>
      </c>
      <c r="BV481" t="s">
        <v>17</v>
      </c>
      <c r="BW481" t="s">
        <v>207</v>
      </c>
      <c r="BX481" t="s">
        <v>208</v>
      </c>
      <c r="BY481" t="s">
        <v>209</v>
      </c>
      <c r="BZ481" t="s">
        <v>209</v>
      </c>
      <c r="CA481" t="s">
        <v>209</v>
      </c>
      <c r="CB481" t="s">
        <v>209</v>
      </c>
      <c r="CC481">
        <v>5</v>
      </c>
      <c r="CD481">
        <v>0</v>
      </c>
      <c r="CE481">
        <v>0</v>
      </c>
      <c r="CF481">
        <v>0</v>
      </c>
      <c r="CG481">
        <v>0</v>
      </c>
      <c r="CH481">
        <v>2</v>
      </c>
      <c r="CI481">
        <v>1322.86</v>
      </c>
      <c r="CJ481">
        <v>-0.254601</v>
      </c>
      <c r="CK481">
        <v>7.53736</v>
      </c>
      <c r="CL481">
        <v>10.0444</v>
      </c>
      <c r="CM481">
        <v>30.0008</v>
      </c>
      <c r="CN481">
        <v>9.83501</v>
      </c>
      <c r="CO481">
        <v>10.1301</v>
      </c>
      <c r="CP481">
        <v>-1</v>
      </c>
      <c r="CQ481">
        <v>100</v>
      </c>
      <c r="CR481">
        <v>89.556</v>
      </c>
      <c r="CS481">
        <v>-999.9</v>
      </c>
      <c r="CT481">
        <v>400</v>
      </c>
      <c r="CU481">
        <v>0</v>
      </c>
      <c r="CV481">
        <v>103.836</v>
      </c>
      <c r="CW481">
        <v>103.255</v>
      </c>
    </row>
    <row r="482" spans="1:101">
      <c r="A482">
        <v>468</v>
      </c>
      <c r="B482">
        <v>1548599155.1</v>
      </c>
      <c r="C482">
        <v>1692.19999980927</v>
      </c>
      <c r="D482" t="s">
        <v>1150</v>
      </c>
      <c r="E482" t="s">
        <v>1151</v>
      </c>
      <c r="F482">
        <f>J482+I482+M482*K482</f>
        <v>0</v>
      </c>
      <c r="G482">
        <f>(1000*AM482)/(L482*(AO482+273.15))</f>
        <v>0</v>
      </c>
      <c r="H482">
        <f>((G482*F482*(1-(AJ482/1000)))/(100*K482))*(BE482/60)</f>
        <v>0</v>
      </c>
      <c r="I482" t="s">
        <v>197</v>
      </c>
      <c r="J482" t="s">
        <v>198</v>
      </c>
      <c r="K482" t="s">
        <v>199</v>
      </c>
      <c r="L482" t="s">
        <v>200</v>
      </c>
      <c r="M482" t="s">
        <v>932</v>
      </c>
      <c r="N482" t="s">
        <v>933</v>
      </c>
      <c r="O482" t="s">
        <v>328</v>
      </c>
      <c r="Q482">
        <v>1548599155.1</v>
      </c>
      <c r="R482">
        <f>AL482*Y482*(AJ482-AK482)/(100*AF482*(1000-Y482*AJ482))</f>
        <v>0</v>
      </c>
      <c r="S482">
        <f>AL482*Y482*(AI482-AH482*(1000-Y482*AK482)/(1000-Y482*AJ482))/(100*AF482)</f>
        <v>0</v>
      </c>
      <c r="T482">
        <f>(U482/V482*100)</f>
        <v>0</v>
      </c>
      <c r="U482">
        <f>AJ482*(AM482+AN482)/1000</f>
        <v>0</v>
      </c>
      <c r="V482">
        <f>0.61365*exp(17.502*AO482/(240.97+AO482))</f>
        <v>0</v>
      </c>
      <c r="W482">
        <v>125</v>
      </c>
      <c r="X482">
        <v>9</v>
      </c>
      <c r="Y482">
        <f>IF(W482*$H$11&gt;=AA482,1.0,(AA482/(AA482-W482*$H$11)))</f>
        <v>0</v>
      </c>
      <c r="Z482">
        <f>(Y482-1)*100</f>
        <v>0</v>
      </c>
      <c r="AA482">
        <f>MAX(0,($B$11+$C$11*AR482)/(1+$D$11*AR482)*AM482/(AO482+273)*$E$11)</f>
        <v>0</v>
      </c>
      <c r="AB482">
        <f>$B$9*AS482+$C$9*AT482</f>
        <v>0</v>
      </c>
      <c r="AC482">
        <f>AB482*AD482</f>
        <v>0</v>
      </c>
      <c r="AD482">
        <f>($B$9*$D$7+$C$9*$D$7)/($B$9+$C$9)</f>
        <v>0</v>
      </c>
      <c r="AE482">
        <f>($B$9*$K$7+$C$9*$K$7)/($B$9+$C$9)</f>
        <v>0</v>
      </c>
      <c r="AF482">
        <v>10</v>
      </c>
      <c r="AG482">
        <v>1548599155.1</v>
      </c>
      <c r="AH482">
        <v>406</v>
      </c>
      <c r="AI482">
        <v>399.463</v>
      </c>
      <c r="AJ482">
        <v>8.9331</v>
      </c>
      <c r="AK482">
        <v>4.54751</v>
      </c>
      <c r="AL482">
        <v>1402.83</v>
      </c>
      <c r="AM482">
        <v>97.9417</v>
      </c>
      <c r="AN482">
        <v>0.0236504</v>
      </c>
      <c r="AO482">
        <v>6.85086</v>
      </c>
      <c r="AP482">
        <v>6.77693</v>
      </c>
      <c r="AQ482">
        <v>999.9</v>
      </c>
      <c r="AR482">
        <v>9993.75</v>
      </c>
      <c r="AS482">
        <v>0</v>
      </c>
      <c r="AT482">
        <v>0.547818</v>
      </c>
      <c r="AU482">
        <v>0</v>
      </c>
      <c r="AV482" t="s">
        <v>204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407.951926229508</v>
      </c>
      <c r="BE482">
        <v>3.30345204067139</v>
      </c>
      <c r="BF482">
        <v>0.969658019554204</v>
      </c>
      <c r="BG482">
        <v>-1</v>
      </c>
      <c r="BH482">
        <v>0</v>
      </c>
      <c r="BI482">
        <v>0</v>
      </c>
      <c r="BJ482" t="s">
        <v>205</v>
      </c>
      <c r="BK482">
        <v>1.88466</v>
      </c>
      <c r="BL482">
        <v>1.88161</v>
      </c>
      <c r="BM482">
        <v>1.88317</v>
      </c>
      <c r="BN482">
        <v>1.88187</v>
      </c>
      <c r="BO482">
        <v>1.88372</v>
      </c>
      <c r="BP482">
        <v>1.88309</v>
      </c>
      <c r="BQ482">
        <v>1.88477</v>
      </c>
      <c r="BR482">
        <v>1.88231</v>
      </c>
      <c r="BS482" t="s">
        <v>206</v>
      </c>
      <c r="BT482" t="s">
        <v>17</v>
      </c>
      <c r="BU482" t="s">
        <v>17</v>
      </c>
      <c r="BV482" t="s">
        <v>17</v>
      </c>
      <c r="BW482" t="s">
        <v>207</v>
      </c>
      <c r="BX482" t="s">
        <v>208</v>
      </c>
      <c r="BY482" t="s">
        <v>209</v>
      </c>
      <c r="BZ482" t="s">
        <v>209</v>
      </c>
      <c r="CA482" t="s">
        <v>209</v>
      </c>
      <c r="CB482" t="s">
        <v>209</v>
      </c>
      <c r="CC482">
        <v>5</v>
      </c>
      <c r="CD482">
        <v>0</v>
      </c>
      <c r="CE482">
        <v>0</v>
      </c>
      <c r="CF482">
        <v>0</v>
      </c>
      <c r="CG482">
        <v>0</v>
      </c>
      <c r="CH482">
        <v>2</v>
      </c>
      <c r="CI482">
        <v>1312.1</v>
      </c>
      <c r="CJ482">
        <v>-0.254601</v>
      </c>
      <c r="CK482">
        <v>7.54047</v>
      </c>
      <c r="CL482">
        <v>10.0484</v>
      </c>
      <c r="CM482">
        <v>30.0008</v>
      </c>
      <c r="CN482">
        <v>9.83845</v>
      </c>
      <c r="CO482">
        <v>10.1341</v>
      </c>
      <c r="CP482">
        <v>-1</v>
      </c>
      <c r="CQ482">
        <v>100</v>
      </c>
      <c r="CR482">
        <v>89.556</v>
      </c>
      <c r="CS482">
        <v>-999.9</v>
      </c>
      <c r="CT482">
        <v>400</v>
      </c>
      <c r="CU482">
        <v>0</v>
      </c>
      <c r="CV482">
        <v>103.835</v>
      </c>
      <c r="CW482">
        <v>103.254</v>
      </c>
    </row>
    <row r="483" spans="1:101">
      <c r="A483">
        <v>469</v>
      </c>
      <c r="B483">
        <v>1548599157.1</v>
      </c>
      <c r="C483">
        <v>1694.19999980927</v>
      </c>
      <c r="D483" t="s">
        <v>1152</v>
      </c>
      <c r="E483" t="s">
        <v>1153</v>
      </c>
      <c r="F483">
        <f>J483+I483+M483*K483</f>
        <v>0</v>
      </c>
      <c r="G483">
        <f>(1000*AM483)/(L483*(AO483+273.15))</f>
        <v>0</v>
      </c>
      <c r="H483">
        <f>((G483*F483*(1-(AJ483/1000)))/(100*K483))*(BE483/60)</f>
        <v>0</v>
      </c>
      <c r="I483" t="s">
        <v>197</v>
      </c>
      <c r="J483" t="s">
        <v>198</v>
      </c>
      <c r="K483" t="s">
        <v>199</v>
      </c>
      <c r="L483" t="s">
        <v>200</v>
      </c>
      <c r="M483" t="s">
        <v>932</v>
      </c>
      <c r="N483" t="s">
        <v>933</v>
      </c>
      <c r="O483" t="s">
        <v>328</v>
      </c>
      <c r="Q483">
        <v>1548599157.1</v>
      </c>
      <c r="R483">
        <f>AL483*Y483*(AJ483-AK483)/(100*AF483*(1000-Y483*AJ483))</f>
        <v>0</v>
      </c>
      <c r="S483">
        <f>AL483*Y483*(AI483-AH483*(1000-Y483*AK483)/(1000-Y483*AJ483))/(100*AF483)</f>
        <v>0</v>
      </c>
      <c r="T483">
        <f>(U483/V483*100)</f>
        <v>0</v>
      </c>
      <c r="U483">
        <f>AJ483*(AM483+AN483)/1000</f>
        <v>0</v>
      </c>
      <c r="V483">
        <f>0.61365*exp(17.502*AO483/(240.97+AO483))</f>
        <v>0</v>
      </c>
      <c r="W483">
        <v>129</v>
      </c>
      <c r="X483">
        <v>9</v>
      </c>
      <c r="Y483">
        <f>IF(W483*$H$11&gt;=AA483,1.0,(AA483/(AA483-W483*$H$11)))</f>
        <v>0</v>
      </c>
      <c r="Z483">
        <f>(Y483-1)*100</f>
        <v>0</v>
      </c>
      <c r="AA483">
        <f>MAX(0,($B$11+$C$11*AR483)/(1+$D$11*AR483)*AM483/(AO483+273)*$E$11)</f>
        <v>0</v>
      </c>
      <c r="AB483">
        <f>$B$9*AS483+$C$9*AT483</f>
        <v>0</v>
      </c>
      <c r="AC483">
        <f>AB483*AD483</f>
        <v>0</v>
      </c>
      <c r="AD483">
        <f>($B$9*$D$7+$C$9*$D$7)/($B$9+$C$9)</f>
        <v>0</v>
      </c>
      <c r="AE483">
        <f>($B$9*$K$7+$C$9*$K$7)/($B$9+$C$9)</f>
        <v>0</v>
      </c>
      <c r="AF483">
        <v>10</v>
      </c>
      <c r="AG483">
        <v>1548599157.1</v>
      </c>
      <c r="AH483">
        <v>406.108</v>
      </c>
      <c r="AI483">
        <v>399.477</v>
      </c>
      <c r="AJ483">
        <v>8.93435</v>
      </c>
      <c r="AK483">
        <v>4.54706</v>
      </c>
      <c r="AL483">
        <v>1402.51</v>
      </c>
      <c r="AM483">
        <v>97.9407</v>
      </c>
      <c r="AN483">
        <v>0.0238017</v>
      </c>
      <c r="AO483">
        <v>6.85493</v>
      </c>
      <c r="AP483">
        <v>6.78255</v>
      </c>
      <c r="AQ483">
        <v>999.9</v>
      </c>
      <c r="AR483">
        <v>10023.8</v>
      </c>
      <c r="AS483">
        <v>0</v>
      </c>
      <c r="AT483">
        <v>0.547818</v>
      </c>
      <c r="AU483">
        <v>0</v>
      </c>
      <c r="AV483" t="s">
        <v>204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408.061434426229</v>
      </c>
      <c r="BE483">
        <v>3.30183417542081</v>
      </c>
      <c r="BF483">
        <v>0.969185994328085</v>
      </c>
      <c r="BG483">
        <v>-1</v>
      </c>
      <c r="BH483">
        <v>0</v>
      </c>
      <c r="BI483">
        <v>0</v>
      </c>
      <c r="BJ483" t="s">
        <v>205</v>
      </c>
      <c r="BK483">
        <v>1.88467</v>
      </c>
      <c r="BL483">
        <v>1.88162</v>
      </c>
      <c r="BM483">
        <v>1.88316</v>
      </c>
      <c r="BN483">
        <v>1.88187</v>
      </c>
      <c r="BO483">
        <v>1.88374</v>
      </c>
      <c r="BP483">
        <v>1.88309</v>
      </c>
      <c r="BQ483">
        <v>1.88477</v>
      </c>
      <c r="BR483">
        <v>1.88232</v>
      </c>
      <c r="BS483" t="s">
        <v>206</v>
      </c>
      <c r="BT483" t="s">
        <v>17</v>
      </c>
      <c r="BU483" t="s">
        <v>17</v>
      </c>
      <c r="BV483" t="s">
        <v>17</v>
      </c>
      <c r="BW483" t="s">
        <v>207</v>
      </c>
      <c r="BX483" t="s">
        <v>208</v>
      </c>
      <c r="BY483" t="s">
        <v>209</v>
      </c>
      <c r="BZ483" t="s">
        <v>209</v>
      </c>
      <c r="CA483" t="s">
        <v>209</v>
      </c>
      <c r="CB483" t="s">
        <v>209</v>
      </c>
      <c r="CC483">
        <v>5</v>
      </c>
      <c r="CD483">
        <v>0</v>
      </c>
      <c r="CE483">
        <v>0</v>
      </c>
      <c r="CF483">
        <v>0</v>
      </c>
      <c r="CG483">
        <v>0</v>
      </c>
      <c r="CH483">
        <v>2</v>
      </c>
      <c r="CI483">
        <v>1308.31</v>
      </c>
      <c r="CJ483">
        <v>-0.250338</v>
      </c>
      <c r="CK483">
        <v>7.54358</v>
      </c>
      <c r="CL483">
        <v>10.0524</v>
      </c>
      <c r="CM483">
        <v>30.0008</v>
      </c>
      <c r="CN483">
        <v>9.84186</v>
      </c>
      <c r="CO483">
        <v>10.1382</v>
      </c>
      <c r="CP483">
        <v>-1</v>
      </c>
      <c r="CQ483">
        <v>100</v>
      </c>
      <c r="CR483">
        <v>89.556</v>
      </c>
      <c r="CS483">
        <v>-999.9</v>
      </c>
      <c r="CT483">
        <v>400</v>
      </c>
      <c r="CU483">
        <v>0</v>
      </c>
      <c r="CV483">
        <v>103.835</v>
      </c>
      <c r="CW483">
        <v>103.253</v>
      </c>
    </row>
    <row r="484" spans="1:101">
      <c r="A484">
        <v>470</v>
      </c>
      <c r="B484">
        <v>1548599159.1</v>
      </c>
      <c r="C484">
        <v>1696.19999980927</v>
      </c>
      <c r="D484" t="s">
        <v>1154</v>
      </c>
      <c r="E484" t="s">
        <v>1155</v>
      </c>
      <c r="F484">
        <f>J484+I484+M484*K484</f>
        <v>0</v>
      </c>
      <c r="G484">
        <f>(1000*AM484)/(L484*(AO484+273.15))</f>
        <v>0</v>
      </c>
      <c r="H484">
        <f>((G484*F484*(1-(AJ484/1000)))/(100*K484))*(BE484/60)</f>
        <v>0</v>
      </c>
      <c r="I484" t="s">
        <v>197</v>
      </c>
      <c r="J484" t="s">
        <v>198</v>
      </c>
      <c r="K484" t="s">
        <v>199</v>
      </c>
      <c r="L484" t="s">
        <v>200</v>
      </c>
      <c r="M484" t="s">
        <v>932</v>
      </c>
      <c r="N484" t="s">
        <v>933</v>
      </c>
      <c r="O484" t="s">
        <v>328</v>
      </c>
      <c r="Q484">
        <v>1548599159.1</v>
      </c>
      <c r="R484">
        <f>AL484*Y484*(AJ484-AK484)/(100*AF484*(1000-Y484*AJ484))</f>
        <v>0</v>
      </c>
      <c r="S484">
        <f>AL484*Y484*(AI484-AH484*(1000-Y484*AK484)/(1000-Y484*AJ484))/(100*AF484)</f>
        <v>0</v>
      </c>
      <c r="T484">
        <f>(U484/V484*100)</f>
        <v>0</v>
      </c>
      <c r="U484">
        <f>AJ484*(AM484+AN484)/1000</f>
        <v>0</v>
      </c>
      <c r="V484">
        <f>0.61365*exp(17.502*AO484/(240.97+AO484))</f>
        <v>0</v>
      </c>
      <c r="W484">
        <v>112</v>
      </c>
      <c r="X484">
        <v>8</v>
      </c>
      <c r="Y484">
        <f>IF(W484*$H$11&gt;=AA484,1.0,(AA484/(AA484-W484*$H$11)))</f>
        <v>0</v>
      </c>
      <c r="Z484">
        <f>(Y484-1)*100</f>
        <v>0</v>
      </c>
      <c r="AA484">
        <f>MAX(0,($B$11+$C$11*AR484)/(1+$D$11*AR484)*AM484/(AO484+273)*$E$11)</f>
        <v>0</v>
      </c>
      <c r="AB484">
        <f>$B$9*AS484+$C$9*AT484</f>
        <v>0</v>
      </c>
      <c r="AC484">
        <f>AB484*AD484</f>
        <v>0</v>
      </c>
      <c r="AD484">
        <f>($B$9*$D$7+$C$9*$D$7)/($B$9+$C$9)</f>
        <v>0</v>
      </c>
      <c r="AE484">
        <f>($B$9*$K$7+$C$9*$K$7)/($B$9+$C$9)</f>
        <v>0</v>
      </c>
      <c r="AF484">
        <v>10</v>
      </c>
      <c r="AG484">
        <v>1548599159.1</v>
      </c>
      <c r="AH484">
        <v>406.213</v>
      </c>
      <c r="AI484">
        <v>399.479</v>
      </c>
      <c r="AJ484">
        <v>8.93446</v>
      </c>
      <c r="AK484">
        <v>4.54653</v>
      </c>
      <c r="AL484">
        <v>1402.41</v>
      </c>
      <c r="AM484">
        <v>97.9396</v>
      </c>
      <c r="AN484">
        <v>0.0238827</v>
      </c>
      <c r="AO484">
        <v>6.85594</v>
      </c>
      <c r="AP484">
        <v>6.77754</v>
      </c>
      <c r="AQ484">
        <v>999.9</v>
      </c>
      <c r="AR484">
        <v>10020</v>
      </c>
      <c r="AS484">
        <v>0</v>
      </c>
      <c r="AT484">
        <v>0.547818</v>
      </c>
      <c r="AU484">
        <v>0</v>
      </c>
      <c r="AV484" t="s">
        <v>204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408.171270491803</v>
      </c>
      <c r="BE484">
        <v>3.30016951896931</v>
      </c>
      <c r="BF484">
        <v>0.968697791078695</v>
      </c>
      <c r="BG484">
        <v>-1</v>
      </c>
      <c r="BH484">
        <v>0</v>
      </c>
      <c r="BI484">
        <v>0</v>
      </c>
      <c r="BJ484" t="s">
        <v>205</v>
      </c>
      <c r="BK484">
        <v>1.88469</v>
      </c>
      <c r="BL484">
        <v>1.8816</v>
      </c>
      <c r="BM484">
        <v>1.88314</v>
      </c>
      <c r="BN484">
        <v>1.88187</v>
      </c>
      <c r="BO484">
        <v>1.88374</v>
      </c>
      <c r="BP484">
        <v>1.88308</v>
      </c>
      <c r="BQ484">
        <v>1.88477</v>
      </c>
      <c r="BR484">
        <v>1.88232</v>
      </c>
      <c r="BS484" t="s">
        <v>206</v>
      </c>
      <c r="BT484" t="s">
        <v>17</v>
      </c>
      <c r="BU484" t="s">
        <v>17</v>
      </c>
      <c r="BV484" t="s">
        <v>17</v>
      </c>
      <c r="BW484" t="s">
        <v>207</v>
      </c>
      <c r="BX484" t="s">
        <v>208</v>
      </c>
      <c r="BY484" t="s">
        <v>209</v>
      </c>
      <c r="BZ484" t="s">
        <v>209</v>
      </c>
      <c r="CA484" t="s">
        <v>209</v>
      </c>
      <c r="CB484" t="s">
        <v>209</v>
      </c>
      <c r="CC484">
        <v>5</v>
      </c>
      <c r="CD484">
        <v>0</v>
      </c>
      <c r="CE484">
        <v>0</v>
      </c>
      <c r="CF484">
        <v>0</v>
      </c>
      <c r="CG484">
        <v>0</v>
      </c>
      <c r="CH484">
        <v>2</v>
      </c>
      <c r="CI484">
        <v>1321.11</v>
      </c>
      <c r="CJ484">
        <v>-0.246076</v>
      </c>
      <c r="CK484">
        <v>7.54677</v>
      </c>
      <c r="CL484">
        <v>10.0565</v>
      </c>
      <c r="CM484">
        <v>30.0008</v>
      </c>
      <c r="CN484">
        <v>9.84528</v>
      </c>
      <c r="CO484">
        <v>10.1425</v>
      </c>
      <c r="CP484">
        <v>-1</v>
      </c>
      <c r="CQ484">
        <v>100</v>
      </c>
      <c r="CR484">
        <v>89.1717</v>
      </c>
      <c r="CS484">
        <v>-999.9</v>
      </c>
      <c r="CT484">
        <v>400</v>
      </c>
      <c r="CU484">
        <v>0</v>
      </c>
      <c r="CV484">
        <v>103.834</v>
      </c>
      <c r="CW484">
        <v>103.252</v>
      </c>
    </row>
    <row r="485" spans="1:101">
      <c r="A485">
        <v>471</v>
      </c>
      <c r="B485">
        <v>1548599161.1</v>
      </c>
      <c r="C485">
        <v>1698.19999980927</v>
      </c>
      <c r="D485" t="s">
        <v>1156</v>
      </c>
      <c r="E485" t="s">
        <v>1157</v>
      </c>
      <c r="F485">
        <f>J485+I485+M485*K485</f>
        <v>0</v>
      </c>
      <c r="G485">
        <f>(1000*AM485)/(L485*(AO485+273.15))</f>
        <v>0</v>
      </c>
      <c r="H485">
        <f>((G485*F485*(1-(AJ485/1000)))/(100*K485))*(BE485/60)</f>
        <v>0</v>
      </c>
      <c r="I485" t="s">
        <v>197</v>
      </c>
      <c r="J485" t="s">
        <v>198</v>
      </c>
      <c r="K485" t="s">
        <v>199</v>
      </c>
      <c r="L485" t="s">
        <v>200</v>
      </c>
      <c r="M485" t="s">
        <v>932</v>
      </c>
      <c r="N485" t="s">
        <v>933</v>
      </c>
      <c r="O485" t="s">
        <v>328</v>
      </c>
      <c r="Q485">
        <v>1548599161.1</v>
      </c>
      <c r="R485">
        <f>AL485*Y485*(AJ485-AK485)/(100*AF485*(1000-Y485*AJ485))</f>
        <v>0</v>
      </c>
      <c r="S485">
        <f>AL485*Y485*(AI485-AH485*(1000-Y485*AK485)/(1000-Y485*AJ485))/(100*AF485)</f>
        <v>0</v>
      </c>
      <c r="T485">
        <f>(U485/V485*100)</f>
        <v>0</v>
      </c>
      <c r="U485">
        <f>AJ485*(AM485+AN485)/1000</f>
        <v>0</v>
      </c>
      <c r="V485">
        <f>0.61365*exp(17.502*AO485/(240.97+AO485))</f>
        <v>0</v>
      </c>
      <c r="W485">
        <v>119</v>
      </c>
      <c r="X485">
        <v>8</v>
      </c>
      <c r="Y485">
        <f>IF(W485*$H$11&gt;=AA485,1.0,(AA485/(AA485-W485*$H$11)))</f>
        <v>0</v>
      </c>
      <c r="Z485">
        <f>(Y485-1)*100</f>
        <v>0</v>
      </c>
      <c r="AA485">
        <f>MAX(0,($B$11+$C$11*AR485)/(1+$D$11*AR485)*AM485/(AO485+273)*$E$11)</f>
        <v>0</v>
      </c>
      <c r="AB485">
        <f>$B$9*AS485+$C$9*AT485</f>
        <v>0</v>
      </c>
      <c r="AC485">
        <f>AB485*AD485</f>
        <v>0</v>
      </c>
      <c r="AD485">
        <f>($B$9*$D$7+$C$9*$D$7)/($B$9+$C$9)</f>
        <v>0</v>
      </c>
      <c r="AE485">
        <f>($B$9*$K$7+$C$9*$K$7)/($B$9+$C$9)</f>
        <v>0</v>
      </c>
      <c r="AF485">
        <v>10</v>
      </c>
      <c r="AG485">
        <v>1548599161.1</v>
      </c>
      <c r="AH485">
        <v>406.316</v>
      </c>
      <c r="AI485">
        <v>399.437</v>
      </c>
      <c r="AJ485">
        <v>8.93466</v>
      </c>
      <c r="AK485">
        <v>4.54589</v>
      </c>
      <c r="AL485">
        <v>1402.23</v>
      </c>
      <c r="AM485">
        <v>97.9398</v>
      </c>
      <c r="AN485">
        <v>0.0238863</v>
      </c>
      <c r="AO485">
        <v>6.85402</v>
      </c>
      <c r="AP485">
        <v>6.75722</v>
      </c>
      <c r="AQ485">
        <v>999.9</v>
      </c>
      <c r="AR485">
        <v>10005</v>
      </c>
      <c r="AS485">
        <v>0</v>
      </c>
      <c r="AT485">
        <v>0.547818</v>
      </c>
      <c r="AU485">
        <v>0</v>
      </c>
      <c r="AV485" t="s">
        <v>204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408.280483606557</v>
      </c>
      <c r="BE485">
        <v>3.29712491862755</v>
      </c>
      <c r="BF485">
        <v>0.967810789948682</v>
      </c>
      <c r="BG485">
        <v>-1</v>
      </c>
      <c r="BH485">
        <v>0</v>
      </c>
      <c r="BI485">
        <v>0</v>
      </c>
      <c r="BJ485" t="s">
        <v>205</v>
      </c>
      <c r="BK485">
        <v>1.88467</v>
      </c>
      <c r="BL485">
        <v>1.88163</v>
      </c>
      <c r="BM485">
        <v>1.88314</v>
      </c>
      <c r="BN485">
        <v>1.88187</v>
      </c>
      <c r="BO485">
        <v>1.88375</v>
      </c>
      <c r="BP485">
        <v>1.88308</v>
      </c>
      <c r="BQ485">
        <v>1.88477</v>
      </c>
      <c r="BR485">
        <v>1.88232</v>
      </c>
      <c r="BS485" t="s">
        <v>206</v>
      </c>
      <c r="BT485" t="s">
        <v>17</v>
      </c>
      <c r="BU485" t="s">
        <v>17</v>
      </c>
      <c r="BV485" t="s">
        <v>17</v>
      </c>
      <c r="BW485" t="s">
        <v>207</v>
      </c>
      <c r="BX485" t="s">
        <v>208</v>
      </c>
      <c r="BY485" t="s">
        <v>209</v>
      </c>
      <c r="BZ485" t="s">
        <v>209</v>
      </c>
      <c r="CA485" t="s">
        <v>209</v>
      </c>
      <c r="CB485" t="s">
        <v>209</v>
      </c>
      <c r="CC485">
        <v>5</v>
      </c>
      <c r="CD485">
        <v>0</v>
      </c>
      <c r="CE485">
        <v>0</v>
      </c>
      <c r="CF485">
        <v>0</v>
      </c>
      <c r="CG485">
        <v>0</v>
      </c>
      <c r="CH485">
        <v>2</v>
      </c>
      <c r="CI485">
        <v>1316.14</v>
      </c>
      <c r="CJ485">
        <v>-0.254601</v>
      </c>
      <c r="CK485">
        <v>7.54995</v>
      </c>
      <c r="CL485">
        <v>10.0605</v>
      </c>
      <c r="CM485">
        <v>30.0008</v>
      </c>
      <c r="CN485">
        <v>9.84901</v>
      </c>
      <c r="CO485">
        <v>10.1465</v>
      </c>
      <c r="CP485">
        <v>-1</v>
      </c>
      <c r="CQ485">
        <v>100</v>
      </c>
      <c r="CR485">
        <v>89.1717</v>
      </c>
      <c r="CS485">
        <v>-999.9</v>
      </c>
      <c r="CT485">
        <v>400</v>
      </c>
      <c r="CU485">
        <v>0</v>
      </c>
      <c r="CV485">
        <v>103.833</v>
      </c>
      <c r="CW485">
        <v>103.251</v>
      </c>
    </row>
    <row r="486" spans="1:101">
      <c r="A486">
        <v>472</v>
      </c>
      <c r="B486">
        <v>1548599163.1</v>
      </c>
      <c r="C486">
        <v>1700.19999980927</v>
      </c>
      <c r="D486" t="s">
        <v>1158</v>
      </c>
      <c r="E486" t="s">
        <v>1159</v>
      </c>
      <c r="F486">
        <f>J486+I486+M486*K486</f>
        <v>0</v>
      </c>
      <c r="G486">
        <f>(1000*AM486)/(L486*(AO486+273.15))</f>
        <v>0</v>
      </c>
      <c r="H486">
        <f>((G486*F486*(1-(AJ486/1000)))/(100*K486))*(BE486/60)</f>
        <v>0</v>
      </c>
      <c r="I486" t="s">
        <v>197</v>
      </c>
      <c r="J486" t="s">
        <v>198</v>
      </c>
      <c r="K486" t="s">
        <v>199</v>
      </c>
      <c r="L486" t="s">
        <v>200</v>
      </c>
      <c r="M486" t="s">
        <v>932</v>
      </c>
      <c r="N486" t="s">
        <v>933</v>
      </c>
      <c r="O486" t="s">
        <v>328</v>
      </c>
      <c r="Q486">
        <v>1548599163.1</v>
      </c>
      <c r="R486">
        <f>AL486*Y486*(AJ486-AK486)/(100*AF486*(1000-Y486*AJ486))</f>
        <v>0</v>
      </c>
      <c r="S486">
        <f>AL486*Y486*(AI486-AH486*(1000-Y486*AK486)/(1000-Y486*AJ486))/(100*AF486)</f>
        <v>0</v>
      </c>
      <c r="T486">
        <f>(U486/V486*100)</f>
        <v>0</v>
      </c>
      <c r="U486">
        <f>AJ486*(AM486+AN486)/1000</f>
        <v>0</v>
      </c>
      <c r="V486">
        <f>0.61365*exp(17.502*AO486/(240.97+AO486))</f>
        <v>0</v>
      </c>
      <c r="W486">
        <v>121</v>
      </c>
      <c r="X486">
        <v>9</v>
      </c>
      <c r="Y486">
        <f>IF(W486*$H$11&gt;=AA486,1.0,(AA486/(AA486-W486*$H$11)))</f>
        <v>0</v>
      </c>
      <c r="Z486">
        <f>(Y486-1)*100</f>
        <v>0</v>
      </c>
      <c r="AA486">
        <f>MAX(0,($B$11+$C$11*AR486)/(1+$D$11*AR486)*AM486/(AO486+273)*$E$11)</f>
        <v>0</v>
      </c>
      <c r="AB486">
        <f>$B$9*AS486+$C$9*AT486</f>
        <v>0</v>
      </c>
      <c r="AC486">
        <f>AB486*AD486</f>
        <v>0</v>
      </c>
      <c r="AD486">
        <f>($B$9*$D$7+$C$9*$D$7)/($B$9+$C$9)</f>
        <v>0</v>
      </c>
      <c r="AE486">
        <f>($B$9*$K$7+$C$9*$K$7)/($B$9+$C$9)</f>
        <v>0</v>
      </c>
      <c r="AF486">
        <v>10</v>
      </c>
      <c r="AG486">
        <v>1548599163.1</v>
      </c>
      <c r="AH486">
        <v>406.423</v>
      </c>
      <c r="AI486">
        <v>399.416</v>
      </c>
      <c r="AJ486">
        <v>8.93577</v>
      </c>
      <c r="AK486">
        <v>4.54551</v>
      </c>
      <c r="AL486">
        <v>1402.54</v>
      </c>
      <c r="AM486">
        <v>97.9398</v>
      </c>
      <c r="AN486">
        <v>0.0237991</v>
      </c>
      <c r="AO486">
        <v>6.85113</v>
      </c>
      <c r="AP486">
        <v>6.744</v>
      </c>
      <c r="AQ486">
        <v>999.9</v>
      </c>
      <c r="AR486">
        <v>9986.25</v>
      </c>
      <c r="AS486">
        <v>0</v>
      </c>
      <c r="AT486">
        <v>0.550557</v>
      </c>
      <c r="AU486">
        <v>0</v>
      </c>
      <c r="AV486" t="s">
        <v>204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408.390196721311</v>
      </c>
      <c r="BE486">
        <v>3.29240257615957</v>
      </c>
      <c r="BF486">
        <v>0.966426047643078</v>
      </c>
      <c r="BG486">
        <v>-1</v>
      </c>
      <c r="BH486">
        <v>0</v>
      </c>
      <c r="BI486">
        <v>0</v>
      </c>
      <c r="BJ486" t="s">
        <v>205</v>
      </c>
      <c r="BK486">
        <v>1.88467</v>
      </c>
      <c r="BL486">
        <v>1.88165</v>
      </c>
      <c r="BM486">
        <v>1.88315</v>
      </c>
      <c r="BN486">
        <v>1.88187</v>
      </c>
      <c r="BO486">
        <v>1.88376</v>
      </c>
      <c r="BP486">
        <v>1.88309</v>
      </c>
      <c r="BQ486">
        <v>1.88478</v>
      </c>
      <c r="BR486">
        <v>1.88232</v>
      </c>
      <c r="BS486" t="s">
        <v>206</v>
      </c>
      <c r="BT486" t="s">
        <v>17</v>
      </c>
      <c r="BU486" t="s">
        <v>17</v>
      </c>
      <c r="BV486" t="s">
        <v>17</v>
      </c>
      <c r="BW486" t="s">
        <v>207</v>
      </c>
      <c r="BX486" t="s">
        <v>208</v>
      </c>
      <c r="BY486" t="s">
        <v>209</v>
      </c>
      <c r="BZ486" t="s">
        <v>209</v>
      </c>
      <c r="CA486" t="s">
        <v>209</v>
      </c>
      <c r="CB486" t="s">
        <v>209</v>
      </c>
      <c r="CC486">
        <v>5</v>
      </c>
      <c r="CD486">
        <v>0</v>
      </c>
      <c r="CE486">
        <v>0</v>
      </c>
      <c r="CF486">
        <v>0</v>
      </c>
      <c r="CG486">
        <v>0</v>
      </c>
      <c r="CH486">
        <v>2</v>
      </c>
      <c r="CI486">
        <v>1314.88</v>
      </c>
      <c r="CJ486">
        <v>-0.258863</v>
      </c>
      <c r="CK486">
        <v>7.55299</v>
      </c>
      <c r="CL486">
        <v>10.0648</v>
      </c>
      <c r="CM486">
        <v>30.0008</v>
      </c>
      <c r="CN486">
        <v>9.85271</v>
      </c>
      <c r="CO486">
        <v>10.1509</v>
      </c>
      <c r="CP486">
        <v>-1</v>
      </c>
      <c r="CQ486">
        <v>100</v>
      </c>
      <c r="CR486">
        <v>89.1717</v>
      </c>
      <c r="CS486">
        <v>-999.9</v>
      </c>
      <c r="CT486">
        <v>400</v>
      </c>
      <c r="CU486">
        <v>0</v>
      </c>
      <c r="CV486">
        <v>103.831</v>
      </c>
      <c r="CW486">
        <v>103.25</v>
      </c>
    </row>
    <row r="487" spans="1:101">
      <c r="A487">
        <v>473</v>
      </c>
      <c r="B487">
        <v>1548599165.1</v>
      </c>
      <c r="C487">
        <v>1702.19999980927</v>
      </c>
      <c r="D487" t="s">
        <v>1160</v>
      </c>
      <c r="E487" t="s">
        <v>1161</v>
      </c>
      <c r="F487">
        <f>J487+I487+M487*K487</f>
        <v>0</v>
      </c>
      <c r="G487">
        <f>(1000*AM487)/(L487*(AO487+273.15))</f>
        <v>0</v>
      </c>
      <c r="H487">
        <f>((G487*F487*(1-(AJ487/1000)))/(100*K487))*(BE487/60)</f>
        <v>0</v>
      </c>
      <c r="I487" t="s">
        <v>197</v>
      </c>
      <c r="J487" t="s">
        <v>198</v>
      </c>
      <c r="K487" t="s">
        <v>199</v>
      </c>
      <c r="L487" t="s">
        <v>200</v>
      </c>
      <c r="M487" t="s">
        <v>932</v>
      </c>
      <c r="N487" t="s">
        <v>933</v>
      </c>
      <c r="O487" t="s">
        <v>328</v>
      </c>
      <c r="Q487">
        <v>1548599165.1</v>
      </c>
      <c r="R487">
        <f>AL487*Y487*(AJ487-AK487)/(100*AF487*(1000-Y487*AJ487))</f>
        <v>0</v>
      </c>
      <c r="S487">
        <f>AL487*Y487*(AI487-AH487*(1000-Y487*AK487)/(1000-Y487*AJ487))/(100*AF487)</f>
        <v>0</v>
      </c>
      <c r="T487">
        <f>(U487/V487*100)</f>
        <v>0</v>
      </c>
      <c r="U487">
        <f>AJ487*(AM487+AN487)/1000</f>
        <v>0</v>
      </c>
      <c r="V487">
        <f>0.61365*exp(17.502*AO487/(240.97+AO487))</f>
        <v>0</v>
      </c>
      <c r="W487">
        <v>115</v>
      </c>
      <c r="X487">
        <v>8</v>
      </c>
      <c r="Y487">
        <f>IF(W487*$H$11&gt;=AA487,1.0,(AA487/(AA487-W487*$H$11)))</f>
        <v>0</v>
      </c>
      <c r="Z487">
        <f>(Y487-1)*100</f>
        <v>0</v>
      </c>
      <c r="AA487">
        <f>MAX(0,($B$11+$C$11*AR487)/(1+$D$11*AR487)*AM487/(AO487+273)*$E$11)</f>
        <v>0</v>
      </c>
      <c r="AB487">
        <f>$B$9*AS487+$C$9*AT487</f>
        <v>0</v>
      </c>
      <c r="AC487">
        <f>AB487*AD487</f>
        <v>0</v>
      </c>
      <c r="AD487">
        <f>($B$9*$D$7+$C$9*$D$7)/($B$9+$C$9)</f>
        <v>0</v>
      </c>
      <c r="AE487">
        <f>($B$9*$K$7+$C$9*$K$7)/($B$9+$C$9)</f>
        <v>0</v>
      </c>
      <c r="AF487">
        <v>10</v>
      </c>
      <c r="AG487">
        <v>1548599165.1</v>
      </c>
      <c r="AH487">
        <v>406.574</v>
      </c>
      <c r="AI487">
        <v>399.439</v>
      </c>
      <c r="AJ487">
        <v>8.93712</v>
      </c>
      <c r="AK487">
        <v>4.54518</v>
      </c>
      <c r="AL487">
        <v>1402.61</v>
      </c>
      <c r="AM487">
        <v>97.9389</v>
      </c>
      <c r="AN487">
        <v>0.0236962</v>
      </c>
      <c r="AO487">
        <v>6.85356</v>
      </c>
      <c r="AP487">
        <v>6.75068</v>
      </c>
      <c r="AQ487">
        <v>999.9</v>
      </c>
      <c r="AR487">
        <v>9990</v>
      </c>
      <c r="AS487">
        <v>0</v>
      </c>
      <c r="AT487">
        <v>0.577948</v>
      </c>
      <c r="AU487">
        <v>0</v>
      </c>
      <c r="AV487" t="s">
        <v>204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408.500491803279</v>
      </c>
      <c r="BE487">
        <v>3.28972596085534</v>
      </c>
      <c r="BF487">
        <v>0.96563912620811</v>
      </c>
      <c r="BG487">
        <v>-1</v>
      </c>
      <c r="BH487">
        <v>0</v>
      </c>
      <c r="BI487">
        <v>0</v>
      </c>
      <c r="BJ487" t="s">
        <v>205</v>
      </c>
      <c r="BK487">
        <v>1.88466</v>
      </c>
      <c r="BL487">
        <v>1.88162</v>
      </c>
      <c r="BM487">
        <v>1.88313</v>
      </c>
      <c r="BN487">
        <v>1.88187</v>
      </c>
      <c r="BO487">
        <v>1.88374</v>
      </c>
      <c r="BP487">
        <v>1.88309</v>
      </c>
      <c r="BQ487">
        <v>1.88477</v>
      </c>
      <c r="BR487">
        <v>1.88232</v>
      </c>
      <c r="BS487" t="s">
        <v>206</v>
      </c>
      <c r="BT487" t="s">
        <v>17</v>
      </c>
      <c r="BU487" t="s">
        <v>17</v>
      </c>
      <c r="BV487" t="s">
        <v>17</v>
      </c>
      <c r="BW487" t="s">
        <v>207</v>
      </c>
      <c r="BX487" t="s">
        <v>208</v>
      </c>
      <c r="BY487" t="s">
        <v>209</v>
      </c>
      <c r="BZ487" t="s">
        <v>209</v>
      </c>
      <c r="CA487" t="s">
        <v>209</v>
      </c>
      <c r="CB487" t="s">
        <v>209</v>
      </c>
      <c r="CC487">
        <v>5</v>
      </c>
      <c r="CD487">
        <v>0</v>
      </c>
      <c r="CE487">
        <v>0</v>
      </c>
      <c r="CF487">
        <v>0</v>
      </c>
      <c r="CG487">
        <v>0</v>
      </c>
      <c r="CH487">
        <v>2</v>
      </c>
      <c r="CI487">
        <v>1319.26</v>
      </c>
      <c r="CJ487">
        <v>-0.260994</v>
      </c>
      <c r="CK487">
        <v>7.5561</v>
      </c>
      <c r="CL487">
        <v>10.0688</v>
      </c>
      <c r="CM487">
        <v>30.0008</v>
      </c>
      <c r="CN487">
        <v>9.85625</v>
      </c>
      <c r="CO487">
        <v>10.1551</v>
      </c>
      <c r="CP487">
        <v>-1</v>
      </c>
      <c r="CQ487">
        <v>100</v>
      </c>
      <c r="CR487">
        <v>89.1717</v>
      </c>
      <c r="CS487">
        <v>-999.9</v>
      </c>
      <c r="CT487">
        <v>400</v>
      </c>
      <c r="CU487">
        <v>0</v>
      </c>
      <c r="CV487">
        <v>103.83</v>
      </c>
      <c r="CW487">
        <v>103.249</v>
      </c>
    </row>
    <row r="488" spans="1:101">
      <c r="A488">
        <v>474</v>
      </c>
      <c r="B488">
        <v>1548599167.1</v>
      </c>
      <c r="C488">
        <v>1704.19999980927</v>
      </c>
      <c r="D488" t="s">
        <v>1162</v>
      </c>
      <c r="E488" t="s">
        <v>1163</v>
      </c>
      <c r="F488">
        <f>J488+I488+M488*K488</f>
        <v>0</v>
      </c>
      <c r="G488">
        <f>(1000*AM488)/(L488*(AO488+273.15))</f>
        <v>0</v>
      </c>
      <c r="H488">
        <f>((G488*F488*(1-(AJ488/1000)))/(100*K488))*(BE488/60)</f>
        <v>0</v>
      </c>
      <c r="I488" t="s">
        <v>197</v>
      </c>
      <c r="J488" t="s">
        <v>198</v>
      </c>
      <c r="K488" t="s">
        <v>199</v>
      </c>
      <c r="L488" t="s">
        <v>200</v>
      </c>
      <c r="M488" t="s">
        <v>932</v>
      </c>
      <c r="N488" t="s">
        <v>933</v>
      </c>
      <c r="O488" t="s">
        <v>328</v>
      </c>
      <c r="Q488">
        <v>1548599167.1</v>
      </c>
      <c r="R488">
        <f>AL488*Y488*(AJ488-AK488)/(100*AF488*(1000-Y488*AJ488))</f>
        <v>0</v>
      </c>
      <c r="S488">
        <f>AL488*Y488*(AI488-AH488*(1000-Y488*AK488)/(1000-Y488*AJ488))/(100*AF488)</f>
        <v>0</v>
      </c>
      <c r="T488">
        <f>(U488/V488*100)</f>
        <v>0</v>
      </c>
      <c r="U488">
        <f>AJ488*(AM488+AN488)/1000</f>
        <v>0</v>
      </c>
      <c r="V488">
        <f>0.61365*exp(17.502*AO488/(240.97+AO488))</f>
        <v>0</v>
      </c>
      <c r="W488">
        <v>120</v>
      </c>
      <c r="X488">
        <v>9</v>
      </c>
      <c r="Y488">
        <f>IF(W488*$H$11&gt;=AA488,1.0,(AA488/(AA488-W488*$H$11)))</f>
        <v>0</v>
      </c>
      <c r="Z488">
        <f>(Y488-1)*100</f>
        <v>0</v>
      </c>
      <c r="AA488">
        <f>MAX(0,($B$11+$C$11*AR488)/(1+$D$11*AR488)*AM488/(AO488+273)*$E$11)</f>
        <v>0</v>
      </c>
      <c r="AB488">
        <f>$B$9*AS488+$C$9*AT488</f>
        <v>0</v>
      </c>
      <c r="AC488">
        <f>AB488*AD488</f>
        <v>0</v>
      </c>
      <c r="AD488">
        <f>($B$9*$D$7+$C$9*$D$7)/($B$9+$C$9)</f>
        <v>0</v>
      </c>
      <c r="AE488">
        <f>($B$9*$K$7+$C$9*$K$7)/($B$9+$C$9)</f>
        <v>0</v>
      </c>
      <c r="AF488">
        <v>10</v>
      </c>
      <c r="AG488">
        <v>1548599167.1</v>
      </c>
      <c r="AH488">
        <v>406.689</v>
      </c>
      <c r="AI488">
        <v>399.462</v>
      </c>
      <c r="AJ488">
        <v>8.93801</v>
      </c>
      <c r="AK488">
        <v>4.5445</v>
      </c>
      <c r="AL488">
        <v>1402.6</v>
      </c>
      <c r="AM488">
        <v>97.9394</v>
      </c>
      <c r="AN488">
        <v>0.0237532</v>
      </c>
      <c r="AO488">
        <v>6.85886</v>
      </c>
      <c r="AP488">
        <v>6.75824</v>
      </c>
      <c r="AQ488">
        <v>999.9</v>
      </c>
      <c r="AR488">
        <v>10001.2</v>
      </c>
      <c r="AS488">
        <v>0</v>
      </c>
      <c r="AT488">
        <v>0.621773</v>
      </c>
      <c r="AU488">
        <v>0</v>
      </c>
      <c r="AV488" t="s">
        <v>204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408.610852459016</v>
      </c>
      <c r="BE488">
        <v>3.29302196476766</v>
      </c>
      <c r="BF488">
        <v>0.966612172996883</v>
      </c>
      <c r="BG488">
        <v>-1</v>
      </c>
      <c r="BH488">
        <v>0</v>
      </c>
      <c r="BI488">
        <v>0</v>
      </c>
      <c r="BJ488" t="s">
        <v>205</v>
      </c>
      <c r="BK488">
        <v>1.88464</v>
      </c>
      <c r="BL488">
        <v>1.8816</v>
      </c>
      <c r="BM488">
        <v>1.88313</v>
      </c>
      <c r="BN488">
        <v>1.88187</v>
      </c>
      <c r="BO488">
        <v>1.88372</v>
      </c>
      <c r="BP488">
        <v>1.88308</v>
      </c>
      <c r="BQ488">
        <v>1.88477</v>
      </c>
      <c r="BR488">
        <v>1.88232</v>
      </c>
      <c r="BS488" t="s">
        <v>206</v>
      </c>
      <c r="BT488" t="s">
        <v>17</v>
      </c>
      <c r="BU488" t="s">
        <v>17</v>
      </c>
      <c r="BV488" t="s">
        <v>17</v>
      </c>
      <c r="BW488" t="s">
        <v>207</v>
      </c>
      <c r="BX488" t="s">
        <v>208</v>
      </c>
      <c r="BY488" t="s">
        <v>209</v>
      </c>
      <c r="BZ488" t="s">
        <v>209</v>
      </c>
      <c r="CA488" t="s">
        <v>209</v>
      </c>
      <c r="CB488" t="s">
        <v>209</v>
      </c>
      <c r="CC488">
        <v>5</v>
      </c>
      <c r="CD488">
        <v>0</v>
      </c>
      <c r="CE488">
        <v>0</v>
      </c>
      <c r="CF488">
        <v>0</v>
      </c>
      <c r="CG488">
        <v>0</v>
      </c>
      <c r="CH488">
        <v>2</v>
      </c>
      <c r="CI488">
        <v>1315.39</v>
      </c>
      <c r="CJ488">
        <v>-0.273782</v>
      </c>
      <c r="CK488">
        <v>7.55924</v>
      </c>
      <c r="CL488">
        <v>10.073</v>
      </c>
      <c r="CM488">
        <v>30.0008</v>
      </c>
      <c r="CN488">
        <v>9.85997</v>
      </c>
      <c r="CO488">
        <v>10.1592</v>
      </c>
      <c r="CP488">
        <v>-1</v>
      </c>
      <c r="CQ488">
        <v>100</v>
      </c>
      <c r="CR488">
        <v>88.7862</v>
      </c>
      <c r="CS488">
        <v>-999.9</v>
      </c>
      <c r="CT488">
        <v>400</v>
      </c>
      <c r="CU488">
        <v>0</v>
      </c>
      <c r="CV488">
        <v>103.829</v>
      </c>
      <c r="CW488">
        <v>103.248</v>
      </c>
    </row>
    <row r="489" spans="1:101">
      <c r="A489">
        <v>475</v>
      </c>
      <c r="B489">
        <v>1548599169.1</v>
      </c>
      <c r="C489">
        <v>1706.19999980927</v>
      </c>
      <c r="D489" t="s">
        <v>1164</v>
      </c>
      <c r="E489" t="s">
        <v>1165</v>
      </c>
      <c r="F489">
        <f>J489+I489+M489*K489</f>
        <v>0</v>
      </c>
      <c r="G489">
        <f>(1000*AM489)/(L489*(AO489+273.15))</f>
        <v>0</v>
      </c>
      <c r="H489">
        <f>((G489*F489*(1-(AJ489/1000)))/(100*K489))*(BE489/60)</f>
        <v>0</v>
      </c>
      <c r="I489" t="s">
        <v>197</v>
      </c>
      <c r="J489" t="s">
        <v>198</v>
      </c>
      <c r="K489" t="s">
        <v>199</v>
      </c>
      <c r="L489" t="s">
        <v>200</v>
      </c>
      <c r="M489" t="s">
        <v>932</v>
      </c>
      <c r="N489" t="s">
        <v>933</v>
      </c>
      <c r="O489" t="s">
        <v>328</v>
      </c>
      <c r="Q489">
        <v>1548599169.1</v>
      </c>
      <c r="R489">
        <f>AL489*Y489*(AJ489-AK489)/(100*AF489*(1000-Y489*AJ489))</f>
        <v>0</v>
      </c>
      <c r="S489">
        <f>AL489*Y489*(AI489-AH489*(1000-Y489*AK489)/(1000-Y489*AJ489))/(100*AF489)</f>
        <v>0</v>
      </c>
      <c r="T489">
        <f>(U489/V489*100)</f>
        <v>0</v>
      </c>
      <c r="U489">
        <f>AJ489*(AM489+AN489)/1000</f>
        <v>0</v>
      </c>
      <c r="V489">
        <f>0.61365*exp(17.502*AO489/(240.97+AO489))</f>
        <v>0</v>
      </c>
      <c r="W489">
        <v>97</v>
      </c>
      <c r="X489">
        <v>7</v>
      </c>
      <c r="Y489">
        <f>IF(W489*$H$11&gt;=AA489,1.0,(AA489/(AA489-W489*$H$11)))</f>
        <v>0</v>
      </c>
      <c r="Z489">
        <f>(Y489-1)*100</f>
        <v>0</v>
      </c>
      <c r="AA489">
        <f>MAX(0,($B$11+$C$11*AR489)/(1+$D$11*AR489)*AM489/(AO489+273)*$E$11)</f>
        <v>0</v>
      </c>
      <c r="AB489">
        <f>$B$9*AS489+$C$9*AT489</f>
        <v>0</v>
      </c>
      <c r="AC489">
        <f>AB489*AD489</f>
        <v>0</v>
      </c>
      <c r="AD489">
        <f>($B$9*$D$7+$C$9*$D$7)/($B$9+$C$9)</f>
        <v>0</v>
      </c>
      <c r="AE489">
        <f>($B$9*$K$7+$C$9*$K$7)/($B$9+$C$9)</f>
        <v>0</v>
      </c>
      <c r="AF489">
        <v>10</v>
      </c>
      <c r="AG489">
        <v>1548599169.1</v>
      </c>
      <c r="AH489">
        <v>406.755</v>
      </c>
      <c r="AI489">
        <v>399.433</v>
      </c>
      <c r="AJ489">
        <v>8.93915</v>
      </c>
      <c r="AK489">
        <v>4.54345</v>
      </c>
      <c r="AL489">
        <v>1402.44</v>
      </c>
      <c r="AM489">
        <v>97.9407</v>
      </c>
      <c r="AN489">
        <v>0.0237287</v>
      </c>
      <c r="AO489">
        <v>6.86162</v>
      </c>
      <c r="AP489">
        <v>6.74723</v>
      </c>
      <c r="AQ489">
        <v>999.9</v>
      </c>
      <c r="AR489">
        <v>9998.12</v>
      </c>
      <c r="AS489">
        <v>0</v>
      </c>
      <c r="AT489">
        <v>0.660121</v>
      </c>
      <c r="AU489">
        <v>0</v>
      </c>
      <c r="AV489" t="s">
        <v>204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408.720950819672</v>
      </c>
      <c r="BE489">
        <v>3.2965717514646</v>
      </c>
      <c r="BF489">
        <v>0.967659385375807</v>
      </c>
      <c r="BG489">
        <v>-1</v>
      </c>
      <c r="BH489">
        <v>0</v>
      </c>
      <c r="BI489">
        <v>0</v>
      </c>
      <c r="BJ489" t="s">
        <v>205</v>
      </c>
      <c r="BK489">
        <v>1.88463</v>
      </c>
      <c r="BL489">
        <v>1.8816</v>
      </c>
      <c r="BM489">
        <v>1.88314</v>
      </c>
      <c r="BN489">
        <v>1.88187</v>
      </c>
      <c r="BO489">
        <v>1.88373</v>
      </c>
      <c r="BP489">
        <v>1.88307</v>
      </c>
      <c r="BQ489">
        <v>1.88478</v>
      </c>
      <c r="BR489">
        <v>1.88232</v>
      </c>
      <c r="BS489" t="s">
        <v>206</v>
      </c>
      <c r="BT489" t="s">
        <v>17</v>
      </c>
      <c r="BU489" t="s">
        <v>17</v>
      </c>
      <c r="BV489" t="s">
        <v>17</v>
      </c>
      <c r="BW489" t="s">
        <v>207</v>
      </c>
      <c r="BX489" t="s">
        <v>208</v>
      </c>
      <c r="BY489" t="s">
        <v>209</v>
      </c>
      <c r="BZ489" t="s">
        <v>209</v>
      </c>
      <c r="CA489" t="s">
        <v>209</v>
      </c>
      <c r="CB489" t="s">
        <v>209</v>
      </c>
      <c r="CC489">
        <v>5</v>
      </c>
      <c r="CD489">
        <v>0</v>
      </c>
      <c r="CE489">
        <v>0</v>
      </c>
      <c r="CF489">
        <v>0</v>
      </c>
      <c r="CG489">
        <v>0</v>
      </c>
      <c r="CH489">
        <v>2</v>
      </c>
      <c r="CI489">
        <v>1332.29</v>
      </c>
      <c r="CJ489">
        <v>-0.278045</v>
      </c>
      <c r="CK489">
        <v>7.56233</v>
      </c>
      <c r="CL489">
        <v>10.0776</v>
      </c>
      <c r="CM489">
        <v>30.0009</v>
      </c>
      <c r="CN489">
        <v>9.86385</v>
      </c>
      <c r="CO489">
        <v>10.1636</v>
      </c>
      <c r="CP489">
        <v>-1</v>
      </c>
      <c r="CQ489">
        <v>100</v>
      </c>
      <c r="CR489">
        <v>88.7862</v>
      </c>
      <c r="CS489">
        <v>-999.9</v>
      </c>
      <c r="CT489">
        <v>400</v>
      </c>
      <c r="CU489">
        <v>0</v>
      </c>
      <c r="CV489">
        <v>103.829</v>
      </c>
      <c r="CW489">
        <v>103.247</v>
      </c>
    </row>
    <row r="490" spans="1:101">
      <c r="A490">
        <v>476</v>
      </c>
      <c r="B490">
        <v>1548599171.1</v>
      </c>
      <c r="C490">
        <v>1708.19999980927</v>
      </c>
      <c r="D490" t="s">
        <v>1166</v>
      </c>
      <c r="E490" t="s">
        <v>1167</v>
      </c>
      <c r="F490">
        <f>J490+I490+M490*K490</f>
        <v>0</v>
      </c>
      <c r="G490">
        <f>(1000*AM490)/(L490*(AO490+273.15))</f>
        <v>0</v>
      </c>
      <c r="H490">
        <f>((G490*F490*(1-(AJ490/1000)))/(100*K490))*(BE490/60)</f>
        <v>0</v>
      </c>
      <c r="I490" t="s">
        <v>197</v>
      </c>
      <c r="J490" t="s">
        <v>198</v>
      </c>
      <c r="K490" t="s">
        <v>199</v>
      </c>
      <c r="L490" t="s">
        <v>200</v>
      </c>
      <c r="M490" t="s">
        <v>932</v>
      </c>
      <c r="N490" t="s">
        <v>933</v>
      </c>
      <c r="O490" t="s">
        <v>328</v>
      </c>
      <c r="Q490">
        <v>1548599171.1</v>
      </c>
      <c r="R490">
        <f>AL490*Y490*(AJ490-AK490)/(100*AF490*(1000-Y490*AJ490))</f>
        <v>0</v>
      </c>
      <c r="S490">
        <f>AL490*Y490*(AI490-AH490*(1000-Y490*AK490)/(1000-Y490*AJ490))/(100*AF490)</f>
        <v>0</v>
      </c>
      <c r="T490">
        <f>(U490/V490*100)</f>
        <v>0</v>
      </c>
      <c r="U490">
        <f>AJ490*(AM490+AN490)/1000</f>
        <v>0</v>
      </c>
      <c r="V490">
        <f>0.61365*exp(17.502*AO490/(240.97+AO490))</f>
        <v>0</v>
      </c>
      <c r="W490">
        <v>89</v>
      </c>
      <c r="X490">
        <v>6</v>
      </c>
      <c r="Y490">
        <f>IF(W490*$H$11&gt;=AA490,1.0,(AA490/(AA490-W490*$H$11)))</f>
        <v>0</v>
      </c>
      <c r="Z490">
        <f>(Y490-1)*100</f>
        <v>0</v>
      </c>
      <c r="AA490">
        <f>MAX(0,($B$11+$C$11*AR490)/(1+$D$11*AR490)*AM490/(AO490+273)*$E$11)</f>
        <v>0</v>
      </c>
      <c r="AB490">
        <f>$B$9*AS490+$C$9*AT490</f>
        <v>0</v>
      </c>
      <c r="AC490">
        <f>AB490*AD490</f>
        <v>0</v>
      </c>
      <c r="AD490">
        <f>($B$9*$D$7+$C$9*$D$7)/($B$9+$C$9)</f>
        <v>0</v>
      </c>
      <c r="AE490">
        <f>($B$9*$K$7+$C$9*$K$7)/($B$9+$C$9)</f>
        <v>0</v>
      </c>
      <c r="AF490">
        <v>10</v>
      </c>
      <c r="AG490">
        <v>1548599171.1</v>
      </c>
      <c r="AH490">
        <v>406.836</v>
      </c>
      <c r="AI490">
        <v>399.428</v>
      </c>
      <c r="AJ490">
        <v>8.94095</v>
      </c>
      <c r="AK490">
        <v>4.54281</v>
      </c>
      <c r="AL490">
        <v>1402.41</v>
      </c>
      <c r="AM490">
        <v>97.9409</v>
      </c>
      <c r="AN490">
        <v>0.0236116</v>
      </c>
      <c r="AO490">
        <v>6.86662</v>
      </c>
      <c r="AP490">
        <v>6.73628</v>
      </c>
      <c r="AQ490">
        <v>999.9</v>
      </c>
      <c r="AR490">
        <v>10001.9</v>
      </c>
      <c r="AS490">
        <v>0</v>
      </c>
      <c r="AT490">
        <v>0.668338</v>
      </c>
      <c r="AU490">
        <v>0</v>
      </c>
      <c r="AV490" t="s">
        <v>204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408.830803278689</v>
      </c>
      <c r="BE490">
        <v>3.29165629615921</v>
      </c>
      <c r="BF490">
        <v>0.96621574347558</v>
      </c>
      <c r="BG490">
        <v>-1</v>
      </c>
      <c r="BH490">
        <v>0</v>
      </c>
      <c r="BI490">
        <v>0</v>
      </c>
      <c r="BJ490" t="s">
        <v>205</v>
      </c>
      <c r="BK490">
        <v>1.88462</v>
      </c>
      <c r="BL490">
        <v>1.8816</v>
      </c>
      <c r="BM490">
        <v>1.88315</v>
      </c>
      <c r="BN490">
        <v>1.88187</v>
      </c>
      <c r="BO490">
        <v>1.88373</v>
      </c>
      <c r="BP490">
        <v>1.88307</v>
      </c>
      <c r="BQ490">
        <v>1.88478</v>
      </c>
      <c r="BR490">
        <v>1.88232</v>
      </c>
      <c r="BS490" t="s">
        <v>206</v>
      </c>
      <c r="BT490" t="s">
        <v>17</v>
      </c>
      <c r="BU490" t="s">
        <v>17</v>
      </c>
      <c r="BV490" t="s">
        <v>17</v>
      </c>
      <c r="BW490" t="s">
        <v>207</v>
      </c>
      <c r="BX490" t="s">
        <v>208</v>
      </c>
      <c r="BY490" t="s">
        <v>209</v>
      </c>
      <c r="BZ490" t="s">
        <v>209</v>
      </c>
      <c r="CA490" t="s">
        <v>209</v>
      </c>
      <c r="CB490" t="s">
        <v>209</v>
      </c>
      <c r="CC490">
        <v>5</v>
      </c>
      <c r="CD490">
        <v>0</v>
      </c>
      <c r="CE490">
        <v>0</v>
      </c>
      <c r="CF490">
        <v>0</v>
      </c>
      <c r="CG490">
        <v>0</v>
      </c>
      <c r="CH490">
        <v>2</v>
      </c>
      <c r="CI490">
        <v>1338.32</v>
      </c>
      <c r="CJ490">
        <v>-0.273782</v>
      </c>
      <c r="CK490">
        <v>7.56537</v>
      </c>
      <c r="CL490">
        <v>10.0818</v>
      </c>
      <c r="CM490">
        <v>30.0009</v>
      </c>
      <c r="CN490">
        <v>9.86758</v>
      </c>
      <c r="CO490">
        <v>10.1682</v>
      </c>
      <c r="CP490">
        <v>-1</v>
      </c>
      <c r="CQ490">
        <v>100</v>
      </c>
      <c r="CR490">
        <v>88.7862</v>
      </c>
      <c r="CS490">
        <v>-999.9</v>
      </c>
      <c r="CT490">
        <v>400</v>
      </c>
      <c r="CU490">
        <v>0</v>
      </c>
      <c r="CV490">
        <v>103.828</v>
      </c>
      <c r="CW490">
        <v>103.247</v>
      </c>
    </row>
    <row r="491" spans="1:101">
      <c r="A491">
        <v>477</v>
      </c>
      <c r="B491">
        <v>1548599278.1</v>
      </c>
      <c r="C491">
        <v>1815.19999980927</v>
      </c>
      <c r="D491" t="s">
        <v>1168</v>
      </c>
      <c r="E491" t="s">
        <v>1169</v>
      </c>
      <c r="F491">
        <f>J491+I491+M491*K491</f>
        <v>0</v>
      </c>
      <c r="G491">
        <f>(1000*AM491)/(L491*(AO491+273.15))</f>
        <v>0</v>
      </c>
      <c r="H491">
        <f>((G491*F491*(1-(AJ491/1000)))/(100*K491))*(BE491/60)</f>
        <v>0</v>
      </c>
      <c r="I491" t="s">
        <v>197</v>
      </c>
      <c r="J491" t="s">
        <v>198</v>
      </c>
      <c r="K491" t="s">
        <v>199</v>
      </c>
      <c r="L491" t="s">
        <v>200</v>
      </c>
      <c r="M491" t="s">
        <v>1170</v>
      </c>
      <c r="N491" t="s">
        <v>1171</v>
      </c>
      <c r="O491" t="s">
        <v>453</v>
      </c>
      <c r="Q491">
        <v>1548599278.1</v>
      </c>
      <c r="R491">
        <f>AL491*Y491*(AJ491-AK491)/(100*AF491*(1000-Y491*AJ491))</f>
        <v>0</v>
      </c>
      <c r="S491">
        <f>AL491*Y491*(AI491-AH491*(1000-Y491*AK491)/(1000-Y491*AJ491))/(100*AF491)</f>
        <v>0</v>
      </c>
      <c r="T491">
        <f>(U491/V491*100)</f>
        <v>0</v>
      </c>
      <c r="U491">
        <f>AJ491*(AM491+AN491)/1000</f>
        <v>0</v>
      </c>
      <c r="V491">
        <f>0.61365*exp(17.502*AO491/(240.97+AO491))</f>
        <v>0</v>
      </c>
      <c r="W491">
        <v>118</v>
      </c>
      <c r="X491">
        <v>8</v>
      </c>
      <c r="Y491">
        <f>IF(W491*$H$11&gt;=AA491,1.0,(AA491/(AA491-W491*$H$11)))</f>
        <v>0</v>
      </c>
      <c r="Z491">
        <f>(Y491-1)*100</f>
        <v>0</v>
      </c>
      <c r="AA491">
        <f>MAX(0,($B$11+$C$11*AR491)/(1+$D$11*AR491)*AM491/(AO491+273)*$E$11)</f>
        <v>0</v>
      </c>
      <c r="AB491">
        <f>$B$9*AS491+$C$9*AT491</f>
        <v>0</v>
      </c>
      <c r="AC491">
        <f>AB491*AD491</f>
        <v>0</v>
      </c>
      <c r="AD491">
        <f>($B$9*$D$7+$C$9*$D$7)/($B$9+$C$9)</f>
        <v>0</v>
      </c>
      <c r="AE491">
        <f>($B$9*$K$7+$C$9*$K$7)/($B$9+$C$9)</f>
        <v>0</v>
      </c>
      <c r="AF491">
        <v>10</v>
      </c>
      <c r="AG491">
        <v>1548599278.1</v>
      </c>
      <c r="AH491">
        <v>400.878</v>
      </c>
      <c r="AI491">
        <v>399.377</v>
      </c>
      <c r="AJ491">
        <v>7.60663</v>
      </c>
      <c r="AK491">
        <v>4.52483</v>
      </c>
      <c r="AL491">
        <v>1411.53</v>
      </c>
      <c r="AM491">
        <v>97.9655</v>
      </c>
      <c r="AN491">
        <v>0.0227452</v>
      </c>
      <c r="AO491">
        <v>6.82382</v>
      </c>
      <c r="AP491">
        <v>7.31177</v>
      </c>
      <c r="AQ491">
        <v>999.9</v>
      </c>
      <c r="AR491">
        <v>10012.5</v>
      </c>
      <c r="AS491">
        <v>0</v>
      </c>
      <c r="AT491">
        <v>498.679</v>
      </c>
      <c r="AU491">
        <v>0</v>
      </c>
      <c r="AV491" t="s">
        <v>204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404.667819672131</v>
      </c>
      <c r="BE491">
        <v>-1.11466633181439</v>
      </c>
      <c r="BF491">
        <v>0.766733266467609</v>
      </c>
      <c r="BG491">
        <v>-1</v>
      </c>
      <c r="BH491">
        <v>0</v>
      </c>
      <c r="BI491">
        <v>0</v>
      </c>
      <c r="BJ491" t="s">
        <v>205</v>
      </c>
      <c r="BK491">
        <v>1.88462</v>
      </c>
      <c r="BL491">
        <v>1.88163</v>
      </c>
      <c r="BM491">
        <v>1.88314</v>
      </c>
      <c r="BN491">
        <v>1.88187</v>
      </c>
      <c r="BO491">
        <v>1.88374</v>
      </c>
      <c r="BP491">
        <v>1.88308</v>
      </c>
      <c r="BQ491">
        <v>1.88478</v>
      </c>
      <c r="BR491">
        <v>1.8823</v>
      </c>
      <c r="BS491" t="s">
        <v>206</v>
      </c>
      <c r="BT491" t="s">
        <v>17</v>
      </c>
      <c r="BU491" t="s">
        <v>17</v>
      </c>
      <c r="BV491" t="s">
        <v>17</v>
      </c>
      <c r="BW491" t="s">
        <v>207</v>
      </c>
      <c r="BX491" t="s">
        <v>208</v>
      </c>
      <c r="BY491" t="s">
        <v>209</v>
      </c>
      <c r="BZ491" t="s">
        <v>209</v>
      </c>
      <c r="CA491" t="s">
        <v>209</v>
      </c>
      <c r="CB491" t="s">
        <v>209</v>
      </c>
      <c r="CC491">
        <v>5</v>
      </c>
      <c r="CD491">
        <v>0</v>
      </c>
      <c r="CE491">
        <v>0</v>
      </c>
      <c r="CF491">
        <v>0</v>
      </c>
      <c r="CG491">
        <v>0</v>
      </c>
      <c r="CH491">
        <v>2</v>
      </c>
      <c r="CI491">
        <v>1323.58</v>
      </c>
      <c r="CJ491">
        <v>0.315141</v>
      </c>
      <c r="CK491">
        <v>7.49402</v>
      </c>
      <c r="CL491">
        <v>10.2239</v>
      </c>
      <c r="CM491">
        <v>29.9995</v>
      </c>
      <c r="CN491">
        <v>10.0037</v>
      </c>
      <c r="CO491">
        <v>10.3143</v>
      </c>
      <c r="CP491">
        <v>-1</v>
      </c>
      <c r="CQ491">
        <v>0</v>
      </c>
      <c r="CR491">
        <v>95.5423</v>
      </c>
      <c r="CS491">
        <v>-999.9</v>
      </c>
      <c r="CT491">
        <v>400</v>
      </c>
      <c r="CU491">
        <v>7.91656</v>
      </c>
      <c r="CV491">
        <v>103.82</v>
      </c>
      <c r="CW491">
        <v>103.245</v>
      </c>
    </row>
    <row r="492" spans="1:101">
      <c r="A492">
        <v>478</v>
      </c>
      <c r="B492">
        <v>1548599280.1</v>
      </c>
      <c r="C492">
        <v>1817.19999980927</v>
      </c>
      <c r="D492" t="s">
        <v>1172</v>
      </c>
      <c r="E492" t="s">
        <v>1173</v>
      </c>
      <c r="F492">
        <f>J492+I492+M492*K492</f>
        <v>0</v>
      </c>
      <c r="G492">
        <f>(1000*AM492)/(L492*(AO492+273.15))</f>
        <v>0</v>
      </c>
      <c r="H492">
        <f>((G492*F492*(1-(AJ492/1000)))/(100*K492))*(BE492/60)</f>
        <v>0</v>
      </c>
      <c r="I492" t="s">
        <v>197</v>
      </c>
      <c r="J492" t="s">
        <v>198</v>
      </c>
      <c r="K492" t="s">
        <v>199</v>
      </c>
      <c r="L492" t="s">
        <v>200</v>
      </c>
      <c r="M492" t="s">
        <v>1170</v>
      </c>
      <c r="N492" t="s">
        <v>1171</v>
      </c>
      <c r="O492" t="s">
        <v>453</v>
      </c>
      <c r="Q492">
        <v>1548599280.1</v>
      </c>
      <c r="R492">
        <f>AL492*Y492*(AJ492-AK492)/(100*AF492*(1000-Y492*AJ492))</f>
        <v>0</v>
      </c>
      <c r="S492">
        <f>AL492*Y492*(AI492-AH492*(1000-Y492*AK492)/(1000-Y492*AJ492))/(100*AF492)</f>
        <v>0</v>
      </c>
      <c r="T492">
        <f>(U492/V492*100)</f>
        <v>0</v>
      </c>
      <c r="U492">
        <f>AJ492*(AM492+AN492)/1000</f>
        <v>0</v>
      </c>
      <c r="V492">
        <f>0.61365*exp(17.502*AO492/(240.97+AO492))</f>
        <v>0</v>
      </c>
      <c r="W492">
        <v>123</v>
      </c>
      <c r="X492">
        <v>9</v>
      </c>
      <c r="Y492">
        <f>IF(W492*$H$11&gt;=AA492,1.0,(AA492/(AA492-W492*$H$11)))</f>
        <v>0</v>
      </c>
      <c r="Z492">
        <f>(Y492-1)*100</f>
        <v>0</v>
      </c>
      <c r="AA492">
        <f>MAX(0,($B$11+$C$11*AR492)/(1+$D$11*AR492)*AM492/(AO492+273)*$E$11)</f>
        <v>0</v>
      </c>
      <c r="AB492">
        <f>$B$9*AS492+$C$9*AT492</f>
        <v>0</v>
      </c>
      <c r="AC492">
        <f>AB492*AD492</f>
        <v>0</v>
      </c>
      <c r="AD492">
        <f>($B$9*$D$7+$C$9*$D$7)/($B$9+$C$9)</f>
        <v>0</v>
      </c>
      <c r="AE492">
        <f>($B$9*$K$7+$C$9*$K$7)/($B$9+$C$9)</f>
        <v>0</v>
      </c>
      <c r="AF492">
        <v>10</v>
      </c>
      <c r="AG492">
        <v>1548599280.1</v>
      </c>
      <c r="AH492">
        <v>400.663</v>
      </c>
      <c r="AI492">
        <v>399.412</v>
      </c>
      <c r="AJ492">
        <v>7.87105</v>
      </c>
      <c r="AK492">
        <v>4.52497</v>
      </c>
      <c r="AL492">
        <v>1411.8</v>
      </c>
      <c r="AM492">
        <v>97.9645</v>
      </c>
      <c r="AN492">
        <v>0.0229139</v>
      </c>
      <c r="AO492">
        <v>6.90483</v>
      </c>
      <c r="AP492">
        <v>7.43824</v>
      </c>
      <c r="AQ492">
        <v>999.9</v>
      </c>
      <c r="AR492">
        <v>9982.5</v>
      </c>
      <c r="AS492">
        <v>0</v>
      </c>
      <c r="AT492">
        <v>506.485</v>
      </c>
      <c r="AU492">
        <v>0</v>
      </c>
      <c r="AV492" t="s">
        <v>204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404.628459016393</v>
      </c>
      <c r="BE492">
        <v>-1.1541049695824</v>
      </c>
      <c r="BF492">
        <v>0.771919208670044</v>
      </c>
      <c r="BG492">
        <v>-1</v>
      </c>
      <c r="BH492">
        <v>0</v>
      </c>
      <c r="BI492">
        <v>0</v>
      </c>
      <c r="BJ492" t="s">
        <v>205</v>
      </c>
      <c r="BK492">
        <v>1.88461</v>
      </c>
      <c r="BL492">
        <v>1.88165</v>
      </c>
      <c r="BM492">
        <v>1.88314</v>
      </c>
      <c r="BN492">
        <v>1.88187</v>
      </c>
      <c r="BO492">
        <v>1.88375</v>
      </c>
      <c r="BP492">
        <v>1.88308</v>
      </c>
      <c r="BQ492">
        <v>1.88478</v>
      </c>
      <c r="BR492">
        <v>1.8823</v>
      </c>
      <c r="BS492" t="s">
        <v>206</v>
      </c>
      <c r="BT492" t="s">
        <v>17</v>
      </c>
      <c r="BU492" t="s">
        <v>17</v>
      </c>
      <c r="BV492" t="s">
        <v>17</v>
      </c>
      <c r="BW492" t="s">
        <v>207</v>
      </c>
      <c r="BX492" t="s">
        <v>208</v>
      </c>
      <c r="BY492" t="s">
        <v>209</v>
      </c>
      <c r="BZ492" t="s">
        <v>209</v>
      </c>
      <c r="CA492" t="s">
        <v>209</v>
      </c>
      <c r="CB492" t="s">
        <v>209</v>
      </c>
      <c r="CC492">
        <v>5</v>
      </c>
      <c r="CD492">
        <v>0</v>
      </c>
      <c r="CE492">
        <v>0</v>
      </c>
      <c r="CF492">
        <v>0</v>
      </c>
      <c r="CG492">
        <v>0</v>
      </c>
      <c r="CH492">
        <v>2</v>
      </c>
      <c r="CI492">
        <v>1320.22</v>
      </c>
      <c r="CJ492">
        <v>0.315141</v>
      </c>
      <c r="CK492">
        <v>7.4953</v>
      </c>
      <c r="CL492">
        <v>10.2245</v>
      </c>
      <c r="CM492">
        <v>29.9996</v>
      </c>
      <c r="CN492">
        <v>10.0062</v>
      </c>
      <c r="CO492">
        <v>10.3149</v>
      </c>
      <c r="CP492">
        <v>-1</v>
      </c>
      <c r="CQ492">
        <v>0</v>
      </c>
      <c r="CR492">
        <v>95.9244</v>
      </c>
      <c r="CS492">
        <v>-999.9</v>
      </c>
      <c r="CT492">
        <v>400</v>
      </c>
      <c r="CU492">
        <v>7.79841</v>
      </c>
      <c r="CV492">
        <v>103.819</v>
      </c>
      <c r="CW492">
        <v>103.245</v>
      </c>
    </row>
    <row r="493" spans="1:101">
      <c r="A493">
        <v>479</v>
      </c>
      <c r="B493">
        <v>1548599282.1</v>
      </c>
      <c r="C493">
        <v>1819.19999980927</v>
      </c>
      <c r="D493" t="s">
        <v>1174</v>
      </c>
      <c r="E493" t="s">
        <v>1175</v>
      </c>
      <c r="F493">
        <f>J493+I493+M493*K493</f>
        <v>0</v>
      </c>
      <c r="G493">
        <f>(1000*AM493)/(L493*(AO493+273.15))</f>
        <v>0</v>
      </c>
      <c r="H493">
        <f>((G493*F493*(1-(AJ493/1000)))/(100*K493))*(BE493/60)</f>
        <v>0</v>
      </c>
      <c r="I493" t="s">
        <v>197</v>
      </c>
      <c r="J493" t="s">
        <v>198</v>
      </c>
      <c r="K493" t="s">
        <v>199</v>
      </c>
      <c r="L493" t="s">
        <v>200</v>
      </c>
      <c r="M493" t="s">
        <v>1170</v>
      </c>
      <c r="N493" t="s">
        <v>1171</v>
      </c>
      <c r="O493" t="s">
        <v>453</v>
      </c>
      <c r="Q493">
        <v>1548599282.1</v>
      </c>
      <c r="R493">
        <f>AL493*Y493*(AJ493-AK493)/(100*AF493*(1000-Y493*AJ493))</f>
        <v>0</v>
      </c>
      <c r="S493">
        <f>AL493*Y493*(AI493-AH493*(1000-Y493*AK493)/(1000-Y493*AJ493))/(100*AF493)</f>
        <v>0</v>
      </c>
      <c r="T493">
        <f>(U493/V493*100)</f>
        <v>0</v>
      </c>
      <c r="U493">
        <f>AJ493*(AM493+AN493)/1000</f>
        <v>0</v>
      </c>
      <c r="V493">
        <f>0.61365*exp(17.502*AO493/(240.97+AO493))</f>
        <v>0</v>
      </c>
      <c r="W493">
        <v>145</v>
      </c>
      <c r="X493">
        <v>10</v>
      </c>
      <c r="Y493">
        <f>IF(W493*$H$11&gt;=AA493,1.0,(AA493/(AA493-W493*$H$11)))</f>
        <v>0</v>
      </c>
      <c r="Z493">
        <f>(Y493-1)*100</f>
        <v>0</v>
      </c>
      <c r="AA493">
        <f>MAX(0,($B$11+$C$11*AR493)/(1+$D$11*AR493)*AM493/(AO493+273)*$E$11)</f>
        <v>0</v>
      </c>
      <c r="AB493">
        <f>$B$9*AS493+$C$9*AT493</f>
        <v>0</v>
      </c>
      <c r="AC493">
        <f>AB493*AD493</f>
        <v>0</v>
      </c>
      <c r="AD493">
        <f>($B$9*$D$7+$C$9*$D$7)/($B$9+$C$9)</f>
        <v>0</v>
      </c>
      <c r="AE493">
        <f>($B$9*$K$7+$C$9*$K$7)/($B$9+$C$9)</f>
        <v>0</v>
      </c>
      <c r="AF493">
        <v>10</v>
      </c>
      <c r="AG493">
        <v>1548599282.1</v>
      </c>
      <c r="AH493">
        <v>400.417</v>
      </c>
      <c r="AI493">
        <v>399.431</v>
      </c>
      <c r="AJ493">
        <v>8.08182</v>
      </c>
      <c r="AK493">
        <v>4.52392</v>
      </c>
      <c r="AL493">
        <v>1411.75</v>
      </c>
      <c r="AM493">
        <v>97.9644</v>
      </c>
      <c r="AN493">
        <v>0.0233149</v>
      </c>
      <c r="AO493">
        <v>6.95825</v>
      </c>
      <c r="AP493">
        <v>7.46282</v>
      </c>
      <c r="AQ493">
        <v>999.9</v>
      </c>
      <c r="AR493">
        <v>9982.5</v>
      </c>
      <c r="AS493">
        <v>0</v>
      </c>
      <c r="AT493">
        <v>517.97</v>
      </c>
      <c r="AU493">
        <v>0</v>
      </c>
      <c r="AV493" t="s">
        <v>204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404.596483606557</v>
      </c>
      <c r="BE493">
        <v>-1.27106036924075</v>
      </c>
      <c r="BF493">
        <v>0.783993572589982</v>
      </c>
      <c r="BG493">
        <v>-1</v>
      </c>
      <c r="BH493">
        <v>0</v>
      </c>
      <c r="BI493">
        <v>0</v>
      </c>
      <c r="BJ493" t="s">
        <v>205</v>
      </c>
      <c r="BK493">
        <v>1.88464</v>
      </c>
      <c r="BL493">
        <v>1.88165</v>
      </c>
      <c r="BM493">
        <v>1.88314</v>
      </c>
      <c r="BN493">
        <v>1.88187</v>
      </c>
      <c r="BO493">
        <v>1.88376</v>
      </c>
      <c r="BP493">
        <v>1.88308</v>
      </c>
      <c r="BQ493">
        <v>1.88479</v>
      </c>
      <c r="BR493">
        <v>1.88231</v>
      </c>
      <c r="BS493" t="s">
        <v>206</v>
      </c>
      <c r="BT493" t="s">
        <v>17</v>
      </c>
      <c r="BU493" t="s">
        <v>17</v>
      </c>
      <c r="BV493" t="s">
        <v>17</v>
      </c>
      <c r="BW493" t="s">
        <v>207</v>
      </c>
      <c r="BX493" t="s">
        <v>208</v>
      </c>
      <c r="BY493" t="s">
        <v>209</v>
      </c>
      <c r="BZ493" t="s">
        <v>209</v>
      </c>
      <c r="CA493" t="s">
        <v>209</v>
      </c>
      <c r="CB493" t="s">
        <v>209</v>
      </c>
      <c r="CC493">
        <v>5</v>
      </c>
      <c r="CD493">
        <v>0</v>
      </c>
      <c r="CE493">
        <v>0</v>
      </c>
      <c r="CF493">
        <v>0</v>
      </c>
      <c r="CG493">
        <v>0</v>
      </c>
      <c r="CH493">
        <v>2</v>
      </c>
      <c r="CI493">
        <v>1303.84</v>
      </c>
      <c r="CJ493">
        <v>0.315141</v>
      </c>
      <c r="CK493">
        <v>7.49707</v>
      </c>
      <c r="CL493">
        <v>10.225</v>
      </c>
      <c r="CM493">
        <v>29.9996</v>
      </c>
      <c r="CN493">
        <v>10.0083</v>
      </c>
      <c r="CO493">
        <v>10.3156</v>
      </c>
      <c r="CP493">
        <v>-1</v>
      </c>
      <c r="CQ493">
        <v>0</v>
      </c>
      <c r="CR493">
        <v>95.9244</v>
      </c>
      <c r="CS493">
        <v>-999.9</v>
      </c>
      <c r="CT493">
        <v>400</v>
      </c>
      <c r="CU493">
        <v>7.68212</v>
      </c>
      <c r="CV493">
        <v>103.819</v>
      </c>
      <c r="CW493">
        <v>103.244</v>
      </c>
    </row>
    <row r="494" spans="1:101">
      <c r="A494">
        <v>480</v>
      </c>
      <c r="B494">
        <v>1548599284.1</v>
      </c>
      <c r="C494">
        <v>1821.19999980927</v>
      </c>
      <c r="D494" t="s">
        <v>1176</v>
      </c>
      <c r="E494" t="s">
        <v>1177</v>
      </c>
      <c r="F494">
        <f>J494+I494+M494*K494</f>
        <v>0</v>
      </c>
      <c r="G494">
        <f>(1000*AM494)/(L494*(AO494+273.15))</f>
        <v>0</v>
      </c>
      <c r="H494">
        <f>((G494*F494*(1-(AJ494/1000)))/(100*K494))*(BE494/60)</f>
        <v>0</v>
      </c>
      <c r="I494" t="s">
        <v>197</v>
      </c>
      <c r="J494" t="s">
        <v>198</v>
      </c>
      <c r="K494" t="s">
        <v>199</v>
      </c>
      <c r="L494" t="s">
        <v>200</v>
      </c>
      <c r="M494" t="s">
        <v>1170</v>
      </c>
      <c r="N494" t="s">
        <v>1171</v>
      </c>
      <c r="O494" t="s">
        <v>453</v>
      </c>
      <c r="Q494">
        <v>1548599284.1</v>
      </c>
      <c r="R494">
        <f>AL494*Y494*(AJ494-AK494)/(100*AF494*(1000-Y494*AJ494))</f>
        <v>0</v>
      </c>
      <c r="S494">
        <f>AL494*Y494*(AI494-AH494*(1000-Y494*AK494)/(1000-Y494*AJ494))/(100*AF494)</f>
        <v>0</v>
      </c>
      <c r="T494">
        <f>(U494/V494*100)</f>
        <v>0</v>
      </c>
      <c r="U494">
        <f>AJ494*(AM494+AN494)/1000</f>
        <v>0</v>
      </c>
      <c r="V494">
        <f>0.61365*exp(17.502*AO494/(240.97+AO494))</f>
        <v>0</v>
      </c>
      <c r="W494">
        <v>135</v>
      </c>
      <c r="X494">
        <v>10</v>
      </c>
      <c r="Y494">
        <f>IF(W494*$H$11&gt;=AA494,1.0,(AA494/(AA494-W494*$H$11)))</f>
        <v>0</v>
      </c>
      <c r="Z494">
        <f>(Y494-1)*100</f>
        <v>0</v>
      </c>
      <c r="AA494">
        <f>MAX(0,($B$11+$C$11*AR494)/(1+$D$11*AR494)*AM494/(AO494+273)*$E$11)</f>
        <v>0</v>
      </c>
      <c r="AB494">
        <f>$B$9*AS494+$C$9*AT494</f>
        <v>0</v>
      </c>
      <c r="AC494">
        <f>AB494*AD494</f>
        <v>0</v>
      </c>
      <c r="AD494">
        <f>($B$9*$D$7+$C$9*$D$7)/($B$9+$C$9)</f>
        <v>0</v>
      </c>
      <c r="AE494">
        <f>($B$9*$K$7+$C$9*$K$7)/($B$9+$C$9)</f>
        <v>0</v>
      </c>
      <c r="AF494">
        <v>10</v>
      </c>
      <c r="AG494">
        <v>1548599284.1</v>
      </c>
      <c r="AH494">
        <v>400.216</v>
      </c>
      <c r="AI494">
        <v>399.419</v>
      </c>
      <c r="AJ494">
        <v>8.26004</v>
      </c>
      <c r="AK494">
        <v>4.52341</v>
      </c>
      <c r="AL494">
        <v>1411.6</v>
      </c>
      <c r="AM494">
        <v>97.9646</v>
      </c>
      <c r="AN494">
        <v>0.0232314</v>
      </c>
      <c r="AO494">
        <v>7.00214</v>
      </c>
      <c r="AP494">
        <v>7.45285</v>
      </c>
      <c r="AQ494">
        <v>999.9</v>
      </c>
      <c r="AR494">
        <v>9978.75</v>
      </c>
      <c r="AS494">
        <v>0</v>
      </c>
      <c r="AT494">
        <v>521.46</v>
      </c>
      <c r="AU494">
        <v>0</v>
      </c>
      <c r="AV494" t="s">
        <v>204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404.574270491803</v>
      </c>
      <c r="BE494">
        <v>-1.49468401528685</v>
      </c>
      <c r="BF494">
        <v>0.800053932986173</v>
      </c>
      <c r="BG494">
        <v>-1</v>
      </c>
      <c r="BH494">
        <v>0</v>
      </c>
      <c r="BI494">
        <v>0</v>
      </c>
      <c r="BJ494" t="s">
        <v>205</v>
      </c>
      <c r="BK494">
        <v>1.88465</v>
      </c>
      <c r="BL494">
        <v>1.88166</v>
      </c>
      <c r="BM494">
        <v>1.88314</v>
      </c>
      <c r="BN494">
        <v>1.88187</v>
      </c>
      <c r="BO494">
        <v>1.88375</v>
      </c>
      <c r="BP494">
        <v>1.88308</v>
      </c>
      <c r="BQ494">
        <v>1.88479</v>
      </c>
      <c r="BR494">
        <v>1.88231</v>
      </c>
      <c r="BS494" t="s">
        <v>206</v>
      </c>
      <c r="BT494" t="s">
        <v>17</v>
      </c>
      <c r="BU494" t="s">
        <v>17</v>
      </c>
      <c r="BV494" t="s">
        <v>17</v>
      </c>
      <c r="BW494" t="s">
        <v>207</v>
      </c>
      <c r="BX494" t="s">
        <v>208</v>
      </c>
      <c r="BY494" t="s">
        <v>209</v>
      </c>
      <c r="BZ494" t="s">
        <v>209</v>
      </c>
      <c r="CA494" t="s">
        <v>209</v>
      </c>
      <c r="CB494" t="s">
        <v>209</v>
      </c>
      <c r="CC494">
        <v>5</v>
      </c>
      <c r="CD494">
        <v>0</v>
      </c>
      <c r="CE494">
        <v>0</v>
      </c>
      <c r="CF494">
        <v>0</v>
      </c>
      <c r="CG494">
        <v>0</v>
      </c>
      <c r="CH494">
        <v>2</v>
      </c>
      <c r="CI494">
        <v>1310.63</v>
      </c>
      <c r="CJ494">
        <v>0.315141</v>
      </c>
      <c r="CK494">
        <v>7.49857</v>
      </c>
      <c r="CL494">
        <v>10.2259</v>
      </c>
      <c r="CM494">
        <v>29.9997</v>
      </c>
      <c r="CN494">
        <v>10.0097</v>
      </c>
      <c r="CO494">
        <v>10.3164</v>
      </c>
      <c r="CP494">
        <v>-1</v>
      </c>
      <c r="CQ494">
        <v>0</v>
      </c>
      <c r="CR494">
        <v>96.2964</v>
      </c>
      <c r="CS494">
        <v>-999.9</v>
      </c>
      <c r="CT494">
        <v>400</v>
      </c>
      <c r="CU494">
        <v>7.65567</v>
      </c>
      <c r="CV494">
        <v>103.819</v>
      </c>
      <c r="CW494">
        <v>103.243</v>
      </c>
    </row>
    <row r="495" spans="1:101">
      <c r="A495">
        <v>481</v>
      </c>
      <c r="B495">
        <v>1548599286.1</v>
      </c>
      <c r="C495">
        <v>1823.19999980927</v>
      </c>
      <c r="D495" t="s">
        <v>1178</v>
      </c>
      <c r="E495" t="s">
        <v>1179</v>
      </c>
      <c r="F495">
        <f>J495+I495+M495*K495</f>
        <v>0</v>
      </c>
      <c r="G495">
        <f>(1000*AM495)/(L495*(AO495+273.15))</f>
        <v>0</v>
      </c>
      <c r="H495">
        <f>((G495*F495*(1-(AJ495/1000)))/(100*K495))*(BE495/60)</f>
        <v>0</v>
      </c>
      <c r="I495" t="s">
        <v>197</v>
      </c>
      <c r="J495" t="s">
        <v>198</v>
      </c>
      <c r="K495" t="s">
        <v>199</v>
      </c>
      <c r="L495" t="s">
        <v>200</v>
      </c>
      <c r="M495" t="s">
        <v>1170</v>
      </c>
      <c r="N495" t="s">
        <v>1171</v>
      </c>
      <c r="O495" t="s">
        <v>453</v>
      </c>
      <c r="Q495">
        <v>1548599286.1</v>
      </c>
      <c r="R495">
        <f>AL495*Y495*(AJ495-AK495)/(100*AF495*(1000-Y495*AJ495))</f>
        <v>0</v>
      </c>
      <c r="S495">
        <f>AL495*Y495*(AI495-AH495*(1000-Y495*AK495)/(1000-Y495*AJ495))/(100*AF495)</f>
        <v>0</v>
      </c>
      <c r="T495">
        <f>(U495/V495*100)</f>
        <v>0</v>
      </c>
      <c r="U495">
        <f>AJ495*(AM495+AN495)/1000</f>
        <v>0</v>
      </c>
      <c r="V495">
        <f>0.61365*exp(17.502*AO495/(240.97+AO495))</f>
        <v>0</v>
      </c>
      <c r="W495">
        <v>115</v>
      </c>
      <c r="X495">
        <v>8</v>
      </c>
      <c r="Y495">
        <f>IF(W495*$H$11&gt;=AA495,1.0,(AA495/(AA495-W495*$H$11)))</f>
        <v>0</v>
      </c>
      <c r="Z495">
        <f>(Y495-1)*100</f>
        <v>0</v>
      </c>
      <c r="AA495">
        <f>MAX(0,($B$11+$C$11*AR495)/(1+$D$11*AR495)*AM495/(AO495+273)*$E$11)</f>
        <v>0</v>
      </c>
      <c r="AB495">
        <f>$B$9*AS495+$C$9*AT495</f>
        <v>0</v>
      </c>
      <c r="AC495">
        <f>AB495*AD495</f>
        <v>0</v>
      </c>
      <c r="AD495">
        <f>($B$9*$D$7+$C$9*$D$7)/($B$9+$C$9)</f>
        <v>0</v>
      </c>
      <c r="AE495">
        <f>($B$9*$K$7+$C$9*$K$7)/($B$9+$C$9)</f>
        <v>0</v>
      </c>
      <c r="AF495">
        <v>10</v>
      </c>
      <c r="AG495">
        <v>1548599286.1</v>
      </c>
      <c r="AH495">
        <v>400.082</v>
      </c>
      <c r="AI495">
        <v>399.426</v>
      </c>
      <c r="AJ495">
        <v>8.39639</v>
      </c>
      <c r="AK495">
        <v>4.52373</v>
      </c>
      <c r="AL495">
        <v>1411.37</v>
      </c>
      <c r="AM495">
        <v>97.965</v>
      </c>
      <c r="AN495">
        <v>0.0231762</v>
      </c>
      <c r="AO495">
        <v>7.02696</v>
      </c>
      <c r="AP495">
        <v>7.44964</v>
      </c>
      <c r="AQ495">
        <v>999.9</v>
      </c>
      <c r="AR495">
        <v>9986.25</v>
      </c>
      <c r="AS495">
        <v>0</v>
      </c>
      <c r="AT495">
        <v>521.586</v>
      </c>
      <c r="AU495">
        <v>0</v>
      </c>
      <c r="AV495" t="s">
        <v>204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404.551254098361</v>
      </c>
      <c r="BE495">
        <v>-1.75242783978848</v>
      </c>
      <c r="BF495">
        <v>0.818994491078927</v>
      </c>
      <c r="BG495">
        <v>-1</v>
      </c>
      <c r="BH495">
        <v>0</v>
      </c>
      <c r="BI495">
        <v>0</v>
      </c>
      <c r="BJ495" t="s">
        <v>205</v>
      </c>
      <c r="BK495">
        <v>1.88464</v>
      </c>
      <c r="BL495">
        <v>1.88165</v>
      </c>
      <c r="BM495">
        <v>1.88314</v>
      </c>
      <c r="BN495">
        <v>1.88187</v>
      </c>
      <c r="BO495">
        <v>1.88376</v>
      </c>
      <c r="BP495">
        <v>1.88307</v>
      </c>
      <c r="BQ495">
        <v>1.88479</v>
      </c>
      <c r="BR495">
        <v>1.88232</v>
      </c>
      <c r="BS495" t="s">
        <v>206</v>
      </c>
      <c r="BT495" t="s">
        <v>17</v>
      </c>
      <c r="BU495" t="s">
        <v>17</v>
      </c>
      <c r="BV495" t="s">
        <v>17</v>
      </c>
      <c r="BW495" t="s">
        <v>207</v>
      </c>
      <c r="BX495" t="s">
        <v>208</v>
      </c>
      <c r="BY495" t="s">
        <v>209</v>
      </c>
      <c r="BZ495" t="s">
        <v>209</v>
      </c>
      <c r="CA495" t="s">
        <v>209</v>
      </c>
      <c r="CB495" t="s">
        <v>209</v>
      </c>
      <c r="CC495">
        <v>5</v>
      </c>
      <c r="CD495">
        <v>0</v>
      </c>
      <c r="CE495">
        <v>0</v>
      </c>
      <c r="CF495">
        <v>0</v>
      </c>
      <c r="CG495">
        <v>0</v>
      </c>
      <c r="CH495">
        <v>2</v>
      </c>
      <c r="CI495">
        <v>1325.37</v>
      </c>
      <c r="CJ495">
        <v>0.315141</v>
      </c>
      <c r="CK495">
        <v>7.50023</v>
      </c>
      <c r="CL495">
        <v>10.2266</v>
      </c>
      <c r="CM495">
        <v>29.9998</v>
      </c>
      <c r="CN495">
        <v>10.0106</v>
      </c>
      <c r="CO495">
        <v>10.3169</v>
      </c>
      <c r="CP495">
        <v>-1</v>
      </c>
      <c r="CQ495">
        <v>0</v>
      </c>
      <c r="CR495">
        <v>96.2964</v>
      </c>
      <c r="CS495">
        <v>-999.9</v>
      </c>
      <c r="CT495">
        <v>400</v>
      </c>
      <c r="CU495">
        <v>7.54201</v>
      </c>
      <c r="CV495">
        <v>103.819</v>
      </c>
      <c r="CW495">
        <v>103.243</v>
      </c>
    </row>
    <row r="496" spans="1:101">
      <c r="A496">
        <v>482</v>
      </c>
      <c r="B496">
        <v>1548599288.1</v>
      </c>
      <c r="C496">
        <v>1825.19999980927</v>
      </c>
      <c r="D496" t="s">
        <v>1180</v>
      </c>
      <c r="E496" t="s">
        <v>1181</v>
      </c>
      <c r="F496">
        <f>J496+I496+M496*K496</f>
        <v>0</v>
      </c>
      <c r="G496">
        <f>(1000*AM496)/(L496*(AO496+273.15))</f>
        <v>0</v>
      </c>
      <c r="H496">
        <f>((G496*F496*(1-(AJ496/1000)))/(100*K496))*(BE496/60)</f>
        <v>0</v>
      </c>
      <c r="I496" t="s">
        <v>197</v>
      </c>
      <c r="J496" t="s">
        <v>198</v>
      </c>
      <c r="K496" t="s">
        <v>199</v>
      </c>
      <c r="L496" t="s">
        <v>200</v>
      </c>
      <c r="M496" t="s">
        <v>1170</v>
      </c>
      <c r="N496" t="s">
        <v>1171</v>
      </c>
      <c r="O496" t="s">
        <v>453</v>
      </c>
      <c r="Q496">
        <v>1548599288.1</v>
      </c>
      <c r="R496">
        <f>AL496*Y496*(AJ496-AK496)/(100*AF496*(1000-Y496*AJ496))</f>
        <v>0</v>
      </c>
      <c r="S496">
        <f>AL496*Y496*(AI496-AH496*(1000-Y496*AK496)/(1000-Y496*AJ496))/(100*AF496)</f>
        <v>0</v>
      </c>
      <c r="T496">
        <f>(U496/V496*100)</f>
        <v>0</v>
      </c>
      <c r="U496">
        <f>AJ496*(AM496+AN496)/1000</f>
        <v>0</v>
      </c>
      <c r="V496">
        <f>0.61365*exp(17.502*AO496/(240.97+AO496))</f>
        <v>0</v>
      </c>
      <c r="W496">
        <v>123</v>
      </c>
      <c r="X496">
        <v>9</v>
      </c>
      <c r="Y496">
        <f>IF(W496*$H$11&gt;=AA496,1.0,(AA496/(AA496-W496*$H$11)))</f>
        <v>0</v>
      </c>
      <c r="Z496">
        <f>(Y496-1)*100</f>
        <v>0</v>
      </c>
      <c r="AA496">
        <f>MAX(0,($B$11+$C$11*AR496)/(1+$D$11*AR496)*AM496/(AO496+273)*$E$11)</f>
        <v>0</v>
      </c>
      <c r="AB496">
        <f>$B$9*AS496+$C$9*AT496</f>
        <v>0</v>
      </c>
      <c r="AC496">
        <f>AB496*AD496</f>
        <v>0</v>
      </c>
      <c r="AD496">
        <f>($B$9*$D$7+$C$9*$D$7)/($B$9+$C$9)</f>
        <v>0</v>
      </c>
      <c r="AE496">
        <f>($B$9*$K$7+$C$9*$K$7)/($B$9+$C$9)</f>
        <v>0</v>
      </c>
      <c r="AF496">
        <v>10</v>
      </c>
      <c r="AG496">
        <v>1548599288.1</v>
      </c>
      <c r="AH496">
        <v>400</v>
      </c>
      <c r="AI496">
        <v>399.416</v>
      </c>
      <c r="AJ496">
        <v>8.50241</v>
      </c>
      <c r="AK496">
        <v>4.52331</v>
      </c>
      <c r="AL496">
        <v>1411.31</v>
      </c>
      <c r="AM496">
        <v>97.9662</v>
      </c>
      <c r="AN496">
        <v>0.0232173</v>
      </c>
      <c r="AO496">
        <v>7.02933</v>
      </c>
      <c r="AP496">
        <v>7.55458</v>
      </c>
      <c r="AQ496">
        <v>999.9</v>
      </c>
      <c r="AR496">
        <v>10012.5</v>
      </c>
      <c r="AS496">
        <v>0</v>
      </c>
      <c r="AT496">
        <v>521.799</v>
      </c>
      <c r="AU496">
        <v>0</v>
      </c>
      <c r="AV496" t="s">
        <v>204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404.525467213115</v>
      </c>
      <c r="BE496">
        <v>-2.01392501135815</v>
      </c>
      <c r="BF496">
        <v>0.840007720343388</v>
      </c>
      <c r="BG496">
        <v>-1</v>
      </c>
      <c r="BH496">
        <v>0</v>
      </c>
      <c r="BI496">
        <v>0</v>
      </c>
      <c r="BJ496" t="s">
        <v>205</v>
      </c>
      <c r="BK496">
        <v>1.88464</v>
      </c>
      <c r="BL496">
        <v>1.88162</v>
      </c>
      <c r="BM496">
        <v>1.88313</v>
      </c>
      <c r="BN496">
        <v>1.88187</v>
      </c>
      <c r="BO496">
        <v>1.88376</v>
      </c>
      <c r="BP496">
        <v>1.88305</v>
      </c>
      <c r="BQ496">
        <v>1.88478</v>
      </c>
      <c r="BR496">
        <v>1.8823</v>
      </c>
      <c r="BS496" t="s">
        <v>206</v>
      </c>
      <c r="BT496" t="s">
        <v>17</v>
      </c>
      <c r="BU496" t="s">
        <v>17</v>
      </c>
      <c r="BV496" t="s">
        <v>17</v>
      </c>
      <c r="BW496" t="s">
        <v>207</v>
      </c>
      <c r="BX496" t="s">
        <v>208</v>
      </c>
      <c r="BY496" t="s">
        <v>209</v>
      </c>
      <c r="BZ496" t="s">
        <v>209</v>
      </c>
      <c r="CA496" t="s">
        <v>209</v>
      </c>
      <c r="CB496" t="s">
        <v>209</v>
      </c>
      <c r="CC496">
        <v>5</v>
      </c>
      <c r="CD496">
        <v>0</v>
      </c>
      <c r="CE496">
        <v>0</v>
      </c>
      <c r="CF496">
        <v>0</v>
      </c>
      <c r="CG496">
        <v>0</v>
      </c>
      <c r="CH496">
        <v>2</v>
      </c>
      <c r="CI496">
        <v>1319.76</v>
      </c>
      <c r="CJ496">
        <v>0.315141</v>
      </c>
      <c r="CK496">
        <v>7.50276</v>
      </c>
      <c r="CL496">
        <v>10.2274</v>
      </c>
      <c r="CM496">
        <v>29.9999</v>
      </c>
      <c r="CN496">
        <v>10.0113</v>
      </c>
      <c r="CO496">
        <v>10.3175</v>
      </c>
      <c r="CP496">
        <v>-1</v>
      </c>
      <c r="CQ496">
        <v>0</v>
      </c>
      <c r="CR496">
        <v>96.2964</v>
      </c>
      <c r="CS496">
        <v>-999.9</v>
      </c>
      <c r="CT496">
        <v>400</v>
      </c>
      <c r="CU496">
        <v>7.45053</v>
      </c>
      <c r="CV496">
        <v>103.819</v>
      </c>
      <c r="CW496">
        <v>103.243</v>
      </c>
    </row>
    <row r="497" spans="1:101">
      <c r="A497">
        <v>483</v>
      </c>
      <c r="B497">
        <v>1548599290.1</v>
      </c>
      <c r="C497">
        <v>1827.19999980927</v>
      </c>
      <c r="D497" t="s">
        <v>1182</v>
      </c>
      <c r="E497" t="s">
        <v>1183</v>
      </c>
      <c r="F497">
        <f>J497+I497+M497*K497</f>
        <v>0</v>
      </c>
      <c r="G497">
        <f>(1000*AM497)/(L497*(AO497+273.15))</f>
        <v>0</v>
      </c>
      <c r="H497">
        <f>((G497*F497*(1-(AJ497/1000)))/(100*K497))*(BE497/60)</f>
        <v>0</v>
      </c>
      <c r="I497" t="s">
        <v>197</v>
      </c>
      <c r="J497" t="s">
        <v>198</v>
      </c>
      <c r="K497" t="s">
        <v>199</v>
      </c>
      <c r="L497" t="s">
        <v>200</v>
      </c>
      <c r="M497" t="s">
        <v>1170</v>
      </c>
      <c r="N497" t="s">
        <v>1171</v>
      </c>
      <c r="O497" t="s">
        <v>453</v>
      </c>
      <c r="Q497">
        <v>1548599290.1</v>
      </c>
      <c r="R497">
        <f>AL497*Y497*(AJ497-AK497)/(100*AF497*(1000-Y497*AJ497))</f>
        <v>0</v>
      </c>
      <c r="S497">
        <f>AL497*Y497*(AI497-AH497*(1000-Y497*AK497)/(1000-Y497*AJ497))/(100*AF497)</f>
        <v>0</v>
      </c>
      <c r="T497">
        <f>(U497/V497*100)</f>
        <v>0</v>
      </c>
      <c r="U497">
        <f>AJ497*(AM497+AN497)/1000</f>
        <v>0</v>
      </c>
      <c r="V497">
        <f>0.61365*exp(17.502*AO497/(240.97+AO497))</f>
        <v>0</v>
      </c>
      <c r="W497">
        <v>128</v>
      </c>
      <c r="X497">
        <v>9</v>
      </c>
      <c r="Y497">
        <f>IF(W497*$H$11&gt;=AA497,1.0,(AA497/(AA497-W497*$H$11)))</f>
        <v>0</v>
      </c>
      <c r="Z497">
        <f>(Y497-1)*100</f>
        <v>0</v>
      </c>
      <c r="AA497">
        <f>MAX(0,($B$11+$C$11*AR497)/(1+$D$11*AR497)*AM497/(AO497+273)*$E$11)</f>
        <v>0</v>
      </c>
      <c r="AB497">
        <f>$B$9*AS497+$C$9*AT497</f>
        <v>0</v>
      </c>
      <c r="AC497">
        <f>AB497*AD497</f>
        <v>0</v>
      </c>
      <c r="AD497">
        <f>($B$9*$D$7+$C$9*$D$7)/($B$9+$C$9)</f>
        <v>0</v>
      </c>
      <c r="AE497">
        <f>($B$9*$K$7+$C$9*$K$7)/($B$9+$C$9)</f>
        <v>0</v>
      </c>
      <c r="AF497">
        <v>10</v>
      </c>
      <c r="AG497">
        <v>1548599290.1</v>
      </c>
      <c r="AH497">
        <v>399.842</v>
      </c>
      <c r="AI497">
        <v>399.398</v>
      </c>
      <c r="AJ497">
        <v>8.60445</v>
      </c>
      <c r="AK497">
        <v>4.52276</v>
      </c>
      <c r="AL497">
        <v>1411.13</v>
      </c>
      <c r="AM497">
        <v>97.9661</v>
      </c>
      <c r="AN497">
        <v>0.0231506</v>
      </c>
      <c r="AO497">
        <v>7.0334</v>
      </c>
      <c r="AP497">
        <v>7.74035</v>
      </c>
      <c r="AQ497">
        <v>999.9</v>
      </c>
      <c r="AR497">
        <v>10008.8</v>
      </c>
      <c r="AS497">
        <v>0</v>
      </c>
      <c r="AT497">
        <v>521.846</v>
      </c>
      <c r="AU497">
        <v>0</v>
      </c>
      <c r="AV497" t="s">
        <v>204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404.482049180328</v>
      </c>
      <c r="BE497">
        <v>-2.18515899714723</v>
      </c>
      <c r="BF497">
        <v>0.858054679870036</v>
      </c>
      <c r="BG497">
        <v>-1</v>
      </c>
      <c r="BH497">
        <v>0</v>
      </c>
      <c r="BI497">
        <v>0</v>
      </c>
      <c r="BJ497" t="s">
        <v>205</v>
      </c>
      <c r="BK497">
        <v>1.88464</v>
      </c>
      <c r="BL497">
        <v>1.88162</v>
      </c>
      <c r="BM497">
        <v>1.88315</v>
      </c>
      <c r="BN497">
        <v>1.88187</v>
      </c>
      <c r="BO497">
        <v>1.88376</v>
      </c>
      <c r="BP497">
        <v>1.88306</v>
      </c>
      <c r="BQ497">
        <v>1.88477</v>
      </c>
      <c r="BR497">
        <v>1.88229</v>
      </c>
      <c r="BS497" t="s">
        <v>206</v>
      </c>
      <c r="BT497" t="s">
        <v>17</v>
      </c>
      <c r="BU497" t="s">
        <v>17</v>
      </c>
      <c r="BV497" t="s">
        <v>17</v>
      </c>
      <c r="BW497" t="s">
        <v>207</v>
      </c>
      <c r="BX497" t="s">
        <v>208</v>
      </c>
      <c r="BY497" t="s">
        <v>209</v>
      </c>
      <c r="BZ497" t="s">
        <v>209</v>
      </c>
      <c r="CA497" t="s">
        <v>209</v>
      </c>
      <c r="CB497" t="s">
        <v>209</v>
      </c>
      <c r="CC497">
        <v>5</v>
      </c>
      <c r="CD497">
        <v>0</v>
      </c>
      <c r="CE497">
        <v>0</v>
      </c>
      <c r="CF497">
        <v>0</v>
      </c>
      <c r="CG497">
        <v>0</v>
      </c>
      <c r="CH497">
        <v>2</v>
      </c>
      <c r="CI497">
        <v>1316.14</v>
      </c>
      <c r="CJ497">
        <v>0.315141</v>
      </c>
      <c r="CK497">
        <v>7.50562</v>
      </c>
      <c r="CL497">
        <v>10.2282</v>
      </c>
      <c r="CM497">
        <v>29.9999</v>
      </c>
      <c r="CN497">
        <v>10.0121</v>
      </c>
      <c r="CO497">
        <v>10.3181</v>
      </c>
      <c r="CP497">
        <v>-1</v>
      </c>
      <c r="CQ497">
        <v>0</v>
      </c>
      <c r="CR497">
        <v>96.6904</v>
      </c>
      <c r="CS497">
        <v>-999.9</v>
      </c>
      <c r="CT497">
        <v>400</v>
      </c>
      <c r="CU497">
        <v>7.32706</v>
      </c>
      <c r="CV497">
        <v>103.819</v>
      </c>
      <c r="CW497">
        <v>103.242</v>
      </c>
    </row>
    <row r="498" spans="1:101">
      <c r="A498">
        <v>484</v>
      </c>
      <c r="B498">
        <v>1548599292.1</v>
      </c>
      <c r="C498">
        <v>1829.19999980927</v>
      </c>
      <c r="D498" t="s">
        <v>1184</v>
      </c>
      <c r="E498" t="s">
        <v>1185</v>
      </c>
      <c r="F498">
        <f>J498+I498+M498*K498</f>
        <v>0</v>
      </c>
      <c r="G498">
        <f>(1000*AM498)/(L498*(AO498+273.15))</f>
        <v>0</v>
      </c>
      <c r="H498">
        <f>((G498*F498*(1-(AJ498/1000)))/(100*K498))*(BE498/60)</f>
        <v>0</v>
      </c>
      <c r="I498" t="s">
        <v>197</v>
      </c>
      <c r="J498" t="s">
        <v>198</v>
      </c>
      <c r="K498" t="s">
        <v>199</v>
      </c>
      <c r="L498" t="s">
        <v>200</v>
      </c>
      <c r="M498" t="s">
        <v>1170</v>
      </c>
      <c r="N498" t="s">
        <v>1171</v>
      </c>
      <c r="O498" t="s">
        <v>453</v>
      </c>
      <c r="Q498">
        <v>1548599292.1</v>
      </c>
      <c r="R498">
        <f>AL498*Y498*(AJ498-AK498)/(100*AF498*(1000-Y498*AJ498))</f>
        <v>0</v>
      </c>
      <c r="S498">
        <f>AL498*Y498*(AI498-AH498*(1000-Y498*AK498)/(1000-Y498*AJ498))/(100*AF498)</f>
        <v>0</v>
      </c>
      <c r="T498">
        <f>(U498/V498*100)</f>
        <v>0</v>
      </c>
      <c r="U498">
        <f>AJ498*(AM498+AN498)/1000</f>
        <v>0</v>
      </c>
      <c r="V498">
        <f>0.61365*exp(17.502*AO498/(240.97+AO498))</f>
        <v>0</v>
      </c>
      <c r="W498">
        <v>118</v>
      </c>
      <c r="X498">
        <v>8</v>
      </c>
      <c r="Y498">
        <f>IF(W498*$H$11&gt;=AA498,1.0,(AA498/(AA498-W498*$H$11)))</f>
        <v>0</v>
      </c>
      <c r="Z498">
        <f>(Y498-1)*100</f>
        <v>0</v>
      </c>
      <c r="AA498">
        <f>MAX(0,($B$11+$C$11*AR498)/(1+$D$11*AR498)*AM498/(AO498+273)*$E$11)</f>
        <v>0</v>
      </c>
      <c r="AB498">
        <f>$B$9*AS498+$C$9*AT498</f>
        <v>0</v>
      </c>
      <c r="AC498">
        <f>AB498*AD498</f>
        <v>0</v>
      </c>
      <c r="AD498">
        <f>($B$9*$D$7+$C$9*$D$7)/($B$9+$C$9)</f>
        <v>0</v>
      </c>
      <c r="AE498">
        <f>($B$9*$K$7+$C$9*$K$7)/($B$9+$C$9)</f>
        <v>0</v>
      </c>
      <c r="AF498">
        <v>10</v>
      </c>
      <c r="AG498">
        <v>1548599292.1</v>
      </c>
      <c r="AH498">
        <v>399.641</v>
      </c>
      <c r="AI498">
        <v>399.39</v>
      </c>
      <c r="AJ498">
        <v>8.71105</v>
      </c>
      <c r="AK498">
        <v>4.5226</v>
      </c>
      <c r="AL498">
        <v>1410.51</v>
      </c>
      <c r="AM498">
        <v>97.9648</v>
      </c>
      <c r="AN498">
        <v>0.0229886</v>
      </c>
      <c r="AO498">
        <v>7.04905</v>
      </c>
      <c r="AP498">
        <v>7.80917</v>
      </c>
      <c r="AQ498">
        <v>999.9</v>
      </c>
      <c r="AR498">
        <v>9986.25</v>
      </c>
      <c r="AS498">
        <v>0</v>
      </c>
      <c r="AT498">
        <v>522.04</v>
      </c>
      <c r="AU498">
        <v>0</v>
      </c>
      <c r="AV498" t="s">
        <v>204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404.363090163934</v>
      </c>
      <c r="BE498">
        <v>-1.92368250549422</v>
      </c>
      <c r="BF498">
        <v>0.754528937881095</v>
      </c>
      <c r="BG498">
        <v>-1</v>
      </c>
      <c r="BH498">
        <v>0</v>
      </c>
      <c r="BI498">
        <v>0</v>
      </c>
      <c r="BJ498" t="s">
        <v>205</v>
      </c>
      <c r="BK498">
        <v>1.88464</v>
      </c>
      <c r="BL498">
        <v>1.88162</v>
      </c>
      <c r="BM498">
        <v>1.88315</v>
      </c>
      <c r="BN498">
        <v>1.88187</v>
      </c>
      <c r="BO498">
        <v>1.88374</v>
      </c>
      <c r="BP498">
        <v>1.88307</v>
      </c>
      <c r="BQ498">
        <v>1.88478</v>
      </c>
      <c r="BR498">
        <v>1.88231</v>
      </c>
      <c r="BS498" t="s">
        <v>206</v>
      </c>
      <c r="BT498" t="s">
        <v>17</v>
      </c>
      <c r="BU498" t="s">
        <v>17</v>
      </c>
      <c r="BV498" t="s">
        <v>17</v>
      </c>
      <c r="BW498" t="s">
        <v>207</v>
      </c>
      <c r="BX498" t="s">
        <v>208</v>
      </c>
      <c r="BY498" t="s">
        <v>209</v>
      </c>
      <c r="BZ498" t="s">
        <v>209</v>
      </c>
      <c r="CA498" t="s">
        <v>209</v>
      </c>
      <c r="CB498" t="s">
        <v>209</v>
      </c>
      <c r="CC498">
        <v>5</v>
      </c>
      <c r="CD498">
        <v>0</v>
      </c>
      <c r="CE498">
        <v>0</v>
      </c>
      <c r="CF498">
        <v>0</v>
      </c>
      <c r="CG498">
        <v>0</v>
      </c>
      <c r="CH498">
        <v>2</v>
      </c>
      <c r="CI498">
        <v>1322.58</v>
      </c>
      <c r="CJ498">
        <v>0.315141</v>
      </c>
      <c r="CK498">
        <v>7.50877</v>
      </c>
      <c r="CL498">
        <v>10.2289</v>
      </c>
      <c r="CM498">
        <v>29.9999</v>
      </c>
      <c r="CN498">
        <v>10.0131</v>
      </c>
      <c r="CO498">
        <v>10.3187</v>
      </c>
      <c r="CP498">
        <v>-1</v>
      </c>
      <c r="CQ498">
        <v>0</v>
      </c>
      <c r="CR498">
        <v>96.6904</v>
      </c>
      <c r="CS498">
        <v>-999.9</v>
      </c>
      <c r="CT498">
        <v>400</v>
      </c>
      <c r="CU498">
        <v>7.23727</v>
      </c>
      <c r="CV498">
        <v>103.818</v>
      </c>
      <c r="CW498">
        <v>103.241</v>
      </c>
    </row>
    <row r="499" spans="1:101">
      <c r="A499">
        <v>485</v>
      </c>
      <c r="B499">
        <v>1548599294.1</v>
      </c>
      <c r="C499">
        <v>1831.19999980927</v>
      </c>
      <c r="D499" t="s">
        <v>1186</v>
      </c>
      <c r="E499" t="s">
        <v>1187</v>
      </c>
      <c r="F499">
        <f>J499+I499+M499*K499</f>
        <v>0</v>
      </c>
      <c r="G499">
        <f>(1000*AM499)/(L499*(AO499+273.15))</f>
        <v>0</v>
      </c>
      <c r="H499">
        <f>((G499*F499*(1-(AJ499/1000)))/(100*K499))*(BE499/60)</f>
        <v>0</v>
      </c>
      <c r="I499" t="s">
        <v>197</v>
      </c>
      <c r="J499" t="s">
        <v>198</v>
      </c>
      <c r="K499" t="s">
        <v>199</v>
      </c>
      <c r="L499" t="s">
        <v>200</v>
      </c>
      <c r="M499" t="s">
        <v>1170</v>
      </c>
      <c r="N499" t="s">
        <v>1171</v>
      </c>
      <c r="O499" t="s">
        <v>453</v>
      </c>
      <c r="Q499">
        <v>1548599294.1</v>
      </c>
      <c r="R499">
        <f>AL499*Y499*(AJ499-AK499)/(100*AF499*(1000-Y499*AJ499))</f>
        <v>0</v>
      </c>
      <c r="S499">
        <f>AL499*Y499*(AI499-AH499*(1000-Y499*AK499)/(1000-Y499*AJ499))/(100*AF499)</f>
        <v>0</v>
      </c>
      <c r="T499">
        <f>(U499/V499*100)</f>
        <v>0</v>
      </c>
      <c r="U499">
        <f>AJ499*(AM499+AN499)/1000</f>
        <v>0</v>
      </c>
      <c r="V499">
        <f>0.61365*exp(17.502*AO499/(240.97+AO499))</f>
        <v>0</v>
      </c>
      <c r="W499">
        <v>107</v>
      </c>
      <c r="X499">
        <v>8</v>
      </c>
      <c r="Y499">
        <f>IF(W499*$H$11&gt;=AA499,1.0,(AA499/(AA499-W499*$H$11)))</f>
        <v>0</v>
      </c>
      <c r="Z499">
        <f>(Y499-1)*100</f>
        <v>0</v>
      </c>
      <c r="AA499">
        <f>MAX(0,($B$11+$C$11*AR499)/(1+$D$11*AR499)*AM499/(AO499+273)*$E$11)</f>
        <v>0</v>
      </c>
      <c r="AB499">
        <f>$B$9*AS499+$C$9*AT499</f>
        <v>0</v>
      </c>
      <c r="AC499">
        <f>AB499*AD499</f>
        <v>0</v>
      </c>
      <c r="AD499">
        <f>($B$9*$D$7+$C$9*$D$7)/($B$9+$C$9)</f>
        <v>0</v>
      </c>
      <c r="AE499">
        <f>($B$9*$K$7+$C$9*$K$7)/($B$9+$C$9)</f>
        <v>0</v>
      </c>
      <c r="AF499">
        <v>10</v>
      </c>
      <c r="AG499">
        <v>1548599294.1</v>
      </c>
      <c r="AH499">
        <v>399.53</v>
      </c>
      <c r="AI499">
        <v>399.408</v>
      </c>
      <c r="AJ499">
        <v>8.80292</v>
      </c>
      <c r="AK499">
        <v>4.52243</v>
      </c>
      <c r="AL499">
        <v>1410.53</v>
      </c>
      <c r="AM499">
        <v>97.9639</v>
      </c>
      <c r="AN499">
        <v>0.0230962</v>
      </c>
      <c r="AO499">
        <v>7.07273</v>
      </c>
      <c r="AP499">
        <v>7.76809</v>
      </c>
      <c r="AQ499">
        <v>999.9</v>
      </c>
      <c r="AR499">
        <v>9982.5</v>
      </c>
      <c r="AS499">
        <v>0</v>
      </c>
      <c r="AT499">
        <v>522.813</v>
      </c>
      <c r="AU499">
        <v>0</v>
      </c>
      <c r="AV499" t="s">
        <v>204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404.238893442623</v>
      </c>
      <c r="BE499">
        <v>-1.63383882780006</v>
      </c>
      <c r="BF499">
        <v>0.613833610810192</v>
      </c>
      <c r="BG499">
        <v>-1</v>
      </c>
      <c r="BH499">
        <v>0</v>
      </c>
      <c r="BI499">
        <v>0</v>
      </c>
      <c r="BJ499" t="s">
        <v>205</v>
      </c>
      <c r="BK499">
        <v>1.88464</v>
      </c>
      <c r="BL499">
        <v>1.88162</v>
      </c>
      <c r="BM499">
        <v>1.88314</v>
      </c>
      <c r="BN499">
        <v>1.88187</v>
      </c>
      <c r="BO499">
        <v>1.88373</v>
      </c>
      <c r="BP499">
        <v>1.88306</v>
      </c>
      <c r="BQ499">
        <v>1.88479</v>
      </c>
      <c r="BR499">
        <v>1.88231</v>
      </c>
      <c r="BS499" t="s">
        <v>206</v>
      </c>
      <c r="BT499" t="s">
        <v>17</v>
      </c>
      <c r="BU499" t="s">
        <v>17</v>
      </c>
      <c r="BV499" t="s">
        <v>17</v>
      </c>
      <c r="BW499" t="s">
        <v>207</v>
      </c>
      <c r="BX499" t="s">
        <v>208</v>
      </c>
      <c r="BY499" t="s">
        <v>209</v>
      </c>
      <c r="BZ499" t="s">
        <v>209</v>
      </c>
      <c r="CA499" t="s">
        <v>209</v>
      </c>
      <c r="CB499" t="s">
        <v>209</v>
      </c>
      <c r="CC499">
        <v>5</v>
      </c>
      <c r="CD499">
        <v>0</v>
      </c>
      <c r="CE499">
        <v>0</v>
      </c>
      <c r="CF499">
        <v>0</v>
      </c>
      <c r="CG499">
        <v>0</v>
      </c>
      <c r="CH499">
        <v>2</v>
      </c>
      <c r="CI499">
        <v>1330.69</v>
      </c>
      <c r="CJ499">
        <v>0.315142</v>
      </c>
      <c r="CK499">
        <v>7.51211</v>
      </c>
      <c r="CL499">
        <v>10.2297</v>
      </c>
      <c r="CM499">
        <v>29.9999</v>
      </c>
      <c r="CN499">
        <v>10.0143</v>
      </c>
      <c r="CO499">
        <v>10.3192</v>
      </c>
      <c r="CP499">
        <v>-1</v>
      </c>
      <c r="CQ499">
        <v>0</v>
      </c>
      <c r="CR499">
        <v>96.6904</v>
      </c>
      <c r="CS499">
        <v>-999.9</v>
      </c>
      <c r="CT499">
        <v>400</v>
      </c>
      <c r="CU499">
        <v>7.12925</v>
      </c>
      <c r="CV499">
        <v>103.818</v>
      </c>
      <c r="CW499">
        <v>103.241</v>
      </c>
    </row>
    <row r="500" spans="1:101">
      <c r="A500">
        <v>486</v>
      </c>
      <c r="B500">
        <v>1548599296.1</v>
      </c>
      <c r="C500">
        <v>1833.19999980927</v>
      </c>
      <c r="D500" t="s">
        <v>1188</v>
      </c>
      <c r="E500" t="s">
        <v>1189</v>
      </c>
      <c r="F500">
        <f>J500+I500+M500*K500</f>
        <v>0</v>
      </c>
      <c r="G500">
        <f>(1000*AM500)/(L500*(AO500+273.15))</f>
        <v>0</v>
      </c>
      <c r="H500">
        <f>((G500*F500*(1-(AJ500/1000)))/(100*K500))*(BE500/60)</f>
        <v>0</v>
      </c>
      <c r="I500" t="s">
        <v>197</v>
      </c>
      <c r="J500" t="s">
        <v>198</v>
      </c>
      <c r="K500" t="s">
        <v>199</v>
      </c>
      <c r="L500" t="s">
        <v>200</v>
      </c>
      <c r="M500" t="s">
        <v>1170</v>
      </c>
      <c r="N500" t="s">
        <v>1171</v>
      </c>
      <c r="O500" t="s">
        <v>453</v>
      </c>
      <c r="Q500">
        <v>1548599296.1</v>
      </c>
      <c r="R500">
        <f>AL500*Y500*(AJ500-AK500)/(100*AF500*(1000-Y500*AJ500))</f>
        <v>0</v>
      </c>
      <c r="S500">
        <f>AL500*Y500*(AI500-AH500*(1000-Y500*AK500)/(1000-Y500*AJ500))/(100*AF500)</f>
        <v>0</v>
      </c>
      <c r="T500">
        <f>(U500/V500*100)</f>
        <v>0</v>
      </c>
      <c r="U500">
        <f>AJ500*(AM500+AN500)/1000</f>
        <v>0</v>
      </c>
      <c r="V500">
        <f>0.61365*exp(17.502*AO500/(240.97+AO500))</f>
        <v>0</v>
      </c>
      <c r="W500">
        <v>116</v>
      </c>
      <c r="X500">
        <v>8</v>
      </c>
      <c r="Y500">
        <f>IF(W500*$H$11&gt;=AA500,1.0,(AA500/(AA500-W500*$H$11)))</f>
        <v>0</v>
      </c>
      <c r="Z500">
        <f>(Y500-1)*100</f>
        <v>0</v>
      </c>
      <c r="AA500">
        <f>MAX(0,($B$11+$C$11*AR500)/(1+$D$11*AR500)*AM500/(AO500+273)*$E$11)</f>
        <v>0</v>
      </c>
      <c r="AB500">
        <f>$B$9*AS500+$C$9*AT500</f>
        <v>0</v>
      </c>
      <c r="AC500">
        <f>AB500*AD500</f>
        <v>0</v>
      </c>
      <c r="AD500">
        <f>($B$9*$D$7+$C$9*$D$7)/($B$9+$C$9)</f>
        <v>0</v>
      </c>
      <c r="AE500">
        <f>($B$9*$K$7+$C$9*$K$7)/($B$9+$C$9)</f>
        <v>0</v>
      </c>
      <c r="AF500">
        <v>10</v>
      </c>
      <c r="AG500">
        <v>1548599296.1</v>
      </c>
      <c r="AH500">
        <v>399.443</v>
      </c>
      <c r="AI500">
        <v>399.452</v>
      </c>
      <c r="AJ500">
        <v>8.8786</v>
      </c>
      <c r="AK500">
        <v>4.52198</v>
      </c>
      <c r="AL500">
        <v>1411.15</v>
      </c>
      <c r="AM500">
        <v>97.965</v>
      </c>
      <c r="AN500">
        <v>0.0236603</v>
      </c>
      <c r="AO500">
        <v>7.09482</v>
      </c>
      <c r="AP500">
        <v>7.80066</v>
      </c>
      <c r="AQ500">
        <v>999.9</v>
      </c>
      <c r="AR500">
        <v>10005</v>
      </c>
      <c r="AS500">
        <v>0</v>
      </c>
      <c r="AT500">
        <v>523.996</v>
      </c>
      <c r="AU500">
        <v>0</v>
      </c>
      <c r="AV500" t="s">
        <v>204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404.184049180328</v>
      </c>
      <c r="BE500">
        <v>-1.75375998489925</v>
      </c>
      <c r="BF500">
        <v>0.636775391500518</v>
      </c>
      <c r="BG500">
        <v>-1</v>
      </c>
      <c r="BH500">
        <v>0</v>
      </c>
      <c r="BI500">
        <v>0</v>
      </c>
      <c r="BJ500" t="s">
        <v>205</v>
      </c>
      <c r="BK500">
        <v>1.88465</v>
      </c>
      <c r="BL500">
        <v>1.88161</v>
      </c>
      <c r="BM500">
        <v>1.88312</v>
      </c>
      <c r="BN500">
        <v>1.88187</v>
      </c>
      <c r="BO500">
        <v>1.88374</v>
      </c>
      <c r="BP500">
        <v>1.88307</v>
      </c>
      <c r="BQ500">
        <v>1.88479</v>
      </c>
      <c r="BR500">
        <v>1.88232</v>
      </c>
      <c r="BS500" t="s">
        <v>206</v>
      </c>
      <c r="BT500" t="s">
        <v>17</v>
      </c>
      <c r="BU500" t="s">
        <v>17</v>
      </c>
      <c r="BV500" t="s">
        <v>17</v>
      </c>
      <c r="BW500" t="s">
        <v>207</v>
      </c>
      <c r="BX500" t="s">
        <v>208</v>
      </c>
      <c r="BY500" t="s">
        <v>209</v>
      </c>
      <c r="BZ500" t="s">
        <v>209</v>
      </c>
      <c r="CA500" t="s">
        <v>209</v>
      </c>
      <c r="CB500" t="s">
        <v>209</v>
      </c>
      <c r="CC500">
        <v>5</v>
      </c>
      <c r="CD500">
        <v>0</v>
      </c>
      <c r="CE500">
        <v>0</v>
      </c>
      <c r="CF500">
        <v>0</v>
      </c>
      <c r="CG500">
        <v>0</v>
      </c>
      <c r="CH500">
        <v>2</v>
      </c>
      <c r="CI500">
        <v>1324.93</v>
      </c>
      <c r="CJ500">
        <v>0.315142</v>
      </c>
      <c r="CK500">
        <v>7.51557</v>
      </c>
      <c r="CL500">
        <v>10.2305</v>
      </c>
      <c r="CM500">
        <v>30</v>
      </c>
      <c r="CN500">
        <v>10.0152</v>
      </c>
      <c r="CO500">
        <v>10.3196</v>
      </c>
      <c r="CP500">
        <v>-1</v>
      </c>
      <c r="CQ500">
        <v>0</v>
      </c>
      <c r="CR500">
        <v>96.6904</v>
      </c>
      <c r="CS500">
        <v>-999.9</v>
      </c>
      <c r="CT500">
        <v>400</v>
      </c>
      <c r="CU500">
        <v>7.0233</v>
      </c>
      <c r="CV500">
        <v>103.818</v>
      </c>
      <c r="CW500">
        <v>103.24</v>
      </c>
    </row>
    <row r="501" spans="1:101">
      <c r="A501">
        <v>487</v>
      </c>
      <c r="B501">
        <v>1548599298.1</v>
      </c>
      <c r="C501">
        <v>1835.19999980927</v>
      </c>
      <c r="D501" t="s">
        <v>1190</v>
      </c>
      <c r="E501" t="s">
        <v>1191</v>
      </c>
      <c r="F501">
        <f>J501+I501+M501*K501</f>
        <v>0</v>
      </c>
      <c r="G501">
        <f>(1000*AM501)/(L501*(AO501+273.15))</f>
        <v>0</v>
      </c>
      <c r="H501">
        <f>((G501*F501*(1-(AJ501/1000)))/(100*K501))*(BE501/60)</f>
        <v>0</v>
      </c>
      <c r="I501" t="s">
        <v>197</v>
      </c>
      <c r="J501" t="s">
        <v>198</v>
      </c>
      <c r="K501" t="s">
        <v>199</v>
      </c>
      <c r="L501" t="s">
        <v>200</v>
      </c>
      <c r="M501" t="s">
        <v>1170</v>
      </c>
      <c r="N501" t="s">
        <v>1171</v>
      </c>
      <c r="O501" t="s">
        <v>453</v>
      </c>
      <c r="Q501">
        <v>1548599298.1</v>
      </c>
      <c r="R501">
        <f>AL501*Y501*(AJ501-AK501)/(100*AF501*(1000-Y501*AJ501))</f>
        <v>0</v>
      </c>
      <c r="S501">
        <f>AL501*Y501*(AI501-AH501*(1000-Y501*AK501)/(1000-Y501*AJ501))/(100*AF501)</f>
        <v>0</v>
      </c>
      <c r="T501">
        <f>(U501/V501*100)</f>
        <v>0</v>
      </c>
      <c r="U501">
        <f>AJ501*(AM501+AN501)/1000</f>
        <v>0</v>
      </c>
      <c r="V501">
        <f>0.61365*exp(17.502*AO501/(240.97+AO501))</f>
        <v>0</v>
      </c>
      <c r="W501">
        <v>137</v>
      </c>
      <c r="X501">
        <v>10</v>
      </c>
      <c r="Y501">
        <f>IF(W501*$H$11&gt;=AA501,1.0,(AA501/(AA501-W501*$H$11)))</f>
        <v>0</v>
      </c>
      <c r="Z501">
        <f>(Y501-1)*100</f>
        <v>0</v>
      </c>
      <c r="AA501">
        <f>MAX(0,($B$11+$C$11*AR501)/(1+$D$11*AR501)*AM501/(AO501+273)*$E$11)</f>
        <v>0</v>
      </c>
      <c r="AB501">
        <f>$B$9*AS501+$C$9*AT501</f>
        <v>0</v>
      </c>
      <c r="AC501">
        <f>AB501*AD501</f>
        <v>0</v>
      </c>
      <c r="AD501">
        <f>($B$9*$D$7+$C$9*$D$7)/($B$9+$C$9)</f>
        <v>0</v>
      </c>
      <c r="AE501">
        <f>($B$9*$K$7+$C$9*$K$7)/($B$9+$C$9)</f>
        <v>0</v>
      </c>
      <c r="AF501">
        <v>10</v>
      </c>
      <c r="AG501">
        <v>1548599298.1</v>
      </c>
      <c r="AH501">
        <v>399.317</v>
      </c>
      <c r="AI501">
        <v>399.448</v>
      </c>
      <c r="AJ501">
        <v>8.93197</v>
      </c>
      <c r="AK501">
        <v>4.52124</v>
      </c>
      <c r="AL501">
        <v>1411.07</v>
      </c>
      <c r="AM501">
        <v>97.9657</v>
      </c>
      <c r="AN501">
        <v>0.0236053</v>
      </c>
      <c r="AO501">
        <v>7.10064</v>
      </c>
      <c r="AP501">
        <v>7.8489</v>
      </c>
      <c r="AQ501">
        <v>999.9</v>
      </c>
      <c r="AR501">
        <v>10005</v>
      </c>
      <c r="AS501">
        <v>0</v>
      </c>
      <c r="AT501">
        <v>524.7</v>
      </c>
      <c r="AU501">
        <v>0</v>
      </c>
      <c r="AV501" t="s">
        <v>204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404.139237704918</v>
      </c>
      <c r="BE501">
        <v>-1.9400518540791</v>
      </c>
      <c r="BF501">
        <v>0.669428531099825</v>
      </c>
      <c r="BG501">
        <v>-1</v>
      </c>
      <c r="BH501">
        <v>0</v>
      </c>
      <c r="BI501">
        <v>0</v>
      </c>
      <c r="BJ501" t="s">
        <v>205</v>
      </c>
      <c r="BK501">
        <v>1.88466</v>
      </c>
      <c r="BL501">
        <v>1.8816</v>
      </c>
      <c r="BM501">
        <v>1.88314</v>
      </c>
      <c r="BN501">
        <v>1.88187</v>
      </c>
      <c r="BO501">
        <v>1.88376</v>
      </c>
      <c r="BP501">
        <v>1.88308</v>
      </c>
      <c r="BQ501">
        <v>1.88479</v>
      </c>
      <c r="BR501">
        <v>1.88232</v>
      </c>
      <c r="BS501" t="s">
        <v>206</v>
      </c>
      <c r="BT501" t="s">
        <v>17</v>
      </c>
      <c r="BU501" t="s">
        <v>17</v>
      </c>
      <c r="BV501" t="s">
        <v>17</v>
      </c>
      <c r="BW501" t="s">
        <v>207</v>
      </c>
      <c r="BX501" t="s">
        <v>208</v>
      </c>
      <c r="BY501" t="s">
        <v>209</v>
      </c>
      <c r="BZ501" t="s">
        <v>209</v>
      </c>
      <c r="CA501" t="s">
        <v>209</v>
      </c>
      <c r="CB501" t="s">
        <v>209</v>
      </c>
      <c r="CC501">
        <v>5</v>
      </c>
      <c r="CD501">
        <v>0</v>
      </c>
      <c r="CE501">
        <v>0</v>
      </c>
      <c r="CF501">
        <v>0</v>
      </c>
      <c r="CG501">
        <v>0</v>
      </c>
      <c r="CH501">
        <v>2</v>
      </c>
      <c r="CI501">
        <v>1308.64</v>
      </c>
      <c r="CJ501">
        <v>0.315142</v>
      </c>
      <c r="CK501">
        <v>7.51915</v>
      </c>
      <c r="CL501">
        <v>10.2315</v>
      </c>
      <c r="CM501">
        <v>30.0001</v>
      </c>
      <c r="CN501">
        <v>10.0159</v>
      </c>
      <c r="CO501">
        <v>10.3201</v>
      </c>
      <c r="CP501">
        <v>-1</v>
      </c>
      <c r="CQ501">
        <v>0</v>
      </c>
      <c r="CR501">
        <v>96.6904</v>
      </c>
      <c r="CS501">
        <v>-999.9</v>
      </c>
      <c r="CT501">
        <v>400</v>
      </c>
      <c r="CU501">
        <v>6.92129</v>
      </c>
      <c r="CV501">
        <v>103.817</v>
      </c>
      <c r="CW501">
        <v>103.239</v>
      </c>
    </row>
    <row r="502" spans="1:101">
      <c r="A502">
        <v>488</v>
      </c>
      <c r="B502">
        <v>1548599300.1</v>
      </c>
      <c r="C502">
        <v>1837.19999980927</v>
      </c>
      <c r="D502" t="s">
        <v>1192</v>
      </c>
      <c r="E502" t="s">
        <v>1193</v>
      </c>
      <c r="F502">
        <f>J502+I502+M502*K502</f>
        <v>0</v>
      </c>
      <c r="G502">
        <f>(1000*AM502)/(L502*(AO502+273.15))</f>
        <v>0</v>
      </c>
      <c r="H502">
        <f>((G502*F502*(1-(AJ502/1000)))/(100*K502))*(BE502/60)</f>
        <v>0</v>
      </c>
      <c r="I502" t="s">
        <v>197</v>
      </c>
      <c r="J502" t="s">
        <v>198</v>
      </c>
      <c r="K502" t="s">
        <v>199</v>
      </c>
      <c r="L502" t="s">
        <v>200</v>
      </c>
      <c r="M502" t="s">
        <v>1170</v>
      </c>
      <c r="N502" t="s">
        <v>1171</v>
      </c>
      <c r="O502" t="s">
        <v>453</v>
      </c>
      <c r="Q502">
        <v>1548599300.1</v>
      </c>
      <c r="R502">
        <f>AL502*Y502*(AJ502-AK502)/(100*AF502*(1000-Y502*AJ502))</f>
        <v>0</v>
      </c>
      <c r="S502">
        <f>AL502*Y502*(AI502-AH502*(1000-Y502*AK502)/(1000-Y502*AJ502))/(100*AF502)</f>
        <v>0</v>
      </c>
      <c r="T502">
        <f>(U502/V502*100)</f>
        <v>0</v>
      </c>
      <c r="U502">
        <f>AJ502*(AM502+AN502)/1000</f>
        <v>0</v>
      </c>
      <c r="V502">
        <f>0.61365*exp(17.502*AO502/(240.97+AO502))</f>
        <v>0</v>
      </c>
      <c r="W502">
        <v>127</v>
      </c>
      <c r="X502">
        <v>9</v>
      </c>
      <c r="Y502">
        <f>IF(W502*$H$11&gt;=AA502,1.0,(AA502/(AA502-W502*$H$11)))</f>
        <v>0</v>
      </c>
      <c r="Z502">
        <f>(Y502-1)*100</f>
        <v>0</v>
      </c>
      <c r="AA502">
        <f>MAX(0,($B$11+$C$11*AR502)/(1+$D$11*AR502)*AM502/(AO502+273)*$E$11)</f>
        <v>0</v>
      </c>
      <c r="AB502">
        <f>$B$9*AS502+$C$9*AT502</f>
        <v>0</v>
      </c>
      <c r="AC502">
        <f>AB502*AD502</f>
        <v>0</v>
      </c>
      <c r="AD502">
        <f>($B$9*$D$7+$C$9*$D$7)/($B$9+$C$9)</f>
        <v>0</v>
      </c>
      <c r="AE502">
        <f>($B$9*$K$7+$C$9*$K$7)/($B$9+$C$9)</f>
        <v>0</v>
      </c>
      <c r="AF502">
        <v>10</v>
      </c>
      <c r="AG502">
        <v>1548599300.1</v>
      </c>
      <c r="AH502">
        <v>399.197</v>
      </c>
      <c r="AI502">
        <v>399.414</v>
      </c>
      <c r="AJ502">
        <v>8.98591</v>
      </c>
      <c r="AK502">
        <v>4.52069</v>
      </c>
      <c r="AL502">
        <v>1410.98</v>
      </c>
      <c r="AM502">
        <v>97.964</v>
      </c>
      <c r="AN502">
        <v>0.023579</v>
      </c>
      <c r="AO502">
        <v>7.10405</v>
      </c>
      <c r="AP502">
        <v>7.80501</v>
      </c>
      <c r="AQ502">
        <v>999.9</v>
      </c>
      <c r="AR502">
        <v>9998.75</v>
      </c>
      <c r="AS502">
        <v>0</v>
      </c>
      <c r="AT502">
        <v>525.867</v>
      </c>
      <c r="AU502">
        <v>0</v>
      </c>
      <c r="AV502" t="s">
        <v>204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404.061360655738</v>
      </c>
      <c r="BE502">
        <v>-1.94338948226203</v>
      </c>
      <c r="BF502">
        <v>0.666570511631454</v>
      </c>
      <c r="BG502">
        <v>-1</v>
      </c>
      <c r="BH502">
        <v>0</v>
      </c>
      <c r="BI502">
        <v>0</v>
      </c>
      <c r="BJ502" t="s">
        <v>205</v>
      </c>
      <c r="BK502">
        <v>1.88465</v>
      </c>
      <c r="BL502">
        <v>1.8816</v>
      </c>
      <c r="BM502">
        <v>1.88317</v>
      </c>
      <c r="BN502">
        <v>1.88187</v>
      </c>
      <c r="BO502">
        <v>1.88373</v>
      </c>
      <c r="BP502">
        <v>1.88308</v>
      </c>
      <c r="BQ502">
        <v>1.8848</v>
      </c>
      <c r="BR502">
        <v>1.88231</v>
      </c>
      <c r="BS502" t="s">
        <v>206</v>
      </c>
      <c r="BT502" t="s">
        <v>17</v>
      </c>
      <c r="BU502" t="s">
        <v>17</v>
      </c>
      <c r="BV502" t="s">
        <v>17</v>
      </c>
      <c r="BW502" t="s">
        <v>207</v>
      </c>
      <c r="BX502" t="s">
        <v>208</v>
      </c>
      <c r="BY502" t="s">
        <v>209</v>
      </c>
      <c r="BZ502" t="s">
        <v>209</v>
      </c>
      <c r="CA502" t="s">
        <v>209</v>
      </c>
      <c r="CB502" t="s">
        <v>209</v>
      </c>
      <c r="CC502">
        <v>5</v>
      </c>
      <c r="CD502">
        <v>0</v>
      </c>
      <c r="CE502">
        <v>0</v>
      </c>
      <c r="CF502">
        <v>0</v>
      </c>
      <c r="CG502">
        <v>0</v>
      </c>
      <c r="CH502">
        <v>2</v>
      </c>
      <c r="CI502">
        <v>1316.53</v>
      </c>
      <c r="CJ502">
        <v>0.315142</v>
      </c>
      <c r="CK502">
        <v>7.52273</v>
      </c>
      <c r="CL502">
        <v>10.2324</v>
      </c>
      <c r="CM502">
        <v>30.0001</v>
      </c>
      <c r="CN502">
        <v>10.0168</v>
      </c>
      <c r="CO502">
        <v>10.3207</v>
      </c>
      <c r="CP502">
        <v>-1</v>
      </c>
      <c r="CQ502">
        <v>0</v>
      </c>
      <c r="CR502">
        <v>96.6904</v>
      </c>
      <c r="CS502">
        <v>-999.9</v>
      </c>
      <c r="CT502">
        <v>400</v>
      </c>
      <c r="CU502">
        <v>6.79919</v>
      </c>
      <c r="CV502">
        <v>103.817</v>
      </c>
      <c r="CW502">
        <v>103.238</v>
      </c>
    </row>
    <row r="503" spans="1:101">
      <c r="A503">
        <v>489</v>
      </c>
      <c r="B503">
        <v>1548599302.1</v>
      </c>
      <c r="C503">
        <v>1839.19999980927</v>
      </c>
      <c r="D503" t="s">
        <v>1194</v>
      </c>
      <c r="E503" t="s">
        <v>1195</v>
      </c>
      <c r="F503">
        <f>J503+I503+M503*K503</f>
        <v>0</v>
      </c>
      <c r="G503">
        <f>(1000*AM503)/(L503*(AO503+273.15))</f>
        <v>0</v>
      </c>
      <c r="H503">
        <f>((G503*F503*(1-(AJ503/1000)))/(100*K503))*(BE503/60)</f>
        <v>0</v>
      </c>
      <c r="I503" t="s">
        <v>197</v>
      </c>
      <c r="J503" t="s">
        <v>198</v>
      </c>
      <c r="K503" t="s">
        <v>199</v>
      </c>
      <c r="L503" t="s">
        <v>200</v>
      </c>
      <c r="M503" t="s">
        <v>1170</v>
      </c>
      <c r="N503" t="s">
        <v>1171</v>
      </c>
      <c r="O503" t="s">
        <v>453</v>
      </c>
      <c r="Q503">
        <v>1548599302.1</v>
      </c>
      <c r="R503">
        <f>AL503*Y503*(AJ503-AK503)/(100*AF503*(1000-Y503*AJ503))</f>
        <v>0</v>
      </c>
      <c r="S503">
        <f>AL503*Y503*(AI503-AH503*(1000-Y503*AK503)/(1000-Y503*AJ503))/(100*AF503)</f>
        <v>0</v>
      </c>
      <c r="T503">
        <f>(U503/V503*100)</f>
        <v>0</v>
      </c>
      <c r="U503">
        <f>AJ503*(AM503+AN503)/1000</f>
        <v>0</v>
      </c>
      <c r="V503">
        <f>0.61365*exp(17.502*AO503/(240.97+AO503))</f>
        <v>0</v>
      </c>
      <c r="W503">
        <v>107</v>
      </c>
      <c r="X503">
        <v>8</v>
      </c>
      <c r="Y503">
        <f>IF(W503*$H$11&gt;=AA503,1.0,(AA503/(AA503-W503*$H$11)))</f>
        <v>0</v>
      </c>
      <c r="Z503">
        <f>(Y503-1)*100</f>
        <v>0</v>
      </c>
      <c r="AA503">
        <f>MAX(0,($B$11+$C$11*AR503)/(1+$D$11*AR503)*AM503/(AO503+273)*$E$11)</f>
        <v>0</v>
      </c>
      <c r="AB503">
        <f>$B$9*AS503+$C$9*AT503</f>
        <v>0</v>
      </c>
      <c r="AC503">
        <f>AB503*AD503</f>
        <v>0</v>
      </c>
      <c r="AD503">
        <f>($B$9*$D$7+$C$9*$D$7)/($B$9+$C$9)</f>
        <v>0</v>
      </c>
      <c r="AE503">
        <f>($B$9*$K$7+$C$9*$K$7)/($B$9+$C$9)</f>
        <v>0</v>
      </c>
      <c r="AF503">
        <v>10</v>
      </c>
      <c r="AG503">
        <v>1548599302.1</v>
      </c>
      <c r="AH503">
        <v>399.083</v>
      </c>
      <c r="AI503">
        <v>399.406</v>
      </c>
      <c r="AJ503">
        <v>9.04673</v>
      </c>
      <c r="AK503">
        <v>4.5205</v>
      </c>
      <c r="AL503">
        <v>1411.31</v>
      </c>
      <c r="AM503">
        <v>97.9622</v>
      </c>
      <c r="AN503">
        <v>0.0240795</v>
      </c>
      <c r="AO503">
        <v>7.11991</v>
      </c>
      <c r="AP503">
        <v>7.74795</v>
      </c>
      <c r="AQ503">
        <v>999.9</v>
      </c>
      <c r="AR503">
        <v>9998.12</v>
      </c>
      <c r="AS503">
        <v>0</v>
      </c>
      <c r="AT503">
        <v>527.782</v>
      </c>
      <c r="AU503">
        <v>0</v>
      </c>
      <c r="AV503" t="s">
        <v>204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403.953057377049</v>
      </c>
      <c r="BE503">
        <v>-1.76979365669325</v>
      </c>
      <c r="BF503">
        <v>0.588959589740432</v>
      </c>
      <c r="BG503">
        <v>-1</v>
      </c>
      <c r="BH503">
        <v>0</v>
      </c>
      <c r="BI503">
        <v>0</v>
      </c>
      <c r="BJ503" t="s">
        <v>205</v>
      </c>
      <c r="BK503">
        <v>1.88464</v>
      </c>
      <c r="BL503">
        <v>1.88161</v>
      </c>
      <c r="BM503">
        <v>1.88317</v>
      </c>
      <c r="BN503">
        <v>1.88187</v>
      </c>
      <c r="BO503">
        <v>1.88372</v>
      </c>
      <c r="BP503">
        <v>1.88307</v>
      </c>
      <c r="BQ503">
        <v>1.8848</v>
      </c>
      <c r="BR503">
        <v>1.8823</v>
      </c>
      <c r="BS503" t="s">
        <v>206</v>
      </c>
      <c r="BT503" t="s">
        <v>17</v>
      </c>
      <c r="BU503" t="s">
        <v>17</v>
      </c>
      <c r="BV503" t="s">
        <v>17</v>
      </c>
      <c r="BW503" t="s">
        <v>207</v>
      </c>
      <c r="BX503" t="s">
        <v>208</v>
      </c>
      <c r="BY503" t="s">
        <v>209</v>
      </c>
      <c r="BZ503" t="s">
        <v>209</v>
      </c>
      <c r="CA503" t="s">
        <v>209</v>
      </c>
      <c r="CB503" t="s">
        <v>209</v>
      </c>
      <c r="CC503">
        <v>5</v>
      </c>
      <c r="CD503">
        <v>0</v>
      </c>
      <c r="CE503">
        <v>0</v>
      </c>
      <c r="CF503">
        <v>0</v>
      </c>
      <c r="CG503">
        <v>0</v>
      </c>
      <c r="CH503">
        <v>2</v>
      </c>
      <c r="CI503">
        <v>1331.34</v>
      </c>
      <c r="CJ503">
        <v>0.315142</v>
      </c>
      <c r="CK503">
        <v>7.52643</v>
      </c>
      <c r="CL503">
        <v>10.2333</v>
      </c>
      <c r="CM503">
        <v>30.0002</v>
      </c>
      <c r="CN503">
        <v>10.0175</v>
      </c>
      <c r="CO503">
        <v>10.3213</v>
      </c>
      <c r="CP503">
        <v>-1</v>
      </c>
      <c r="CQ503">
        <v>0</v>
      </c>
      <c r="CR503">
        <v>96.6904</v>
      </c>
      <c r="CS503">
        <v>-999.9</v>
      </c>
      <c r="CT503">
        <v>400</v>
      </c>
      <c r="CU503">
        <v>6.68115</v>
      </c>
      <c r="CV503">
        <v>103.817</v>
      </c>
      <c r="CW503">
        <v>103.237</v>
      </c>
    </row>
    <row r="504" spans="1:101">
      <c r="A504">
        <v>490</v>
      </c>
      <c r="B504">
        <v>1548599304.1</v>
      </c>
      <c r="C504">
        <v>1841.19999980927</v>
      </c>
      <c r="D504" t="s">
        <v>1196</v>
      </c>
      <c r="E504" t="s">
        <v>1197</v>
      </c>
      <c r="F504">
        <f>J504+I504+M504*K504</f>
        <v>0</v>
      </c>
      <c r="G504">
        <f>(1000*AM504)/(L504*(AO504+273.15))</f>
        <v>0</v>
      </c>
      <c r="H504">
        <f>((G504*F504*(1-(AJ504/1000)))/(100*K504))*(BE504/60)</f>
        <v>0</v>
      </c>
      <c r="I504" t="s">
        <v>197</v>
      </c>
      <c r="J504" t="s">
        <v>198</v>
      </c>
      <c r="K504" t="s">
        <v>199</v>
      </c>
      <c r="L504" t="s">
        <v>200</v>
      </c>
      <c r="M504" t="s">
        <v>1170</v>
      </c>
      <c r="N504" t="s">
        <v>1171</v>
      </c>
      <c r="O504" t="s">
        <v>453</v>
      </c>
      <c r="Q504">
        <v>1548599304.1</v>
      </c>
      <c r="R504">
        <f>AL504*Y504*(AJ504-AK504)/(100*AF504*(1000-Y504*AJ504))</f>
        <v>0</v>
      </c>
      <c r="S504">
        <f>AL504*Y504*(AI504-AH504*(1000-Y504*AK504)/(1000-Y504*AJ504))/(100*AF504)</f>
        <v>0</v>
      </c>
      <c r="T504">
        <f>(U504/V504*100)</f>
        <v>0</v>
      </c>
      <c r="U504">
        <f>AJ504*(AM504+AN504)/1000</f>
        <v>0</v>
      </c>
      <c r="V504">
        <f>0.61365*exp(17.502*AO504/(240.97+AO504))</f>
        <v>0</v>
      </c>
      <c r="W504">
        <v>104</v>
      </c>
      <c r="X504">
        <v>7</v>
      </c>
      <c r="Y504">
        <f>IF(W504*$H$11&gt;=AA504,1.0,(AA504/(AA504-W504*$H$11)))</f>
        <v>0</v>
      </c>
      <c r="Z504">
        <f>(Y504-1)*100</f>
        <v>0</v>
      </c>
      <c r="AA504">
        <f>MAX(0,($B$11+$C$11*AR504)/(1+$D$11*AR504)*AM504/(AO504+273)*$E$11)</f>
        <v>0</v>
      </c>
      <c r="AB504">
        <f>$B$9*AS504+$C$9*AT504</f>
        <v>0</v>
      </c>
      <c r="AC504">
        <f>AB504*AD504</f>
        <v>0</v>
      </c>
      <c r="AD504">
        <f>($B$9*$D$7+$C$9*$D$7)/($B$9+$C$9)</f>
        <v>0</v>
      </c>
      <c r="AE504">
        <f>($B$9*$K$7+$C$9*$K$7)/($B$9+$C$9)</f>
        <v>0</v>
      </c>
      <c r="AF504">
        <v>10</v>
      </c>
      <c r="AG504">
        <v>1548599304.1</v>
      </c>
      <c r="AH504">
        <v>398.972</v>
      </c>
      <c r="AI504">
        <v>399.374</v>
      </c>
      <c r="AJ504">
        <v>9.10085</v>
      </c>
      <c r="AK504">
        <v>4.52005</v>
      </c>
      <c r="AL504">
        <v>1411.53</v>
      </c>
      <c r="AM504">
        <v>97.9632</v>
      </c>
      <c r="AN504">
        <v>0.0241949</v>
      </c>
      <c r="AO504">
        <v>7.13943</v>
      </c>
      <c r="AP504">
        <v>7.74978</v>
      </c>
      <c r="AQ504">
        <v>999.9</v>
      </c>
      <c r="AR504">
        <v>10010.6</v>
      </c>
      <c r="AS504">
        <v>0</v>
      </c>
      <c r="AT504">
        <v>528.584</v>
      </c>
      <c r="AU504">
        <v>0</v>
      </c>
      <c r="AV504" t="s">
        <v>204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403.865467213115</v>
      </c>
      <c r="BE504">
        <v>-1.71499771781084</v>
      </c>
      <c r="BF504">
        <v>0.564114512622437</v>
      </c>
      <c r="BG504">
        <v>-1</v>
      </c>
      <c r="BH504">
        <v>0</v>
      </c>
      <c r="BI504">
        <v>0</v>
      </c>
      <c r="BJ504" t="s">
        <v>205</v>
      </c>
      <c r="BK504">
        <v>1.88465</v>
      </c>
      <c r="BL504">
        <v>1.88162</v>
      </c>
      <c r="BM504">
        <v>1.88317</v>
      </c>
      <c r="BN504">
        <v>1.88187</v>
      </c>
      <c r="BO504">
        <v>1.88372</v>
      </c>
      <c r="BP504">
        <v>1.88308</v>
      </c>
      <c r="BQ504">
        <v>1.88479</v>
      </c>
      <c r="BR504">
        <v>1.8823</v>
      </c>
      <c r="BS504" t="s">
        <v>206</v>
      </c>
      <c r="BT504" t="s">
        <v>17</v>
      </c>
      <c r="BU504" t="s">
        <v>17</v>
      </c>
      <c r="BV504" t="s">
        <v>17</v>
      </c>
      <c r="BW504" t="s">
        <v>207</v>
      </c>
      <c r="BX504" t="s">
        <v>208</v>
      </c>
      <c r="BY504" t="s">
        <v>209</v>
      </c>
      <c r="BZ504" t="s">
        <v>209</v>
      </c>
      <c r="CA504" t="s">
        <v>209</v>
      </c>
      <c r="CB504" t="s">
        <v>209</v>
      </c>
      <c r="CC504">
        <v>5</v>
      </c>
      <c r="CD504">
        <v>0</v>
      </c>
      <c r="CE504">
        <v>0</v>
      </c>
      <c r="CF504">
        <v>0</v>
      </c>
      <c r="CG504">
        <v>0</v>
      </c>
      <c r="CH504">
        <v>2</v>
      </c>
      <c r="CI504">
        <v>1334.28</v>
      </c>
      <c r="CJ504">
        <v>0.317279</v>
      </c>
      <c r="CK504">
        <v>7.53019</v>
      </c>
      <c r="CL504">
        <v>10.2343</v>
      </c>
      <c r="CM504">
        <v>30.0003</v>
      </c>
      <c r="CN504">
        <v>10.0186</v>
      </c>
      <c r="CO504">
        <v>10.3219</v>
      </c>
      <c r="CP504">
        <v>-1</v>
      </c>
      <c r="CQ504">
        <v>0</v>
      </c>
      <c r="CR504">
        <v>96.6904</v>
      </c>
      <c r="CS504">
        <v>-999.9</v>
      </c>
      <c r="CT504">
        <v>400</v>
      </c>
      <c r="CU504">
        <v>6.56137</v>
      </c>
      <c r="CV504">
        <v>103.817</v>
      </c>
      <c r="CW504">
        <v>103.236</v>
      </c>
    </row>
    <row r="505" spans="1:101">
      <c r="A505">
        <v>491</v>
      </c>
      <c r="B505">
        <v>1548599306.1</v>
      </c>
      <c r="C505">
        <v>1843.19999980927</v>
      </c>
      <c r="D505" t="s">
        <v>1198</v>
      </c>
      <c r="E505" t="s">
        <v>1199</v>
      </c>
      <c r="F505">
        <f>J505+I505+M505*K505</f>
        <v>0</v>
      </c>
      <c r="G505">
        <f>(1000*AM505)/(L505*(AO505+273.15))</f>
        <v>0</v>
      </c>
      <c r="H505">
        <f>((G505*F505*(1-(AJ505/1000)))/(100*K505))*(BE505/60)</f>
        <v>0</v>
      </c>
      <c r="I505" t="s">
        <v>197</v>
      </c>
      <c r="J505" t="s">
        <v>198</v>
      </c>
      <c r="K505" t="s">
        <v>199</v>
      </c>
      <c r="L505" t="s">
        <v>200</v>
      </c>
      <c r="M505" t="s">
        <v>1170</v>
      </c>
      <c r="N505" t="s">
        <v>1171</v>
      </c>
      <c r="O505" t="s">
        <v>453</v>
      </c>
      <c r="Q505">
        <v>1548599306.1</v>
      </c>
      <c r="R505">
        <f>AL505*Y505*(AJ505-AK505)/(100*AF505*(1000-Y505*AJ505))</f>
        <v>0</v>
      </c>
      <c r="S505">
        <f>AL505*Y505*(AI505-AH505*(1000-Y505*AK505)/(1000-Y505*AJ505))/(100*AF505)</f>
        <v>0</v>
      </c>
      <c r="T505">
        <f>(U505/V505*100)</f>
        <v>0</v>
      </c>
      <c r="U505">
        <f>AJ505*(AM505+AN505)/1000</f>
        <v>0</v>
      </c>
      <c r="V505">
        <f>0.61365*exp(17.502*AO505/(240.97+AO505))</f>
        <v>0</v>
      </c>
      <c r="W505">
        <v>104</v>
      </c>
      <c r="X505">
        <v>7</v>
      </c>
      <c r="Y505">
        <f>IF(W505*$H$11&gt;=AA505,1.0,(AA505/(AA505-W505*$H$11)))</f>
        <v>0</v>
      </c>
      <c r="Z505">
        <f>(Y505-1)*100</f>
        <v>0</v>
      </c>
      <c r="AA505">
        <f>MAX(0,($B$11+$C$11*AR505)/(1+$D$11*AR505)*AM505/(AO505+273)*$E$11)</f>
        <v>0</v>
      </c>
      <c r="AB505">
        <f>$B$9*AS505+$C$9*AT505</f>
        <v>0</v>
      </c>
      <c r="AC505">
        <f>AB505*AD505</f>
        <v>0</v>
      </c>
      <c r="AD505">
        <f>($B$9*$D$7+$C$9*$D$7)/($B$9+$C$9)</f>
        <v>0</v>
      </c>
      <c r="AE505">
        <f>($B$9*$K$7+$C$9*$K$7)/($B$9+$C$9)</f>
        <v>0</v>
      </c>
      <c r="AF505">
        <v>10</v>
      </c>
      <c r="AG505">
        <v>1548599306.1</v>
      </c>
      <c r="AH505">
        <v>398.887</v>
      </c>
      <c r="AI505">
        <v>399.369</v>
      </c>
      <c r="AJ505">
        <v>9.14415</v>
      </c>
      <c r="AK505">
        <v>4.51982</v>
      </c>
      <c r="AL505">
        <v>1411.4</v>
      </c>
      <c r="AM505">
        <v>97.9632</v>
      </c>
      <c r="AN505">
        <v>0.0237603</v>
      </c>
      <c r="AO505">
        <v>7.15273</v>
      </c>
      <c r="AP505">
        <v>7.75356</v>
      </c>
      <c r="AQ505">
        <v>999.9</v>
      </c>
      <c r="AR505">
        <v>9992.5</v>
      </c>
      <c r="AS505">
        <v>0</v>
      </c>
      <c r="AT505">
        <v>528.477</v>
      </c>
      <c r="AU505">
        <v>0</v>
      </c>
      <c r="AV505" t="s">
        <v>204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403.806508196721</v>
      </c>
      <c r="BE505">
        <v>-1.83090392236438</v>
      </c>
      <c r="BF505">
        <v>0.594104923198654</v>
      </c>
      <c r="BG505">
        <v>-1</v>
      </c>
      <c r="BH505">
        <v>0</v>
      </c>
      <c r="BI505">
        <v>0</v>
      </c>
      <c r="BJ505" t="s">
        <v>205</v>
      </c>
      <c r="BK505">
        <v>1.88463</v>
      </c>
      <c r="BL505">
        <v>1.88163</v>
      </c>
      <c r="BM505">
        <v>1.88317</v>
      </c>
      <c r="BN505">
        <v>1.88187</v>
      </c>
      <c r="BO505">
        <v>1.88372</v>
      </c>
      <c r="BP505">
        <v>1.88309</v>
      </c>
      <c r="BQ505">
        <v>1.88478</v>
      </c>
      <c r="BR505">
        <v>1.8823</v>
      </c>
      <c r="BS505" t="s">
        <v>206</v>
      </c>
      <c r="BT505" t="s">
        <v>17</v>
      </c>
      <c r="BU505" t="s">
        <v>17</v>
      </c>
      <c r="BV505" t="s">
        <v>17</v>
      </c>
      <c r="BW505" t="s">
        <v>207</v>
      </c>
      <c r="BX505" t="s">
        <v>208</v>
      </c>
      <c r="BY505" t="s">
        <v>209</v>
      </c>
      <c r="BZ505" t="s">
        <v>209</v>
      </c>
      <c r="CA505" t="s">
        <v>209</v>
      </c>
      <c r="CB505" t="s">
        <v>209</v>
      </c>
      <c r="CC505">
        <v>5</v>
      </c>
      <c r="CD505">
        <v>0</v>
      </c>
      <c r="CE505">
        <v>0</v>
      </c>
      <c r="CF505">
        <v>0</v>
      </c>
      <c r="CG505">
        <v>0</v>
      </c>
      <c r="CH505">
        <v>2</v>
      </c>
      <c r="CI505">
        <v>1333.55</v>
      </c>
      <c r="CJ505">
        <v>0.317279</v>
      </c>
      <c r="CK505">
        <v>7.53408</v>
      </c>
      <c r="CL505">
        <v>10.2352</v>
      </c>
      <c r="CM505">
        <v>30.0002</v>
      </c>
      <c r="CN505">
        <v>10.0196</v>
      </c>
      <c r="CO505">
        <v>10.3225</v>
      </c>
      <c r="CP505">
        <v>-1</v>
      </c>
      <c r="CQ505">
        <v>0</v>
      </c>
      <c r="CR505">
        <v>96.6904</v>
      </c>
      <c r="CS505">
        <v>-999.9</v>
      </c>
      <c r="CT505">
        <v>400</v>
      </c>
      <c r="CU505">
        <v>6.49864</v>
      </c>
      <c r="CV505">
        <v>103.817</v>
      </c>
      <c r="CW505">
        <v>103.237</v>
      </c>
    </row>
    <row r="506" spans="1:101">
      <c r="A506">
        <v>492</v>
      </c>
      <c r="B506">
        <v>1548599308.1</v>
      </c>
      <c r="C506">
        <v>1845.19999980927</v>
      </c>
      <c r="D506" t="s">
        <v>1200</v>
      </c>
      <c r="E506" t="s">
        <v>1201</v>
      </c>
      <c r="F506">
        <f>J506+I506+M506*K506</f>
        <v>0</v>
      </c>
      <c r="G506">
        <f>(1000*AM506)/(L506*(AO506+273.15))</f>
        <v>0</v>
      </c>
      <c r="H506">
        <f>((G506*F506*(1-(AJ506/1000)))/(100*K506))*(BE506/60)</f>
        <v>0</v>
      </c>
      <c r="I506" t="s">
        <v>197</v>
      </c>
      <c r="J506" t="s">
        <v>198</v>
      </c>
      <c r="K506" t="s">
        <v>199</v>
      </c>
      <c r="L506" t="s">
        <v>200</v>
      </c>
      <c r="M506" t="s">
        <v>1170</v>
      </c>
      <c r="N506" t="s">
        <v>1171</v>
      </c>
      <c r="O506" t="s">
        <v>453</v>
      </c>
      <c r="Q506">
        <v>1548599308.1</v>
      </c>
      <c r="R506">
        <f>AL506*Y506*(AJ506-AK506)/(100*AF506*(1000-Y506*AJ506))</f>
        <v>0</v>
      </c>
      <c r="S506">
        <f>AL506*Y506*(AI506-AH506*(1000-Y506*AK506)/(1000-Y506*AJ506))/(100*AF506)</f>
        <v>0</v>
      </c>
      <c r="T506">
        <f>(U506/V506*100)</f>
        <v>0</v>
      </c>
      <c r="U506">
        <f>AJ506*(AM506+AN506)/1000</f>
        <v>0</v>
      </c>
      <c r="V506">
        <f>0.61365*exp(17.502*AO506/(240.97+AO506))</f>
        <v>0</v>
      </c>
      <c r="W506">
        <v>118</v>
      </c>
      <c r="X506">
        <v>8</v>
      </c>
      <c r="Y506">
        <f>IF(W506*$H$11&gt;=AA506,1.0,(AA506/(AA506-W506*$H$11)))</f>
        <v>0</v>
      </c>
      <c r="Z506">
        <f>(Y506-1)*100</f>
        <v>0</v>
      </c>
      <c r="AA506">
        <f>MAX(0,($B$11+$C$11*AR506)/(1+$D$11*AR506)*AM506/(AO506+273)*$E$11)</f>
        <v>0</v>
      </c>
      <c r="AB506">
        <f>$B$9*AS506+$C$9*AT506</f>
        <v>0</v>
      </c>
      <c r="AC506">
        <f>AB506*AD506</f>
        <v>0</v>
      </c>
      <c r="AD506">
        <f>($B$9*$D$7+$C$9*$D$7)/($B$9+$C$9)</f>
        <v>0</v>
      </c>
      <c r="AE506">
        <f>($B$9*$K$7+$C$9*$K$7)/($B$9+$C$9)</f>
        <v>0</v>
      </c>
      <c r="AF506">
        <v>10</v>
      </c>
      <c r="AG506">
        <v>1548599308.1</v>
      </c>
      <c r="AH506">
        <v>398.801</v>
      </c>
      <c r="AI506">
        <v>399.42</v>
      </c>
      <c r="AJ506">
        <v>9.18276</v>
      </c>
      <c r="AK506">
        <v>4.51955</v>
      </c>
      <c r="AL506">
        <v>1411.12</v>
      </c>
      <c r="AM506">
        <v>97.962</v>
      </c>
      <c r="AN506">
        <v>0.0237519</v>
      </c>
      <c r="AO506">
        <v>7.16273</v>
      </c>
      <c r="AP506">
        <v>7.70995</v>
      </c>
      <c r="AQ506">
        <v>999.9</v>
      </c>
      <c r="AR506">
        <v>9997.5</v>
      </c>
      <c r="AS506">
        <v>0</v>
      </c>
      <c r="AT506">
        <v>526.741</v>
      </c>
      <c r="AU506">
        <v>0</v>
      </c>
      <c r="AV506" t="s">
        <v>204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403.750614754098</v>
      </c>
      <c r="BE506">
        <v>-1.9720295760911</v>
      </c>
      <c r="BF506">
        <v>0.627471486475437</v>
      </c>
      <c r="BG506">
        <v>-1</v>
      </c>
      <c r="BH506">
        <v>0</v>
      </c>
      <c r="BI506">
        <v>0</v>
      </c>
      <c r="BJ506" t="s">
        <v>205</v>
      </c>
      <c r="BK506">
        <v>1.88463</v>
      </c>
      <c r="BL506">
        <v>1.8816</v>
      </c>
      <c r="BM506">
        <v>1.88319</v>
      </c>
      <c r="BN506">
        <v>1.88187</v>
      </c>
      <c r="BO506">
        <v>1.88372</v>
      </c>
      <c r="BP506">
        <v>1.88309</v>
      </c>
      <c r="BQ506">
        <v>1.88478</v>
      </c>
      <c r="BR506">
        <v>1.8823</v>
      </c>
      <c r="BS506" t="s">
        <v>206</v>
      </c>
      <c r="BT506" t="s">
        <v>17</v>
      </c>
      <c r="BU506" t="s">
        <v>17</v>
      </c>
      <c r="BV506" t="s">
        <v>17</v>
      </c>
      <c r="BW506" t="s">
        <v>207</v>
      </c>
      <c r="BX506" t="s">
        <v>208</v>
      </c>
      <c r="BY506" t="s">
        <v>209</v>
      </c>
      <c r="BZ506" t="s">
        <v>209</v>
      </c>
      <c r="CA506" t="s">
        <v>209</v>
      </c>
      <c r="CB506" t="s">
        <v>209</v>
      </c>
      <c r="CC506">
        <v>5</v>
      </c>
      <c r="CD506">
        <v>0</v>
      </c>
      <c r="CE506">
        <v>0</v>
      </c>
      <c r="CF506">
        <v>0</v>
      </c>
      <c r="CG506">
        <v>0</v>
      </c>
      <c r="CH506">
        <v>2</v>
      </c>
      <c r="CI506">
        <v>1323.22</v>
      </c>
      <c r="CJ506">
        <v>0.315142</v>
      </c>
      <c r="CK506">
        <v>7.53815</v>
      </c>
      <c r="CL506">
        <v>10.2362</v>
      </c>
      <c r="CM506">
        <v>30</v>
      </c>
      <c r="CN506">
        <v>10.0202</v>
      </c>
      <c r="CO506">
        <v>10.323</v>
      </c>
      <c r="CP506">
        <v>-1</v>
      </c>
      <c r="CQ506">
        <v>0</v>
      </c>
      <c r="CR506">
        <v>96.6904</v>
      </c>
      <c r="CS506">
        <v>-999.9</v>
      </c>
      <c r="CT506">
        <v>400</v>
      </c>
      <c r="CU506">
        <v>6.38295</v>
      </c>
      <c r="CV506">
        <v>103.816</v>
      </c>
      <c r="CW506">
        <v>103.237</v>
      </c>
    </row>
    <row r="507" spans="1:101">
      <c r="A507">
        <v>493</v>
      </c>
      <c r="B507">
        <v>1548599310.1</v>
      </c>
      <c r="C507">
        <v>1847.19999980927</v>
      </c>
      <c r="D507" t="s">
        <v>1202</v>
      </c>
      <c r="E507" t="s">
        <v>1203</v>
      </c>
      <c r="F507">
        <f>J507+I507+M507*K507</f>
        <v>0</v>
      </c>
      <c r="G507">
        <f>(1000*AM507)/(L507*(AO507+273.15))</f>
        <v>0</v>
      </c>
      <c r="H507">
        <f>((G507*F507*(1-(AJ507/1000)))/(100*K507))*(BE507/60)</f>
        <v>0</v>
      </c>
      <c r="I507" t="s">
        <v>197</v>
      </c>
      <c r="J507" t="s">
        <v>198</v>
      </c>
      <c r="K507" t="s">
        <v>199</v>
      </c>
      <c r="L507" t="s">
        <v>200</v>
      </c>
      <c r="M507" t="s">
        <v>1170</v>
      </c>
      <c r="N507" t="s">
        <v>1171</v>
      </c>
      <c r="O507" t="s">
        <v>453</v>
      </c>
      <c r="Q507">
        <v>1548599310.1</v>
      </c>
      <c r="R507">
        <f>AL507*Y507*(AJ507-AK507)/(100*AF507*(1000-Y507*AJ507))</f>
        <v>0</v>
      </c>
      <c r="S507">
        <f>AL507*Y507*(AI507-AH507*(1000-Y507*AK507)/(1000-Y507*AJ507))/(100*AF507)</f>
        <v>0</v>
      </c>
      <c r="T507">
        <f>(U507/V507*100)</f>
        <v>0</v>
      </c>
      <c r="U507">
        <f>AJ507*(AM507+AN507)/1000</f>
        <v>0</v>
      </c>
      <c r="V507">
        <f>0.61365*exp(17.502*AO507/(240.97+AO507))</f>
        <v>0</v>
      </c>
      <c r="W507">
        <v>118</v>
      </c>
      <c r="X507">
        <v>8</v>
      </c>
      <c r="Y507">
        <f>IF(W507*$H$11&gt;=AA507,1.0,(AA507/(AA507-W507*$H$11)))</f>
        <v>0</v>
      </c>
      <c r="Z507">
        <f>(Y507-1)*100</f>
        <v>0</v>
      </c>
      <c r="AA507">
        <f>MAX(0,($B$11+$C$11*AR507)/(1+$D$11*AR507)*AM507/(AO507+273)*$E$11)</f>
        <v>0</v>
      </c>
      <c r="AB507">
        <f>$B$9*AS507+$C$9*AT507</f>
        <v>0</v>
      </c>
      <c r="AC507">
        <f>AB507*AD507</f>
        <v>0</v>
      </c>
      <c r="AD507">
        <f>($B$9*$D$7+$C$9*$D$7)/($B$9+$C$9)</f>
        <v>0</v>
      </c>
      <c r="AE507">
        <f>($B$9*$K$7+$C$9*$K$7)/($B$9+$C$9)</f>
        <v>0</v>
      </c>
      <c r="AF507">
        <v>10</v>
      </c>
      <c r="AG507">
        <v>1548599310.1</v>
      </c>
      <c r="AH507">
        <v>398.689</v>
      </c>
      <c r="AI507">
        <v>399.443</v>
      </c>
      <c r="AJ507">
        <v>9.21575</v>
      </c>
      <c r="AK507">
        <v>4.51905</v>
      </c>
      <c r="AL507">
        <v>1411.19</v>
      </c>
      <c r="AM507">
        <v>97.9622</v>
      </c>
      <c r="AN507">
        <v>0.0239196</v>
      </c>
      <c r="AO507">
        <v>7.16603</v>
      </c>
      <c r="AP507">
        <v>7.71976</v>
      </c>
      <c r="AQ507">
        <v>999.9</v>
      </c>
      <c r="AR507">
        <v>9986.25</v>
      </c>
      <c r="AS507">
        <v>0</v>
      </c>
      <c r="AT507">
        <v>526.198</v>
      </c>
      <c r="AU507">
        <v>0</v>
      </c>
      <c r="AV507" t="s">
        <v>204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403.69237704918</v>
      </c>
      <c r="BE507">
        <v>-2.11041228519761</v>
      </c>
      <c r="BF507">
        <v>0.659823303817125</v>
      </c>
      <c r="BG507">
        <v>-1</v>
      </c>
      <c r="BH507">
        <v>0</v>
      </c>
      <c r="BI507">
        <v>0</v>
      </c>
      <c r="BJ507" t="s">
        <v>205</v>
      </c>
      <c r="BK507">
        <v>1.88464</v>
      </c>
      <c r="BL507">
        <v>1.88162</v>
      </c>
      <c r="BM507">
        <v>1.88318</v>
      </c>
      <c r="BN507">
        <v>1.88187</v>
      </c>
      <c r="BO507">
        <v>1.88375</v>
      </c>
      <c r="BP507">
        <v>1.88309</v>
      </c>
      <c r="BQ507">
        <v>1.88478</v>
      </c>
      <c r="BR507">
        <v>1.8823</v>
      </c>
      <c r="BS507" t="s">
        <v>206</v>
      </c>
      <c r="BT507" t="s">
        <v>17</v>
      </c>
      <c r="BU507" t="s">
        <v>17</v>
      </c>
      <c r="BV507" t="s">
        <v>17</v>
      </c>
      <c r="BW507" t="s">
        <v>207</v>
      </c>
      <c r="BX507" t="s">
        <v>208</v>
      </c>
      <c r="BY507" t="s">
        <v>209</v>
      </c>
      <c r="BZ507" t="s">
        <v>209</v>
      </c>
      <c r="CA507" t="s">
        <v>209</v>
      </c>
      <c r="CB507" t="s">
        <v>209</v>
      </c>
      <c r="CC507">
        <v>5</v>
      </c>
      <c r="CD507">
        <v>0</v>
      </c>
      <c r="CE507">
        <v>0</v>
      </c>
      <c r="CF507">
        <v>0</v>
      </c>
      <c r="CG507">
        <v>0</v>
      </c>
      <c r="CH507">
        <v>2</v>
      </c>
      <c r="CI507">
        <v>1323.3</v>
      </c>
      <c r="CJ507">
        <v>0.315142</v>
      </c>
      <c r="CK507">
        <v>7.54224</v>
      </c>
      <c r="CL507">
        <v>10.2373</v>
      </c>
      <c r="CM507">
        <v>30.0001</v>
      </c>
      <c r="CN507">
        <v>10.0208</v>
      </c>
      <c r="CO507">
        <v>10.3236</v>
      </c>
      <c r="CP507">
        <v>-1</v>
      </c>
      <c r="CQ507">
        <v>0</v>
      </c>
      <c r="CR507">
        <v>96.6904</v>
      </c>
      <c r="CS507">
        <v>-999.9</v>
      </c>
      <c r="CT507">
        <v>400</v>
      </c>
      <c r="CU507">
        <v>6.27682</v>
      </c>
      <c r="CV507">
        <v>103.814</v>
      </c>
      <c r="CW507">
        <v>103.236</v>
      </c>
    </row>
    <row r="508" spans="1:101">
      <c r="A508">
        <v>494</v>
      </c>
      <c r="B508">
        <v>1548599312.1</v>
      </c>
      <c r="C508">
        <v>1849.19999980927</v>
      </c>
      <c r="D508" t="s">
        <v>1204</v>
      </c>
      <c r="E508" t="s">
        <v>1205</v>
      </c>
      <c r="F508">
        <f>J508+I508+M508*K508</f>
        <v>0</v>
      </c>
      <c r="G508">
        <f>(1000*AM508)/(L508*(AO508+273.15))</f>
        <v>0</v>
      </c>
      <c r="H508">
        <f>((G508*F508*(1-(AJ508/1000)))/(100*K508))*(BE508/60)</f>
        <v>0</v>
      </c>
      <c r="I508" t="s">
        <v>197</v>
      </c>
      <c r="J508" t="s">
        <v>198</v>
      </c>
      <c r="K508" t="s">
        <v>199</v>
      </c>
      <c r="L508" t="s">
        <v>200</v>
      </c>
      <c r="M508" t="s">
        <v>1170</v>
      </c>
      <c r="N508" t="s">
        <v>1171</v>
      </c>
      <c r="O508" t="s">
        <v>453</v>
      </c>
      <c r="Q508">
        <v>1548599312.1</v>
      </c>
      <c r="R508">
        <f>AL508*Y508*(AJ508-AK508)/(100*AF508*(1000-Y508*AJ508))</f>
        <v>0</v>
      </c>
      <c r="S508">
        <f>AL508*Y508*(AI508-AH508*(1000-Y508*AK508)/(1000-Y508*AJ508))/(100*AF508)</f>
        <v>0</v>
      </c>
      <c r="T508">
        <f>(U508/V508*100)</f>
        <v>0</v>
      </c>
      <c r="U508">
        <f>AJ508*(AM508+AN508)/1000</f>
        <v>0</v>
      </c>
      <c r="V508">
        <f>0.61365*exp(17.502*AO508/(240.97+AO508))</f>
        <v>0</v>
      </c>
      <c r="W508">
        <v>113</v>
      </c>
      <c r="X508">
        <v>8</v>
      </c>
      <c r="Y508">
        <f>IF(W508*$H$11&gt;=AA508,1.0,(AA508/(AA508-W508*$H$11)))</f>
        <v>0</v>
      </c>
      <c r="Z508">
        <f>(Y508-1)*100</f>
        <v>0</v>
      </c>
      <c r="AA508">
        <f>MAX(0,($B$11+$C$11*AR508)/(1+$D$11*AR508)*AM508/(AO508+273)*$E$11)</f>
        <v>0</v>
      </c>
      <c r="AB508">
        <f>$B$9*AS508+$C$9*AT508</f>
        <v>0</v>
      </c>
      <c r="AC508">
        <f>AB508*AD508</f>
        <v>0</v>
      </c>
      <c r="AD508">
        <f>($B$9*$D$7+$C$9*$D$7)/($B$9+$C$9)</f>
        <v>0</v>
      </c>
      <c r="AE508">
        <f>($B$9*$K$7+$C$9*$K$7)/($B$9+$C$9)</f>
        <v>0</v>
      </c>
      <c r="AF508">
        <v>10</v>
      </c>
      <c r="AG508">
        <v>1548599312.1</v>
      </c>
      <c r="AH508">
        <v>398.567</v>
      </c>
      <c r="AI508">
        <v>399.421</v>
      </c>
      <c r="AJ508">
        <v>9.24722</v>
      </c>
      <c r="AK508">
        <v>4.51853</v>
      </c>
      <c r="AL508">
        <v>1411.29</v>
      </c>
      <c r="AM508">
        <v>97.9642</v>
      </c>
      <c r="AN508">
        <v>0.0234282</v>
      </c>
      <c r="AO508">
        <v>7.16841</v>
      </c>
      <c r="AP508">
        <v>7.82314</v>
      </c>
      <c r="AQ508">
        <v>999.9</v>
      </c>
      <c r="AR508">
        <v>9990</v>
      </c>
      <c r="AS508">
        <v>0</v>
      </c>
      <c r="AT508">
        <v>528.212</v>
      </c>
      <c r="AU508">
        <v>0</v>
      </c>
      <c r="AV508" t="s">
        <v>204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403.632508196721</v>
      </c>
      <c r="BE508">
        <v>-2.25299177929704</v>
      </c>
      <c r="BF508">
        <v>0.692433606285211</v>
      </c>
      <c r="BG508">
        <v>-1</v>
      </c>
      <c r="BH508">
        <v>0</v>
      </c>
      <c r="BI508">
        <v>0</v>
      </c>
      <c r="BJ508" t="s">
        <v>205</v>
      </c>
      <c r="BK508">
        <v>1.88464</v>
      </c>
      <c r="BL508">
        <v>1.88164</v>
      </c>
      <c r="BM508">
        <v>1.88317</v>
      </c>
      <c r="BN508">
        <v>1.88187</v>
      </c>
      <c r="BO508">
        <v>1.88377</v>
      </c>
      <c r="BP508">
        <v>1.88308</v>
      </c>
      <c r="BQ508">
        <v>1.88478</v>
      </c>
      <c r="BR508">
        <v>1.88229</v>
      </c>
      <c r="BS508" t="s">
        <v>206</v>
      </c>
      <c r="BT508" t="s">
        <v>17</v>
      </c>
      <c r="BU508" t="s">
        <v>17</v>
      </c>
      <c r="BV508" t="s">
        <v>17</v>
      </c>
      <c r="BW508" t="s">
        <v>207</v>
      </c>
      <c r="BX508" t="s">
        <v>208</v>
      </c>
      <c r="BY508" t="s">
        <v>209</v>
      </c>
      <c r="BZ508" t="s">
        <v>209</v>
      </c>
      <c r="CA508" t="s">
        <v>209</v>
      </c>
      <c r="CB508" t="s">
        <v>209</v>
      </c>
      <c r="CC508">
        <v>5</v>
      </c>
      <c r="CD508">
        <v>0</v>
      </c>
      <c r="CE508">
        <v>0</v>
      </c>
      <c r="CF508">
        <v>0</v>
      </c>
      <c r="CG508">
        <v>0</v>
      </c>
      <c r="CH508">
        <v>2</v>
      </c>
      <c r="CI508">
        <v>1327.07</v>
      </c>
      <c r="CJ508">
        <v>0.315142</v>
      </c>
      <c r="CK508">
        <v>7.54634</v>
      </c>
      <c r="CL508">
        <v>10.2382</v>
      </c>
      <c r="CM508">
        <v>30.0002</v>
      </c>
      <c r="CN508">
        <v>10.0214</v>
      </c>
      <c r="CO508">
        <v>10.3242</v>
      </c>
      <c r="CP508">
        <v>-1</v>
      </c>
      <c r="CQ508">
        <v>0</v>
      </c>
      <c r="CR508">
        <v>96.6904</v>
      </c>
      <c r="CS508">
        <v>-999.9</v>
      </c>
      <c r="CT508">
        <v>400</v>
      </c>
      <c r="CU508">
        <v>6.15613</v>
      </c>
      <c r="CV508">
        <v>103.813</v>
      </c>
      <c r="CW508">
        <v>103.235</v>
      </c>
    </row>
    <row r="509" spans="1:101">
      <c r="A509">
        <v>495</v>
      </c>
      <c r="B509">
        <v>1548599314.1</v>
      </c>
      <c r="C509">
        <v>1851.19999980927</v>
      </c>
      <c r="D509" t="s">
        <v>1206</v>
      </c>
      <c r="E509" t="s">
        <v>1207</v>
      </c>
      <c r="F509">
        <f>J509+I509+M509*K509</f>
        <v>0</v>
      </c>
      <c r="G509">
        <f>(1000*AM509)/(L509*(AO509+273.15))</f>
        <v>0</v>
      </c>
      <c r="H509">
        <f>((G509*F509*(1-(AJ509/1000)))/(100*K509))*(BE509/60)</f>
        <v>0</v>
      </c>
      <c r="I509" t="s">
        <v>197</v>
      </c>
      <c r="J509" t="s">
        <v>198</v>
      </c>
      <c r="K509" t="s">
        <v>199</v>
      </c>
      <c r="L509" t="s">
        <v>200</v>
      </c>
      <c r="M509" t="s">
        <v>1170</v>
      </c>
      <c r="N509" t="s">
        <v>1171</v>
      </c>
      <c r="O509" t="s">
        <v>453</v>
      </c>
      <c r="Q509">
        <v>1548599314.1</v>
      </c>
      <c r="R509">
        <f>AL509*Y509*(AJ509-AK509)/(100*AF509*(1000-Y509*AJ509))</f>
        <v>0</v>
      </c>
      <c r="S509">
        <f>AL509*Y509*(AI509-AH509*(1000-Y509*AK509)/(1000-Y509*AJ509))/(100*AF509)</f>
        <v>0</v>
      </c>
      <c r="T509">
        <f>(U509/V509*100)</f>
        <v>0</v>
      </c>
      <c r="U509">
        <f>AJ509*(AM509+AN509)/1000</f>
        <v>0</v>
      </c>
      <c r="V509">
        <f>0.61365*exp(17.502*AO509/(240.97+AO509))</f>
        <v>0</v>
      </c>
      <c r="W509">
        <v>116</v>
      </c>
      <c r="X509">
        <v>8</v>
      </c>
      <c r="Y509">
        <f>IF(W509*$H$11&gt;=AA509,1.0,(AA509/(AA509-W509*$H$11)))</f>
        <v>0</v>
      </c>
      <c r="Z509">
        <f>(Y509-1)*100</f>
        <v>0</v>
      </c>
      <c r="AA509">
        <f>MAX(0,($B$11+$C$11*AR509)/(1+$D$11*AR509)*AM509/(AO509+273)*$E$11)</f>
        <v>0</v>
      </c>
      <c r="AB509">
        <f>$B$9*AS509+$C$9*AT509</f>
        <v>0</v>
      </c>
      <c r="AC509">
        <f>AB509*AD509</f>
        <v>0</v>
      </c>
      <c r="AD509">
        <f>($B$9*$D$7+$C$9*$D$7)/($B$9+$C$9)</f>
        <v>0</v>
      </c>
      <c r="AE509">
        <f>($B$9*$K$7+$C$9*$K$7)/($B$9+$C$9)</f>
        <v>0</v>
      </c>
      <c r="AF509">
        <v>10</v>
      </c>
      <c r="AG509">
        <v>1548599314.1</v>
      </c>
      <c r="AH509">
        <v>398.479</v>
      </c>
      <c r="AI509">
        <v>399.41</v>
      </c>
      <c r="AJ509">
        <v>9.28233</v>
      </c>
      <c r="AK509">
        <v>4.51795</v>
      </c>
      <c r="AL509">
        <v>1411.32</v>
      </c>
      <c r="AM509">
        <v>97.9636</v>
      </c>
      <c r="AN509">
        <v>0.0236181</v>
      </c>
      <c r="AO509">
        <v>7.17748</v>
      </c>
      <c r="AP509">
        <v>7.91604</v>
      </c>
      <c r="AQ509">
        <v>999.9</v>
      </c>
      <c r="AR509">
        <v>10020</v>
      </c>
      <c r="AS509">
        <v>0</v>
      </c>
      <c r="AT509">
        <v>529.28</v>
      </c>
      <c r="AU509">
        <v>0</v>
      </c>
      <c r="AV509" t="s">
        <v>204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403.569106557377</v>
      </c>
      <c r="BE509">
        <v>-2.38727938445696</v>
      </c>
      <c r="BF509">
        <v>0.72349883939972</v>
      </c>
      <c r="BG509">
        <v>-1</v>
      </c>
      <c r="BH509">
        <v>0</v>
      </c>
      <c r="BI509">
        <v>0</v>
      </c>
      <c r="BJ509" t="s">
        <v>205</v>
      </c>
      <c r="BK509">
        <v>1.88464</v>
      </c>
      <c r="BL509">
        <v>1.88164</v>
      </c>
      <c r="BM509">
        <v>1.88315</v>
      </c>
      <c r="BN509">
        <v>1.88187</v>
      </c>
      <c r="BO509">
        <v>1.88375</v>
      </c>
      <c r="BP509">
        <v>1.88308</v>
      </c>
      <c r="BQ509">
        <v>1.88478</v>
      </c>
      <c r="BR509">
        <v>1.8823</v>
      </c>
      <c r="BS509" t="s">
        <v>206</v>
      </c>
      <c r="BT509" t="s">
        <v>17</v>
      </c>
      <c r="BU509" t="s">
        <v>17</v>
      </c>
      <c r="BV509" t="s">
        <v>17</v>
      </c>
      <c r="BW509" t="s">
        <v>207</v>
      </c>
      <c r="BX509" t="s">
        <v>208</v>
      </c>
      <c r="BY509" t="s">
        <v>209</v>
      </c>
      <c r="BZ509" t="s">
        <v>209</v>
      </c>
      <c r="CA509" t="s">
        <v>209</v>
      </c>
      <c r="CB509" t="s">
        <v>209</v>
      </c>
      <c r="CC509">
        <v>5</v>
      </c>
      <c r="CD509">
        <v>0</v>
      </c>
      <c r="CE509">
        <v>0</v>
      </c>
      <c r="CF509">
        <v>0</v>
      </c>
      <c r="CG509">
        <v>0</v>
      </c>
      <c r="CH509">
        <v>2</v>
      </c>
      <c r="CI509">
        <v>1324.99</v>
      </c>
      <c r="CJ509">
        <v>0.315142</v>
      </c>
      <c r="CK509">
        <v>7.55052</v>
      </c>
      <c r="CL509">
        <v>10.239</v>
      </c>
      <c r="CM509">
        <v>30</v>
      </c>
      <c r="CN509">
        <v>10.0223</v>
      </c>
      <c r="CO509">
        <v>10.3248</v>
      </c>
      <c r="CP509">
        <v>-1</v>
      </c>
      <c r="CQ509">
        <v>0</v>
      </c>
      <c r="CR509">
        <v>96.6904</v>
      </c>
      <c r="CS509">
        <v>-999.9</v>
      </c>
      <c r="CT509">
        <v>400</v>
      </c>
      <c r="CU509">
        <v>6.03362</v>
      </c>
      <c r="CV509">
        <v>103.814</v>
      </c>
      <c r="CW509">
        <v>103.235</v>
      </c>
    </row>
    <row r="510" spans="1:101">
      <c r="A510">
        <v>496</v>
      </c>
      <c r="B510">
        <v>1548599316.1</v>
      </c>
      <c r="C510">
        <v>1853.19999980927</v>
      </c>
      <c r="D510" t="s">
        <v>1208</v>
      </c>
      <c r="E510" t="s">
        <v>1209</v>
      </c>
      <c r="F510">
        <f>J510+I510+M510*K510</f>
        <v>0</v>
      </c>
      <c r="G510">
        <f>(1000*AM510)/(L510*(AO510+273.15))</f>
        <v>0</v>
      </c>
      <c r="H510">
        <f>((G510*F510*(1-(AJ510/1000)))/(100*K510))*(BE510/60)</f>
        <v>0</v>
      </c>
      <c r="I510" t="s">
        <v>197</v>
      </c>
      <c r="J510" t="s">
        <v>198</v>
      </c>
      <c r="K510" t="s">
        <v>199</v>
      </c>
      <c r="L510" t="s">
        <v>200</v>
      </c>
      <c r="M510" t="s">
        <v>1170</v>
      </c>
      <c r="N510" t="s">
        <v>1171</v>
      </c>
      <c r="O510" t="s">
        <v>453</v>
      </c>
      <c r="Q510">
        <v>1548599316.1</v>
      </c>
      <c r="R510">
        <f>AL510*Y510*(AJ510-AK510)/(100*AF510*(1000-Y510*AJ510))</f>
        <v>0</v>
      </c>
      <c r="S510">
        <f>AL510*Y510*(AI510-AH510*(1000-Y510*AK510)/(1000-Y510*AJ510))/(100*AF510)</f>
        <v>0</v>
      </c>
      <c r="T510">
        <f>(U510/V510*100)</f>
        <v>0</v>
      </c>
      <c r="U510">
        <f>AJ510*(AM510+AN510)/1000</f>
        <v>0</v>
      </c>
      <c r="V510">
        <f>0.61365*exp(17.502*AO510/(240.97+AO510))</f>
        <v>0</v>
      </c>
      <c r="W510">
        <v>109</v>
      </c>
      <c r="X510">
        <v>8</v>
      </c>
      <c r="Y510">
        <f>IF(W510*$H$11&gt;=AA510,1.0,(AA510/(AA510-W510*$H$11)))</f>
        <v>0</v>
      </c>
      <c r="Z510">
        <f>(Y510-1)*100</f>
        <v>0</v>
      </c>
      <c r="AA510">
        <f>MAX(0,($B$11+$C$11*AR510)/(1+$D$11*AR510)*AM510/(AO510+273)*$E$11)</f>
        <v>0</v>
      </c>
      <c r="AB510">
        <f>$B$9*AS510+$C$9*AT510</f>
        <v>0</v>
      </c>
      <c r="AC510">
        <f>AB510*AD510</f>
        <v>0</v>
      </c>
      <c r="AD510">
        <f>($B$9*$D$7+$C$9*$D$7)/($B$9+$C$9)</f>
        <v>0</v>
      </c>
      <c r="AE510">
        <f>($B$9*$K$7+$C$9*$K$7)/($B$9+$C$9)</f>
        <v>0</v>
      </c>
      <c r="AF510">
        <v>10</v>
      </c>
      <c r="AG510">
        <v>1548599316.1</v>
      </c>
      <c r="AH510">
        <v>398.396</v>
      </c>
      <c r="AI510">
        <v>399.408</v>
      </c>
      <c r="AJ510">
        <v>9.3137</v>
      </c>
      <c r="AK510">
        <v>4.51823</v>
      </c>
      <c r="AL510">
        <v>1411.32</v>
      </c>
      <c r="AM510">
        <v>97.9628</v>
      </c>
      <c r="AN510">
        <v>0.0238915</v>
      </c>
      <c r="AO510">
        <v>7.18553</v>
      </c>
      <c r="AP510">
        <v>7.89534</v>
      </c>
      <c r="AQ510">
        <v>999.9</v>
      </c>
      <c r="AR510">
        <v>9997.5</v>
      </c>
      <c r="AS510">
        <v>0</v>
      </c>
      <c r="AT510">
        <v>529.466</v>
      </c>
      <c r="AU510">
        <v>0</v>
      </c>
      <c r="AV510" t="s">
        <v>204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403.501926229508</v>
      </c>
      <c r="BE510">
        <v>-2.50816894683282</v>
      </c>
      <c r="BF510">
        <v>0.751932517551515</v>
      </c>
      <c r="BG510">
        <v>-1</v>
      </c>
      <c r="BH510">
        <v>0</v>
      </c>
      <c r="BI510">
        <v>0</v>
      </c>
      <c r="BJ510" t="s">
        <v>205</v>
      </c>
      <c r="BK510">
        <v>1.88464</v>
      </c>
      <c r="BL510">
        <v>1.88162</v>
      </c>
      <c r="BM510">
        <v>1.88315</v>
      </c>
      <c r="BN510">
        <v>1.88187</v>
      </c>
      <c r="BO510">
        <v>1.88373</v>
      </c>
      <c r="BP510">
        <v>1.88307</v>
      </c>
      <c r="BQ510">
        <v>1.88478</v>
      </c>
      <c r="BR510">
        <v>1.88232</v>
      </c>
      <c r="BS510" t="s">
        <v>206</v>
      </c>
      <c r="BT510" t="s">
        <v>17</v>
      </c>
      <c r="BU510" t="s">
        <v>17</v>
      </c>
      <c r="BV510" t="s">
        <v>17</v>
      </c>
      <c r="BW510" t="s">
        <v>207</v>
      </c>
      <c r="BX510" t="s">
        <v>208</v>
      </c>
      <c r="BY510" t="s">
        <v>209</v>
      </c>
      <c r="BZ510" t="s">
        <v>209</v>
      </c>
      <c r="CA510" t="s">
        <v>209</v>
      </c>
      <c r="CB510" t="s">
        <v>209</v>
      </c>
      <c r="CC510">
        <v>5</v>
      </c>
      <c r="CD510">
        <v>0</v>
      </c>
      <c r="CE510">
        <v>0</v>
      </c>
      <c r="CF510">
        <v>0</v>
      </c>
      <c r="CG510">
        <v>0</v>
      </c>
      <c r="CH510">
        <v>2</v>
      </c>
      <c r="CI510">
        <v>1329.76</v>
      </c>
      <c r="CJ510">
        <v>0.315142</v>
      </c>
      <c r="CK510">
        <v>7.55478</v>
      </c>
      <c r="CL510">
        <v>10.2401</v>
      </c>
      <c r="CM510">
        <v>30</v>
      </c>
      <c r="CN510">
        <v>10.0235</v>
      </c>
      <c r="CO510">
        <v>10.3254</v>
      </c>
      <c r="CP510">
        <v>-1</v>
      </c>
      <c r="CQ510">
        <v>0</v>
      </c>
      <c r="CR510">
        <v>96.6904</v>
      </c>
      <c r="CS510">
        <v>-999.9</v>
      </c>
      <c r="CT510">
        <v>400</v>
      </c>
      <c r="CU510">
        <v>5.91652</v>
      </c>
      <c r="CV510">
        <v>103.814</v>
      </c>
      <c r="CW510">
        <v>103.235</v>
      </c>
    </row>
    <row r="511" spans="1:101">
      <c r="A511">
        <v>497</v>
      </c>
      <c r="B511">
        <v>1548599318.1</v>
      </c>
      <c r="C511">
        <v>1855.19999980927</v>
      </c>
      <c r="D511" t="s">
        <v>1210</v>
      </c>
      <c r="E511" t="s">
        <v>1211</v>
      </c>
      <c r="F511">
        <f>J511+I511+M511*K511</f>
        <v>0</v>
      </c>
      <c r="G511">
        <f>(1000*AM511)/(L511*(AO511+273.15))</f>
        <v>0</v>
      </c>
      <c r="H511">
        <f>((G511*F511*(1-(AJ511/1000)))/(100*K511))*(BE511/60)</f>
        <v>0</v>
      </c>
      <c r="I511" t="s">
        <v>197</v>
      </c>
      <c r="J511" t="s">
        <v>198</v>
      </c>
      <c r="K511" t="s">
        <v>199</v>
      </c>
      <c r="L511" t="s">
        <v>200</v>
      </c>
      <c r="M511" t="s">
        <v>1170</v>
      </c>
      <c r="N511" t="s">
        <v>1171</v>
      </c>
      <c r="O511" t="s">
        <v>453</v>
      </c>
      <c r="Q511">
        <v>1548599318.1</v>
      </c>
      <c r="R511">
        <f>AL511*Y511*(AJ511-AK511)/(100*AF511*(1000-Y511*AJ511))</f>
        <v>0</v>
      </c>
      <c r="S511">
        <f>AL511*Y511*(AI511-AH511*(1000-Y511*AK511)/(1000-Y511*AJ511))/(100*AF511)</f>
        <v>0</v>
      </c>
      <c r="T511">
        <f>(U511/V511*100)</f>
        <v>0</v>
      </c>
      <c r="U511">
        <f>AJ511*(AM511+AN511)/1000</f>
        <v>0</v>
      </c>
      <c r="V511">
        <f>0.61365*exp(17.502*AO511/(240.97+AO511))</f>
        <v>0</v>
      </c>
      <c r="W511">
        <v>106</v>
      </c>
      <c r="X511">
        <v>8</v>
      </c>
      <c r="Y511">
        <f>IF(W511*$H$11&gt;=AA511,1.0,(AA511/(AA511-W511*$H$11)))</f>
        <v>0</v>
      </c>
      <c r="Z511">
        <f>(Y511-1)*100</f>
        <v>0</v>
      </c>
      <c r="AA511">
        <f>MAX(0,($B$11+$C$11*AR511)/(1+$D$11*AR511)*AM511/(AO511+273)*$E$11)</f>
        <v>0</v>
      </c>
      <c r="AB511">
        <f>$B$9*AS511+$C$9*AT511</f>
        <v>0</v>
      </c>
      <c r="AC511">
        <f>AB511*AD511</f>
        <v>0</v>
      </c>
      <c r="AD511">
        <f>($B$9*$D$7+$C$9*$D$7)/($B$9+$C$9)</f>
        <v>0</v>
      </c>
      <c r="AE511">
        <f>($B$9*$K$7+$C$9*$K$7)/($B$9+$C$9)</f>
        <v>0</v>
      </c>
      <c r="AF511">
        <v>10</v>
      </c>
      <c r="AG511">
        <v>1548599318.1</v>
      </c>
      <c r="AH511">
        <v>398.269</v>
      </c>
      <c r="AI511">
        <v>399.384</v>
      </c>
      <c r="AJ511">
        <v>9.34002</v>
      </c>
      <c r="AK511">
        <v>4.51743</v>
      </c>
      <c r="AL511">
        <v>1410.91</v>
      </c>
      <c r="AM511">
        <v>97.9649</v>
      </c>
      <c r="AN511">
        <v>0.0238079</v>
      </c>
      <c r="AO511">
        <v>7.1861</v>
      </c>
      <c r="AP511">
        <v>7.82909</v>
      </c>
      <c r="AQ511">
        <v>999.9</v>
      </c>
      <c r="AR511">
        <v>10005</v>
      </c>
      <c r="AS511">
        <v>0</v>
      </c>
      <c r="AT511">
        <v>529.71</v>
      </c>
      <c r="AU511">
        <v>0</v>
      </c>
      <c r="AV511" t="s">
        <v>204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403.431442622951</v>
      </c>
      <c r="BE511">
        <v>-2.61359729279286</v>
      </c>
      <c r="BF511">
        <v>0.77702667896452</v>
      </c>
      <c r="BG511">
        <v>-1</v>
      </c>
      <c r="BH511">
        <v>0</v>
      </c>
      <c r="BI511">
        <v>0</v>
      </c>
      <c r="BJ511" t="s">
        <v>205</v>
      </c>
      <c r="BK511">
        <v>1.88466</v>
      </c>
      <c r="BL511">
        <v>1.88161</v>
      </c>
      <c r="BM511">
        <v>1.88317</v>
      </c>
      <c r="BN511">
        <v>1.88187</v>
      </c>
      <c r="BO511">
        <v>1.88373</v>
      </c>
      <c r="BP511">
        <v>1.88308</v>
      </c>
      <c r="BQ511">
        <v>1.88477</v>
      </c>
      <c r="BR511">
        <v>1.88232</v>
      </c>
      <c r="BS511" t="s">
        <v>206</v>
      </c>
      <c r="BT511" t="s">
        <v>17</v>
      </c>
      <c r="BU511" t="s">
        <v>17</v>
      </c>
      <c r="BV511" t="s">
        <v>17</v>
      </c>
      <c r="BW511" t="s">
        <v>207</v>
      </c>
      <c r="BX511" t="s">
        <v>208</v>
      </c>
      <c r="BY511" t="s">
        <v>209</v>
      </c>
      <c r="BZ511" t="s">
        <v>209</v>
      </c>
      <c r="CA511" t="s">
        <v>209</v>
      </c>
      <c r="CB511" t="s">
        <v>209</v>
      </c>
      <c r="CC511">
        <v>5</v>
      </c>
      <c r="CD511">
        <v>0</v>
      </c>
      <c r="CE511">
        <v>0</v>
      </c>
      <c r="CF511">
        <v>0</v>
      </c>
      <c r="CG511">
        <v>0</v>
      </c>
      <c r="CH511">
        <v>2</v>
      </c>
      <c r="CI511">
        <v>1332.34</v>
      </c>
      <c r="CJ511">
        <v>0.317279</v>
      </c>
      <c r="CK511">
        <v>7.55916</v>
      </c>
      <c r="CL511">
        <v>10.241</v>
      </c>
      <c r="CM511">
        <v>30.0003</v>
      </c>
      <c r="CN511">
        <v>10.0243</v>
      </c>
      <c r="CO511">
        <v>10.3259</v>
      </c>
      <c r="CP511">
        <v>-1</v>
      </c>
      <c r="CQ511">
        <v>0</v>
      </c>
      <c r="CR511">
        <v>96.6904</v>
      </c>
      <c r="CS511">
        <v>-999.9</v>
      </c>
      <c r="CT511">
        <v>400</v>
      </c>
      <c r="CU511">
        <v>5.79675</v>
      </c>
      <c r="CV511">
        <v>103.813</v>
      </c>
      <c r="CW511">
        <v>103.235</v>
      </c>
    </row>
    <row r="512" spans="1:101">
      <c r="A512">
        <v>498</v>
      </c>
      <c r="B512">
        <v>1548599320.1</v>
      </c>
      <c r="C512">
        <v>1857.19999980927</v>
      </c>
      <c r="D512" t="s">
        <v>1212</v>
      </c>
      <c r="E512" t="s">
        <v>1213</v>
      </c>
      <c r="F512">
        <f>J512+I512+M512*K512</f>
        <v>0</v>
      </c>
      <c r="G512">
        <f>(1000*AM512)/(L512*(AO512+273.15))</f>
        <v>0</v>
      </c>
      <c r="H512">
        <f>((G512*F512*(1-(AJ512/1000)))/(100*K512))*(BE512/60)</f>
        <v>0</v>
      </c>
      <c r="I512" t="s">
        <v>197</v>
      </c>
      <c r="J512" t="s">
        <v>198</v>
      </c>
      <c r="K512" t="s">
        <v>199</v>
      </c>
      <c r="L512" t="s">
        <v>200</v>
      </c>
      <c r="M512" t="s">
        <v>1170</v>
      </c>
      <c r="N512" t="s">
        <v>1171</v>
      </c>
      <c r="O512" t="s">
        <v>453</v>
      </c>
      <c r="Q512">
        <v>1548599320.1</v>
      </c>
      <c r="R512">
        <f>AL512*Y512*(AJ512-AK512)/(100*AF512*(1000-Y512*AJ512))</f>
        <v>0</v>
      </c>
      <c r="S512">
        <f>AL512*Y512*(AI512-AH512*(1000-Y512*AK512)/(1000-Y512*AJ512))/(100*AF512)</f>
        <v>0</v>
      </c>
      <c r="T512">
        <f>(U512/V512*100)</f>
        <v>0</v>
      </c>
      <c r="U512">
        <f>AJ512*(AM512+AN512)/1000</f>
        <v>0</v>
      </c>
      <c r="V512">
        <f>0.61365*exp(17.502*AO512/(240.97+AO512))</f>
        <v>0</v>
      </c>
      <c r="W512">
        <v>103</v>
      </c>
      <c r="X512">
        <v>7</v>
      </c>
      <c r="Y512">
        <f>IF(W512*$H$11&gt;=AA512,1.0,(AA512/(AA512-W512*$H$11)))</f>
        <v>0</v>
      </c>
      <c r="Z512">
        <f>(Y512-1)*100</f>
        <v>0</v>
      </c>
      <c r="AA512">
        <f>MAX(0,($B$11+$C$11*AR512)/(1+$D$11*AR512)*AM512/(AO512+273)*$E$11)</f>
        <v>0</v>
      </c>
      <c r="AB512">
        <f>$B$9*AS512+$C$9*AT512</f>
        <v>0</v>
      </c>
      <c r="AC512">
        <f>AB512*AD512</f>
        <v>0</v>
      </c>
      <c r="AD512">
        <f>($B$9*$D$7+$C$9*$D$7)/($B$9+$C$9)</f>
        <v>0</v>
      </c>
      <c r="AE512">
        <f>($B$9*$K$7+$C$9*$K$7)/($B$9+$C$9)</f>
        <v>0</v>
      </c>
      <c r="AF512">
        <v>10</v>
      </c>
      <c r="AG512">
        <v>1548599320.1</v>
      </c>
      <c r="AH512">
        <v>398.158</v>
      </c>
      <c r="AI512">
        <v>399.409</v>
      </c>
      <c r="AJ512">
        <v>9.3663</v>
      </c>
      <c r="AK512">
        <v>4.51612</v>
      </c>
      <c r="AL512">
        <v>1410.76</v>
      </c>
      <c r="AM512">
        <v>97.9639</v>
      </c>
      <c r="AN512">
        <v>0.024011</v>
      </c>
      <c r="AO512">
        <v>7.19597</v>
      </c>
      <c r="AP512">
        <v>7.79392</v>
      </c>
      <c r="AQ512">
        <v>999.9</v>
      </c>
      <c r="AR512">
        <v>10008.8</v>
      </c>
      <c r="AS512">
        <v>0</v>
      </c>
      <c r="AT512">
        <v>529.776</v>
      </c>
      <c r="AU512">
        <v>0</v>
      </c>
      <c r="AV512" t="s">
        <v>204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403.357475409836</v>
      </c>
      <c r="BE512">
        <v>-2.70996181836321</v>
      </c>
      <c r="BF512">
        <v>0.800370889569789</v>
      </c>
      <c r="BG512">
        <v>-1</v>
      </c>
      <c r="BH512">
        <v>0</v>
      </c>
      <c r="BI512">
        <v>0</v>
      </c>
      <c r="BJ512" t="s">
        <v>205</v>
      </c>
      <c r="BK512">
        <v>1.88467</v>
      </c>
      <c r="BL512">
        <v>1.88162</v>
      </c>
      <c r="BM512">
        <v>1.88318</v>
      </c>
      <c r="BN512">
        <v>1.88187</v>
      </c>
      <c r="BO512">
        <v>1.88374</v>
      </c>
      <c r="BP512">
        <v>1.88308</v>
      </c>
      <c r="BQ512">
        <v>1.88477</v>
      </c>
      <c r="BR512">
        <v>1.88232</v>
      </c>
      <c r="BS512" t="s">
        <v>206</v>
      </c>
      <c r="BT512" t="s">
        <v>17</v>
      </c>
      <c r="BU512" t="s">
        <v>17</v>
      </c>
      <c r="BV512" t="s">
        <v>17</v>
      </c>
      <c r="BW512" t="s">
        <v>207</v>
      </c>
      <c r="BX512" t="s">
        <v>208</v>
      </c>
      <c r="BY512" t="s">
        <v>209</v>
      </c>
      <c r="BZ512" t="s">
        <v>209</v>
      </c>
      <c r="CA512" t="s">
        <v>209</v>
      </c>
      <c r="CB512" t="s">
        <v>209</v>
      </c>
      <c r="CC512">
        <v>5</v>
      </c>
      <c r="CD512">
        <v>0</v>
      </c>
      <c r="CE512">
        <v>0</v>
      </c>
      <c r="CF512">
        <v>0</v>
      </c>
      <c r="CG512">
        <v>0</v>
      </c>
      <c r="CH512">
        <v>2</v>
      </c>
      <c r="CI512">
        <v>1334.38</v>
      </c>
      <c r="CJ512">
        <v>0.317279</v>
      </c>
      <c r="CK512">
        <v>7.56351</v>
      </c>
      <c r="CL512">
        <v>10.2419</v>
      </c>
      <c r="CM512">
        <v>30.0002</v>
      </c>
      <c r="CN512">
        <v>10.0251</v>
      </c>
      <c r="CO512">
        <v>10.3265</v>
      </c>
      <c r="CP512">
        <v>-1</v>
      </c>
      <c r="CQ512">
        <v>0</v>
      </c>
      <c r="CR512">
        <v>96.6904</v>
      </c>
      <c r="CS512">
        <v>-999.9</v>
      </c>
      <c r="CT512">
        <v>400</v>
      </c>
      <c r="CU512">
        <v>5.67481</v>
      </c>
      <c r="CV512">
        <v>103.811</v>
      </c>
      <c r="CW512">
        <v>103.234</v>
      </c>
    </row>
    <row r="513" spans="1:101">
      <c r="A513">
        <v>499</v>
      </c>
      <c r="B513">
        <v>1548599322.1</v>
      </c>
      <c r="C513">
        <v>1859.19999980927</v>
      </c>
      <c r="D513" t="s">
        <v>1214</v>
      </c>
      <c r="E513" t="s">
        <v>1215</v>
      </c>
      <c r="F513">
        <f>J513+I513+M513*K513</f>
        <v>0</v>
      </c>
      <c r="G513">
        <f>(1000*AM513)/(L513*(AO513+273.15))</f>
        <v>0</v>
      </c>
      <c r="H513">
        <f>((G513*F513*(1-(AJ513/1000)))/(100*K513))*(BE513/60)</f>
        <v>0</v>
      </c>
      <c r="I513" t="s">
        <v>197</v>
      </c>
      <c r="J513" t="s">
        <v>198</v>
      </c>
      <c r="K513" t="s">
        <v>199</v>
      </c>
      <c r="L513" t="s">
        <v>200</v>
      </c>
      <c r="M513" t="s">
        <v>1170</v>
      </c>
      <c r="N513" t="s">
        <v>1171</v>
      </c>
      <c r="O513" t="s">
        <v>453</v>
      </c>
      <c r="Q513">
        <v>1548599322.1</v>
      </c>
      <c r="R513">
        <f>AL513*Y513*(AJ513-AK513)/(100*AF513*(1000-Y513*AJ513))</f>
        <v>0</v>
      </c>
      <c r="S513">
        <f>AL513*Y513*(AI513-AH513*(1000-Y513*AK513)/(1000-Y513*AJ513))/(100*AF513)</f>
        <v>0</v>
      </c>
      <c r="T513">
        <f>(U513/V513*100)</f>
        <v>0</v>
      </c>
      <c r="U513">
        <f>AJ513*(AM513+AN513)/1000</f>
        <v>0</v>
      </c>
      <c r="V513">
        <f>0.61365*exp(17.502*AO513/(240.97+AO513))</f>
        <v>0</v>
      </c>
      <c r="W513">
        <v>110</v>
      </c>
      <c r="X513">
        <v>8</v>
      </c>
      <c r="Y513">
        <f>IF(W513*$H$11&gt;=AA513,1.0,(AA513/(AA513-W513*$H$11)))</f>
        <v>0</v>
      </c>
      <c r="Z513">
        <f>(Y513-1)*100</f>
        <v>0</v>
      </c>
      <c r="AA513">
        <f>MAX(0,($B$11+$C$11*AR513)/(1+$D$11*AR513)*AM513/(AO513+273)*$E$11)</f>
        <v>0</v>
      </c>
      <c r="AB513">
        <f>$B$9*AS513+$C$9*AT513</f>
        <v>0</v>
      </c>
      <c r="AC513">
        <f>AB513*AD513</f>
        <v>0</v>
      </c>
      <c r="AD513">
        <f>($B$9*$D$7+$C$9*$D$7)/($B$9+$C$9)</f>
        <v>0</v>
      </c>
      <c r="AE513">
        <f>($B$9*$K$7+$C$9*$K$7)/($B$9+$C$9)</f>
        <v>0</v>
      </c>
      <c r="AF513">
        <v>10</v>
      </c>
      <c r="AG513">
        <v>1548599322.1</v>
      </c>
      <c r="AH513">
        <v>398.08</v>
      </c>
      <c r="AI513">
        <v>399.446</v>
      </c>
      <c r="AJ513">
        <v>9.39175</v>
      </c>
      <c r="AK513">
        <v>4.51587</v>
      </c>
      <c r="AL513">
        <v>1410.97</v>
      </c>
      <c r="AM513">
        <v>97.9631</v>
      </c>
      <c r="AN513">
        <v>0.0240004</v>
      </c>
      <c r="AO513">
        <v>7.21017</v>
      </c>
      <c r="AP513">
        <v>7.76706</v>
      </c>
      <c r="AQ513">
        <v>999.9</v>
      </c>
      <c r="AR513">
        <v>10004.4</v>
      </c>
      <c r="AS513">
        <v>0</v>
      </c>
      <c r="AT513">
        <v>529.65</v>
      </c>
      <c r="AU513">
        <v>0</v>
      </c>
      <c r="AV513" t="s">
        <v>204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403.275737704918</v>
      </c>
      <c r="BE513">
        <v>-2.76585735060276</v>
      </c>
      <c r="BF513">
        <v>0.814902164531834</v>
      </c>
      <c r="BG513">
        <v>-1</v>
      </c>
      <c r="BH513">
        <v>0</v>
      </c>
      <c r="BI513">
        <v>0</v>
      </c>
      <c r="BJ513" t="s">
        <v>205</v>
      </c>
      <c r="BK513">
        <v>1.88466</v>
      </c>
      <c r="BL513">
        <v>1.88161</v>
      </c>
      <c r="BM513">
        <v>1.88318</v>
      </c>
      <c r="BN513">
        <v>1.88187</v>
      </c>
      <c r="BO513">
        <v>1.88374</v>
      </c>
      <c r="BP513">
        <v>1.88307</v>
      </c>
      <c r="BQ513">
        <v>1.88478</v>
      </c>
      <c r="BR513">
        <v>1.88231</v>
      </c>
      <c r="BS513" t="s">
        <v>206</v>
      </c>
      <c r="BT513" t="s">
        <v>17</v>
      </c>
      <c r="BU513" t="s">
        <v>17</v>
      </c>
      <c r="BV513" t="s">
        <v>17</v>
      </c>
      <c r="BW513" t="s">
        <v>207</v>
      </c>
      <c r="BX513" t="s">
        <v>208</v>
      </c>
      <c r="BY513" t="s">
        <v>209</v>
      </c>
      <c r="BZ513" t="s">
        <v>209</v>
      </c>
      <c r="CA513" t="s">
        <v>209</v>
      </c>
      <c r="CB513" t="s">
        <v>209</v>
      </c>
      <c r="CC513">
        <v>5</v>
      </c>
      <c r="CD513">
        <v>0</v>
      </c>
      <c r="CE513">
        <v>0</v>
      </c>
      <c r="CF513">
        <v>0</v>
      </c>
      <c r="CG513">
        <v>0</v>
      </c>
      <c r="CH513">
        <v>2</v>
      </c>
      <c r="CI513">
        <v>1329.29</v>
      </c>
      <c r="CJ513">
        <v>0.315142</v>
      </c>
      <c r="CK513">
        <v>7.56787</v>
      </c>
      <c r="CL513">
        <v>10.2428</v>
      </c>
      <c r="CM513">
        <v>30</v>
      </c>
      <c r="CN513">
        <v>10.026</v>
      </c>
      <c r="CO513">
        <v>10.3271</v>
      </c>
      <c r="CP513">
        <v>-1</v>
      </c>
      <c r="CQ513">
        <v>0</v>
      </c>
      <c r="CR513">
        <v>96.6904</v>
      </c>
      <c r="CS513">
        <v>-999.9</v>
      </c>
      <c r="CT513">
        <v>400</v>
      </c>
      <c r="CU513">
        <v>5.54896</v>
      </c>
      <c r="CV513">
        <v>103.81</v>
      </c>
      <c r="CW513">
        <v>103.235</v>
      </c>
    </row>
    <row r="514" spans="1:101">
      <c r="A514">
        <v>500</v>
      </c>
      <c r="B514">
        <v>1548599324.1</v>
      </c>
      <c r="C514">
        <v>1861.19999980927</v>
      </c>
      <c r="D514" t="s">
        <v>1216</v>
      </c>
      <c r="E514" t="s">
        <v>1217</v>
      </c>
      <c r="F514">
        <f>J514+I514+M514*K514</f>
        <v>0</v>
      </c>
      <c r="G514">
        <f>(1000*AM514)/(L514*(AO514+273.15))</f>
        <v>0</v>
      </c>
      <c r="H514">
        <f>((G514*F514*(1-(AJ514/1000)))/(100*K514))*(BE514/60)</f>
        <v>0</v>
      </c>
      <c r="I514" t="s">
        <v>197</v>
      </c>
      <c r="J514" t="s">
        <v>198</v>
      </c>
      <c r="K514" t="s">
        <v>199</v>
      </c>
      <c r="L514" t="s">
        <v>200</v>
      </c>
      <c r="M514" t="s">
        <v>1170</v>
      </c>
      <c r="N514" t="s">
        <v>1171</v>
      </c>
      <c r="O514" t="s">
        <v>453</v>
      </c>
      <c r="Q514">
        <v>1548599324.1</v>
      </c>
      <c r="R514">
        <f>AL514*Y514*(AJ514-AK514)/(100*AF514*(1000-Y514*AJ514))</f>
        <v>0</v>
      </c>
      <c r="S514">
        <f>AL514*Y514*(AI514-AH514*(1000-Y514*AK514)/(1000-Y514*AJ514))/(100*AF514)</f>
        <v>0</v>
      </c>
      <c r="T514">
        <f>(U514/V514*100)</f>
        <v>0</v>
      </c>
      <c r="U514">
        <f>AJ514*(AM514+AN514)/1000</f>
        <v>0</v>
      </c>
      <c r="V514">
        <f>0.61365*exp(17.502*AO514/(240.97+AO514))</f>
        <v>0</v>
      </c>
      <c r="W514">
        <v>122</v>
      </c>
      <c r="X514">
        <v>9</v>
      </c>
      <c r="Y514">
        <f>IF(W514*$H$11&gt;=AA514,1.0,(AA514/(AA514-W514*$H$11)))</f>
        <v>0</v>
      </c>
      <c r="Z514">
        <f>(Y514-1)*100</f>
        <v>0</v>
      </c>
      <c r="AA514">
        <f>MAX(0,($B$11+$C$11*AR514)/(1+$D$11*AR514)*AM514/(AO514+273)*$E$11)</f>
        <v>0</v>
      </c>
      <c r="AB514">
        <f>$B$9*AS514+$C$9*AT514</f>
        <v>0</v>
      </c>
      <c r="AC514">
        <f>AB514*AD514</f>
        <v>0</v>
      </c>
      <c r="AD514">
        <f>($B$9*$D$7+$C$9*$D$7)/($B$9+$C$9)</f>
        <v>0</v>
      </c>
      <c r="AE514">
        <f>($B$9*$K$7+$C$9*$K$7)/($B$9+$C$9)</f>
        <v>0</v>
      </c>
      <c r="AF514">
        <v>10</v>
      </c>
      <c r="AG514">
        <v>1548599324.1</v>
      </c>
      <c r="AH514">
        <v>397.997</v>
      </c>
      <c r="AI514">
        <v>399.444</v>
      </c>
      <c r="AJ514">
        <v>9.41752</v>
      </c>
      <c r="AK514">
        <v>4.51581</v>
      </c>
      <c r="AL514">
        <v>1411.18</v>
      </c>
      <c r="AM514">
        <v>97.9628</v>
      </c>
      <c r="AN514">
        <v>0.0238832</v>
      </c>
      <c r="AO514">
        <v>7.21911</v>
      </c>
      <c r="AP514">
        <v>7.72799</v>
      </c>
      <c r="AQ514">
        <v>999.9</v>
      </c>
      <c r="AR514">
        <v>9985.62</v>
      </c>
      <c r="AS514">
        <v>0</v>
      </c>
      <c r="AT514">
        <v>529.699</v>
      </c>
      <c r="AU514">
        <v>0</v>
      </c>
      <c r="AV514" t="s">
        <v>204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403.18962295082</v>
      </c>
      <c r="BE514">
        <v>-2.79375327495203</v>
      </c>
      <c r="BF514">
        <v>0.822471877319497</v>
      </c>
      <c r="BG514">
        <v>-1</v>
      </c>
      <c r="BH514">
        <v>0</v>
      </c>
      <c r="BI514">
        <v>0</v>
      </c>
      <c r="BJ514" t="s">
        <v>205</v>
      </c>
      <c r="BK514">
        <v>1.88465</v>
      </c>
      <c r="BL514">
        <v>1.88159</v>
      </c>
      <c r="BM514">
        <v>1.88318</v>
      </c>
      <c r="BN514">
        <v>1.88187</v>
      </c>
      <c r="BO514">
        <v>1.88375</v>
      </c>
      <c r="BP514">
        <v>1.88307</v>
      </c>
      <c r="BQ514">
        <v>1.8848</v>
      </c>
      <c r="BR514">
        <v>1.88231</v>
      </c>
      <c r="BS514" t="s">
        <v>206</v>
      </c>
      <c r="BT514" t="s">
        <v>17</v>
      </c>
      <c r="BU514" t="s">
        <v>17</v>
      </c>
      <c r="BV514" t="s">
        <v>17</v>
      </c>
      <c r="BW514" t="s">
        <v>207</v>
      </c>
      <c r="BX514" t="s">
        <v>208</v>
      </c>
      <c r="BY514" t="s">
        <v>209</v>
      </c>
      <c r="BZ514" t="s">
        <v>209</v>
      </c>
      <c r="CA514" t="s">
        <v>209</v>
      </c>
      <c r="CB514" t="s">
        <v>209</v>
      </c>
      <c r="CC514">
        <v>5</v>
      </c>
      <c r="CD514">
        <v>0</v>
      </c>
      <c r="CE514">
        <v>0</v>
      </c>
      <c r="CF514">
        <v>0</v>
      </c>
      <c r="CG514">
        <v>0</v>
      </c>
      <c r="CH514">
        <v>2</v>
      </c>
      <c r="CI514">
        <v>1320.24</v>
      </c>
      <c r="CJ514">
        <v>0.315142</v>
      </c>
      <c r="CK514">
        <v>7.57237</v>
      </c>
      <c r="CL514">
        <v>10.2437</v>
      </c>
      <c r="CM514">
        <v>30</v>
      </c>
      <c r="CN514">
        <v>10.0267</v>
      </c>
      <c r="CO514">
        <v>10.328</v>
      </c>
      <c r="CP514">
        <v>-1</v>
      </c>
      <c r="CQ514">
        <v>0</v>
      </c>
      <c r="CR514">
        <v>96.3164</v>
      </c>
      <c r="CS514">
        <v>-999.9</v>
      </c>
      <c r="CT514">
        <v>400</v>
      </c>
      <c r="CU514">
        <v>5.41671</v>
      </c>
      <c r="CV514">
        <v>103.81</v>
      </c>
      <c r="CW514">
        <v>103.235</v>
      </c>
    </row>
    <row r="515" spans="1:101">
      <c r="A515">
        <v>501</v>
      </c>
      <c r="B515">
        <v>1548599326.1</v>
      </c>
      <c r="C515">
        <v>1863.19999980927</v>
      </c>
      <c r="D515" t="s">
        <v>1218</v>
      </c>
      <c r="E515" t="s">
        <v>1219</v>
      </c>
      <c r="F515">
        <f>J515+I515+M515*K515</f>
        <v>0</v>
      </c>
      <c r="G515">
        <f>(1000*AM515)/(L515*(AO515+273.15))</f>
        <v>0</v>
      </c>
      <c r="H515">
        <f>((G515*F515*(1-(AJ515/1000)))/(100*K515))*(BE515/60)</f>
        <v>0</v>
      </c>
      <c r="I515" t="s">
        <v>197</v>
      </c>
      <c r="J515" t="s">
        <v>198</v>
      </c>
      <c r="K515" t="s">
        <v>199</v>
      </c>
      <c r="L515" t="s">
        <v>200</v>
      </c>
      <c r="M515" t="s">
        <v>1170</v>
      </c>
      <c r="N515" t="s">
        <v>1171</v>
      </c>
      <c r="O515" t="s">
        <v>453</v>
      </c>
      <c r="Q515">
        <v>1548599326.1</v>
      </c>
      <c r="R515">
        <f>AL515*Y515*(AJ515-AK515)/(100*AF515*(1000-Y515*AJ515))</f>
        <v>0</v>
      </c>
      <c r="S515">
        <f>AL515*Y515*(AI515-AH515*(1000-Y515*AK515)/(1000-Y515*AJ515))/(100*AF515)</f>
        <v>0</v>
      </c>
      <c r="T515">
        <f>(U515/V515*100)</f>
        <v>0</v>
      </c>
      <c r="U515">
        <f>AJ515*(AM515+AN515)/1000</f>
        <v>0</v>
      </c>
      <c r="V515">
        <f>0.61365*exp(17.502*AO515/(240.97+AO515))</f>
        <v>0</v>
      </c>
      <c r="W515">
        <v>120</v>
      </c>
      <c r="X515">
        <v>9</v>
      </c>
      <c r="Y515">
        <f>IF(W515*$H$11&gt;=AA515,1.0,(AA515/(AA515-W515*$H$11)))</f>
        <v>0</v>
      </c>
      <c r="Z515">
        <f>(Y515-1)*100</f>
        <v>0</v>
      </c>
      <c r="AA515">
        <f>MAX(0,($B$11+$C$11*AR515)/(1+$D$11*AR515)*AM515/(AO515+273)*$E$11)</f>
        <v>0</v>
      </c>
      <c r="AB515">
        <f>$B$9*AS515+$C$9*AT515</f>
        <v>0</v>
      </c>
      <c r="AC515">
        <f>AB515*AD515</f>
        <v>0</v>
      </c>
      <c r="AD515">
        <f>($B$9*$D$7+$C$9*$D$7)/($B$9+$C$9)</f>
        <v>0</v>
      </c>
      <c r="AE515">
        <f>($B$9*$K$7+$C$9*$K$7)/($B$9+$C$9)</f>
        <v>0</v>
      </c>
      <c r="AF515">
        <v>10</v>
      </c>
      <c r="AG515">
        <v>1548599326.1</v>
      </c>
      <c r="AH515">
        <v>397.892</v>
      </c>
      <c r="AI515">
        <v>399.45</v>
      </c>
      <c r="AJ515">
        <v>9.44937</v>
      </c>
      <c r="AK515">
        <v>4.51559</v>
      </c>
      <c r="AL515">
        <v>1411.47</v>
      </c>
      <c r="AM515">
        <v>97.9606</v>
      </c>
      <c r="AN515">
        <v>0.023903</v>
      </c>
      <c r="AO515">
        <v>7.24</v>
      </c>
      <c r="AP515">
        <v>7.69656</v>
      </c>
      <c r="AQ515">
        <v>999.9</v>
      </c>
      <c r="AR515">
        <v>9993.75</v>
      </c>
      <c r="AS515">
        <v>0</v>
      </c>
      <c r="AT515">
        <v>529.817</v>
      </c>
      <c r="AU515">
        <v>0</v>
      </c>
      <c r="AV515" t="s">
        <v>204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403.105204918033</v>
      </c>
      <c r="BE515">
        <v>-2.8314336193365</v>
      </c>
      <c r="BF515">
        <v>0.832370552516802</v>
      </c>
      <c r="BG515">
        <v>-1</v>
      </c>
      <c r="BH515">
        <v>0</v>
      </c>
      <c r="BI515">
        <v>0</v>
      </c>
      <c r="BJ515" t="s">
        <v>205</v>
      </c>
      <c r="BK515">
        <v>1.88467</v>
      </c>
      <c r="BL515">
        <v>1.8816</v>
      </c>
      <c r="BM515">
        <v>1.8832</v>
      </c>
      <c r="BN515">
        <v>1.88187</v>
      </c>
      <c r="BO515">
        <v>1.88376</v>
      </c>
      <c r="BP515">
        <v>1.88307</v>
      </c>
      <c r="BQ515">
        <v>1.8848</v>
      </c>
      <c r="BR515">
        <v>1.88231</v>
      </c>
      <c r="BS515" t="s">
        <v>206</v>
      </c>
      <c r="BT515" t="s">
        <v>17</v>
      </c>
      <c r="BU515" t="s">
        <v>17</v>
      </c>
      <c r="BV515" t="s">
        <v>17</v>
      </c>
      <c r="BW515" t="s">
        <v>207</v>
      </c>
      <c r="BX515" t="s">
        <v>208</v>
      </c>
      <c r="BY515" t="s">
        <v>209</v>
      </c>
      <c r="BZ515" t="s">
        <v>209</v>
      </c>
      <c r="CA515" t="s">
        <v>209</v>
      </c>
      <c r="CB515" t="s">
        <v>209</v>
      </c>
      <c r="CC515">
        <v>5</v>
      </c>
      <c r="CD515">
        <v>0</v>
      </c>
      <c r="CE515">
        <v>0</v>
      </c>
      <c r="CF515">
        <v>0</v>
      </c>
      <c r="CG515">
        <v>0</v>
      </c>
      <c r="CH515">
        <v>2</v>
      </c>
      <c r="CI515">
        <v>1322.03</v>
      </c>
      <c r="CJ515">
        <v>0.315142</v>
      </c>
      <c r="CK515">
        <v>7.57691</v>
      </c>
      <c r="CL515">
        <v>10.2448</v>
      </c>
      <c r="CM515">
        <v>30.0001</v>
      </c>
      <c r="CN515">
        <v>10.0275</v>
      </c>
      <c r="CO515">
        <v>10.3285</v>
      </c>
      <c r="CP515">
        <v>-1</v>
      </c>
      <c r="CQ515">
        <v>0</v>
      </c>
      <c r="CR515">
        <v>96.3164</v>
      </c>
      <c r="CS515">
        <v>-999.9</v>
      </c>
      <c r="CT515">
        <v>400</v>
      </c>
      <c r="CU515">
        <v>5.28609</v>
      </c>
      <c r="CV515">
        <v>103.81</v>
      </c>
      <c r="CW515">
        <v>103.234</v>
      </c>
    </row>
    <row r="516" spans="1:101">
      <c r="A516">
        <v>502</v>
      </c>
      <c r="B516">
        <v>1548599328.1</v>
      </c>
      <c r="C516">
        <v>1865.19999980927</v>
      </c>
      <c r="D516" t="s">
        <v>1220</v>
      </c>
      <c r="E516" t="s">
        <v>1221</v>
      </c>
      <c r="F516">
        <f>J516+I516+M516*K516</f>
        <v>0</v>
      </c>
      <c r="G516">
        <f>(1000*AM516)/(L516*(AO516+273.15))</f>
        <v>0</v>
      </c>
      <c r="H516">
        <f>((G516*F516*(1-(AJ516/1000)))/(100*K516))*(BE516/60)</f>
        <v>0</v>
      </c>
      <c r="I516" t="s">
        <v>197</v>
      </c>
      <c r="J516" t="s">
        <v>198</v>
      </c>
      <c r="K516" t="s">
        <v>199</v>
      </c>
      <c r="L516" t="s">
        <v>200</v>
      </c>
      <c r="M516" t="s">
        <v>1170</v>
      </c>
      <c r="N516" t="s">
        <v>1171</v>
      </c>
      <c r="O516" t="s">
        <v>453</v>
      </c>
      <c r="Q516">
        <v>1548599328.1</v>
      </c>
      <c r="R516">
        <f>AL516*Y516*(AJ516-AK516)/(100*AF516*(1000-Y516*AJ516))</f>
        <v>0</v>
      </c>
      <c r="S516">
        <f>AL516*Y516*(AI516-AH516*(1000-Y516*AK516)/(1000-Y516*AJ516))/(100*AF516)</f>
        <v>0</v>
      </c>
      <c r="T516">
        <f>(U516/V516*100)</f>
        <v>0</v>
      </c>
      <c r="U516">
        <f>AJ516*(AM516+AN516)/1000</f>
        <v>0</v>
      </c>
      <c r="V516">
        <f>0.61365*exp(17.502*AO516/(240.97+AO516))</f>
        <v>0</v>
      </c>
      <c r="W516">
        <v>124</v>
      </c>
      <c r="X516">
        <v>9</v>
      </c>
      <c r="Y516">
        <f>IF(W516*$H$11&gt;=AA516,1.0,(AA516/(AA516-W516*$H$11)))</f>
        <v>0</v>
      </c>
      <c r="Z516">
        <f>(Y516-1)*100</f>
        <v>0</v>
      </c>
      <c r="AA516">
        <f>MAX(0,($B$11+$C$11*AR516)/(1+$D$11*AR516)*AM516/(AO516+273)*$E$11)</f>
        <v>0</v>
      </c>
      <c r="AB516">
        <f>$B$9*AS516+$C$9*AT516</f>
        <v>0</v>
      </c>
      <c r="AC516">
        <f>AB516*AD516</f>
        <v>0</v>
      </c>
      <c r="AD516">
        <f>($B$9*$D$7+$C$9*$D$7)/($B$9+$C$9)</f>
        <v>0</v>
      </c>
      <c r="AE516">
        <f>($B$9*$K$7+$C$9*$K$7)/($B$9+$C$9)</f>
        <v>0</v>
      </c>
      <c r="AF516">
        <v>10</v>
      </c>
      <c r="AG516">
        <v>1548599328.1</v>
      </c>
      <c r="AH516">
        <v>397.808</v>
      </c>
      <c r="AI516">
        <v>399.441</v>
      </c>
      <c r="AJ516">
        <v>9.47586</v>
      </c>
      <c r="AK516">
        <v>4.51496</v>
      </c>
      <c r="AL516">
        <v>1411.43</v>
      </c>
      <c r="AM516">
        <v>97.9613</v>
      </c>
      <c r="AN516">
        <v>0.0233866</v>
      </c>
      <c r="AO516">
        <v>7.25939</v>
      </c>
      <c r="AP516">
        <v>7.63818</v>
      </c>
      <c r="AQ516">
        <v>999.9</v>
      </c>
      <c r="AR516">
        <v>10008.8</v>
      </c>
      <c r="AS516">
        <v>0</v>
      </c>
      <c r="AT516">
        <v>530.315</v>
      </c>
      <c r="AU516">
        <v>0</v>
      </c>
      <c r="AV516" t="s">
        <v>204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403.014147540984</v>
      </c>
      <c r="BE516">
        <v>-2.82556844996464</v>
      </c>
      <c r="BF516">
        <v>0.830547130275405</v>
      </c>
      <c r="BG516">
        <v>-1</v>
      </c>
      <c r="BH516">
        <v>0</v>
      </c>
      <c r="BI516">
        <v>0</v>
      </c>
      <c r="BJ516" t="s">
        <v>205</v>
      </c>
      <c r="BK516">
        <v>1.88468</v>
      </c>
      <c r="BL516">
        <v>1.8816</v>
      </c>
      <c r="BM516">
        <v>1.8832</v>
      </c>
      <c r="BN516">
        <v>1.88187</v>
      </c>
      <c r="BO516">
        <v>1.88375</v>
      </c>
      <c r="BP516">
        <v>1.88307</v>
      </c>
      <c r="BQ516">
        <v>1.88479</v>
      </c>
      <c r="BR516">
        <v>1.88232</v>
      </c>
      <c r="BS516" t="s">
        <v>206</v>
      </c>
      <c r="BT516" t="s">
        <v>17</v>
      </c>
      <c r="BU516" t="s">
        <v>17</v>
      </c>
      <c r="BV516" t="s">
        <v>17</v>
      </c>
      <c r="BW516" t="s">
        <v>207</v>
      </c>
      <c r="BX516" t="s">
        <v>208</v>
      </c>
      <c r="BY516" t="s">
        <v>209</v>
      </c>
      <c r="BZ516" t="s">
        <v>209</v>
      </c>
      <c r="CA516" t="s">
        <v>209</v>
      </c>
      <c r="CB516" t="s">
        <v>209</v>
      </c>
      <c r="CC516">
        <v>5</v>
      </c>
      <c r="CD516">
        <v>0</v>
      </c>
      <c r="CE516">
        <v>0</v>
      </c>
      <c r="CF516">
        <v>0</v>
      </c>
      <c r="CG516">
        <v>0</v>
      </c>
      <c r="CH516">
        <v>2</v>
      </c>
      <c r="CI516">
        <v>1319</v>
      </c>
      <c r="CJ516">
        <v>0.315142</v>
      </c>
      <c r="CK516">
        <v>7.5814</v>
      </c>
      <c r="CL516">
        <v>10.2459</v>
      </c>
      <c r="CM516">
        <v>30.0003</v>
      </c>
      <c r="CN516">
        <v>10.0285</v>
      </c>
      <c r="CO516">
        <v>10.3291</v>
      </c>
      <c r="CP516">
        <v>-1</v>
      </c>
      <c r="CQ516">
        <v>0</v>
      </c>
      <c r="CR516">
        <v>96.3164</v>
      </c>
      <c r="CS516">
        <v>-999.9</v>
      </c>
      <c r="CT516">
        <v>400</v>
      </c>
      <c r="CU516">
        <v>5.19884</v>
      </c>
      <c r="CV516">
        <v>103.81</v>
      </c>
      <c r="CW516">
        <v>103.233</v>
      </c>
    </row>
    <row r="517" spans="1:101">
      <c r="A517">
        <v>503</v>
      </c>
      <c r="B517">
        <v>1548599330.1</v>
      </c>
      <c r="C517">
        <v>1867.19999980927</v>
      </c>
      <c r="D517" t="s">
        <v>1222</v>
      </c>
      <c r="E517" t="s">
        <v>1223</v>
      </c>
      <c r="F517">
        <f>J517+I517+M517*K517</f>
        <v>0</v>
      </c>
      <c r="G517">
        <f>(1000*AM517)/(L517*(AO517+273.15))</f>
        <v>0</v>
      </c>
      <c r="H517">
        <f>((G517*F517*(1-(AJ517/1000)))/(100*K517))*(BE517/60)</f>
        <v>0</v>
      </c>
      <c r="I517" t="s">
        <v>197</v>
      </c>
      <c r="J517" t="s">
        <v>198</v>
      </c>
      <c r="K517" t="s">
        <v>199</v>
      </c>
      <c r="L517" t="s">
        <v>200</v>
      </c>
      <c r="M517" t="s">
        <v>1170</v>
      </c>
      <c r="N517" t="s">
        <v>1171</v>
      </c>
      <c r="O517" t="s">
        <v>453</v>
      </c>
      <c r="Q517">
        <v>1548599330.1</v>
      </c>
      <c r="R517">
        <f>AL517*Y517*(AJ517-AK517)/(100*AF517*(1000-Y517*AJ517))</f>
        <v>0</v>
      </c>
      <c r="S517">
        <f>AL517*Y517*(AI517-AH517*(1000-Y517*AK517)/(1000-Y517*AJ517))/(100*AF517)</f>
        <v>0</v>
      </c>
      <c r="T517">
        <f>(U517/V517*100)</f>
        <v>0</v>
      </c>
      <c r="U517">
        <f>AJ517*(AM517+AN517)/1000</f>
        <v>0</v>
      </c>
      <c r="V517">
        <f>0.61365*exp(17.502*AO517/(240.97+AO517))</f>
        <v>0</v>
      </c>
      <c r="W517">
        <v>115</v>
      </c>
      <c r="X517">
        <v>8</v>
      </c>
      <c r="Y517">
        <f>IF(W517*$H$11&gt;=AA517,1.0,(AA517/(AA517-W517*$H$11)))</f>
        <v>0</v>
      </c>
      <c r="Z517">
        <f>(Y517-1)*100</f>
        <v>0</v>
      </c>
      <c r="AA517">
        <f>MAX(0,($B$11+$C$11*AR517)/(1+$D$11*AR517)*AM517/(AO517+273)*$E$11)</f>
        <v>0</v>
      </c>
      <c r="AB517">
        <f>$B$9*AS517+$C$9*AT517</f>
        <v>0</v>
      </c>
      <c r="AC517">
        <f>AB517*AD517</f>
        <v>0</v>
      </c>
      <c r="AD517">
        <f>($B$9*$D$7+$C$9*$D$7)/($B$9+$C$9)</f>
        <v>0</v>
      </c>
      <c r="AE517">
        <f>($B$9*$K$7+$C$9*$K$7)/($B$9+$C$9)</f>
        <v>0</v>
      </c>
      <c r="AF517">
        <v>10</v>
      </c>
      <c r="AG517">
        <v>1548599330.1</v>
      </c>
      <c r="AH517">
        <v>397.741</v>
      </c>
      <c r="AI517">
        <v>399.429</v>
      </c>
      <c r="AJ517">
        <v>9.49624</v>
      </c>
      <c r="AK517">
        <v>4.51508</v>
      </c>
      <c r="AL517">
        <v>1411.28</v>
      </c>
      <c r="AM517">
        <v>97.9621</v>
      </c>
      <c r="AN517">
        <v>0.023179</v>
      </c>
      <c r="AO517">
        <v>7.26632</v>
      </c>
      <c r="AP517">
        <v>7.59816</v>
      </c>
      <c r="AQ517">
        <v>999.9</v>
      </c>
      <c r="AR517">
        <v>9997.5</v>
      </c>
      <c r="AS517">
        <v>0</v>
      </c>
      <c r="AT517">
        <v>531.025</v>
      </c>
      <c r="AU517">
        <v>0</v>
      </c>
      <c r="AV517" t="s">
        <v>204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402.917459016393</v>
      </c>
      <c r="BE517">
        <v>-2.78260119731263</v>
      </c>
      <c r="BF517">
        <v>0.817506706720784</v>
      </c>
      <c r="BG517">
        <v>-1</v>
      </c>
      <c r="BH517">
        <v>0</v>
      </c>
      <c r="BI517">
        <v>0</v>
      </c>
      <c r="BJ517" t="s">
        <v>205</v>
      </c>
      <c r="BK517">
        <v>1.88465</v>
      </c>
      <c r="BL517">
        <v>1.8816</v>
      </c>
      <c r="BM517">
        <v>1.88318</v>
      </c>
      <c r="BN517">
        <v>1.88187</v>
      </c>
      <c r="BO517">
        <v>1.88374</v>
      </c>
      <c r="BP517">
        <v>1.88307</v>
      </c>
      <c r="BQ517">
        <v>1.88478</v>
      </c>
      <c r="BR517">
        <v>1.88232</v>
      </c>
      <c r="BS517" t="s">
        <v>206</v>
      </c>
      <c r="BT517" t="s">
        <v>17</v>
      </c>
      <c r="BU517" t="s">
        <v>17</v>
      </c>
      <c r="BV517" t="s">
        <v>17</v>
      </c>
      <c r="BW517" t="s">
        <v>207</v>
      </c>
      <c r="BX517" t="s">
        <v>208</v>
      </c>
      <c r="BY517" t="s">
        <v>209</v>
      </c>
      <c r="BZ517" t="s">
        <v>209</v>
      </c>
      <c r="CA517" t="s">
        <v>209</v>
      </c>
      <c r="CB517" t="s">
        <v>209</v>
      </c>
      <c r="CC517">
        <v>5</v>
      </c>
      <c r="CD517">
        <v>0</v>
      </c>
      <c r="CE517">
        <v>0</v>
      </c>
      <c r="CF517">
        <v>0</v>
      </c>
      <c r="CG517">
        <v>0</v>
      </c>
      <c r="CH517">
        <v>2</v>
      </c>
      <c r="CI517">
        <v>1325.73</v>
      </c>
      <c r="CJ517">
        <v>0.315142</v>
      </c>
      <c r="CK517">
        <v>7.58593</v>
      </c>
      <c r="CL517">
        <v>10.2467</v>
      </c>
      <c r="CM517">
        <v>30.0001</v>
      </c>
      <c r="CN517">
        <v>10.0294</v>
      </c>
      <c r="CO517">
        <v>10.3297</v>
      </c>
      <c r="CP517">
        <v>-1</v>
      </c>
      <c r="CQ517">
        <v>0</v>
      </c>
      <c r="CR517">
        <v>96.3164</v>
      </c>
      <c r="CS517">
        <v>-999.9</v>
      </c>
      <c r="CT517">
        <v>400</v>
      </c>
      <c r="CU517">
        <v>5.07466</v>
      </c>
      <c r="CV517">
        <v>103.81</v>
      </c>
      <c r="CW517">
        <v>103.233</v>
      </c>
    </row>
    <row r="518" spans="1:101">
      <c r="A518">
        <v>504</v>
      </c>
      <c r="B518">
        <v>1548599332.1</v>
      </c>
      <c r="C518">
        <v>1869.19999980927</v>
      </c>
      <c r="D518" t="s">
        <v>1224</v>
      </c>
      <c r="E518" t="s">
        <v>1225</v>
      </c>
      <c r="F518">
        <f>J518+I518+M518*K518</f>
        <v>0</v>
      </c>
      <c r="G518">
        <f>(1000*AM518)/(L518*(AO518+273.15))</f>
        <v>0</v>
      </c>
      <c r="H518">
        <f>((G518*F518*(1-(AJ518/1000)))/(100*K518))*(BE518/60)</f>
        <v>0</v>
      </c>
      <c r="I518" t="s">
        <v>197</v>
      </c>
      <c r="J518" t="s">
        <v>198</v>
      </c>
      <c r="K518" t="s">
        <v>199</v>
      </c>
      <c r="L518" t="s">
        <v>200</v>
      </c>
      <c r="M518" t="s">
        <v>1170</v>
      </c>
      <c r="N518" t="s">
        <v>1171</v>
      </c>
      <c r="O518" t="s">
        <v>453</v>
      </c>
      <c r="Q518">
        <v>1548599332.1</v>
      </c>
      <c r="R518">
        <f>AL518*Y518*(AJ518-AK518)/(100*AF518*(1000-Y518*AJ518))</f>
        <v>0</v>
      </c>
      <c r="S518">
        <f>AL518*Y518*(AI518-AH518*(1000-Y518*AK518)/(1000-Y518*AJ518))/(100*AF518)</f>
        <v>0</v>
      </c>
      <c r="T518">
        <f>(U518/V518*100)</f>
        <v>0</v>
      </c>
      <c r="U518">
        <f>AJ518*(AM518+AN518)/1000</f>
        <v>0</v>
      </c>
      <c r="V518">
        <f>0.61365*exp(17.502*AO518/(240.97+AO518))</f>
        <v>0</v>
      </c>
      <c r="W518">
        <v>106</v>
      </c>
      <c r="X518">
        <v>8</v>
      </c>
      <c r="Y518">
        <f>IF(W518*$H$11&gt;=AA518,1.0,(AA518/(AA518-W518*$H$11)))</f>
        <v>0</v>
      </c>
      <c r="Z518">
        <f>(Y518-1)*100</f>
        <v>0</v>
      </c>
      <c r="AA518">
        <f>MAX(0,($B$11+$C$11*AR518)/(1+$D$11*AR518)*AM518/(AO518+273)*$E$11)</f>
        <v>0</v>
      </c>
      <c r="AB518">
        <f>$B$9*AS518+$C$9*AT518</f>
        <v>0</v>
      </c>
      <c r="AC518">
        <f>AB518*AD518</f>
        <v>0</v>
      </c>
      <c r="AD518">
        <f>($B$9*$D$7+$C$9*$D$7)/($B$9+$C$9)</f>
        <v>0</v>
      </c>
      <c r="AE518">
        <f>($B$9*$K$7+$C$9*$K$7)/($B$9+$C$9)</f>
        <v>0</v>
      </c>
      <c r="AF518">
        <v>10</v>
      </c>
      <c r="AG518">
        <v>1548599332.1</v>
      </c>
      <c r="AH518">
        <v>397.648</v>
      </c>
      <c r="AI518">
        <v>399.448</v>
      </c>
      <c r="AJ518">
        <v>9.51477</v>
      </c>
      <c r="AK518">
        <v>4.51495</v>
      </c>
      <c r="AL518">
        <v>1411.27</v>
      </c>
      <c r="AM518">
        <v>97.9613</v>
      </c>
      <c r="AN518">
        <v>0.0233741</v>
      </c>
      <c r="AO518">
        <v>7.27021</v>
      </c>
      <c r="AP518">
        <v>7.66638</v>
      </c>
      <c r="AQ518">
        <v>999.9</v>
      </c>
      <c r="AR518">
        <v>10001.2</v>
      </c>
      <c r="AS518">
        <v>0</v>
      </c>
      <c r="AT518">
        <v>531.296</v>
      </c>
      <c r="AU518">
        <v>0</v>
      </c>
      <c r="AV518" t="s">
        <v>204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402.825131147541</v>
      </c>
      <c r="BE518">
        <v>-2.7566292927606</v>
      </c>
      <c r="BF518">
        <v>0.809854064477759</v>
      </c>
      <c r="BG518">
        <v>-1</v>
      </c>
      <c r="BH518">
        <v>0</v>
      </c>
      <c r="BI518">
        <v>0</v>
      </c>
      <c r="BJ518" t="s">
        <v>205</v>
      </c>
      <c r="BK518">
        <v>1.88465</v>
      </c>
      <c r="BL518">
        <v>1.88159</v>
      </c>
      <c r="BM518">
        <v>1.88317</v>
      </c>
      <c r="BN518">
        <v>1.88187</v>
      </c>
      <c r="BO518">
        <v>1.88373</v>
      </c>
      <c r="BP518">
        <v>1.88307</v>
      </c>
      <c r="BQ518">
        <v>1.88478</v>
      </c>
      <c r="BR518">
        <v>1.88231</v>
      </c>
      <c r="BS518" t="s">
        <v>206</v>
      </c>
      <c r="BT518" t="s">
        <v>17</v>
      </c>
      <c r="BU518" t="s">
        <v>17</v>
      </c>
      <c r="BV518" t="s">
        <v>17</v>
      </c>
      <c r="BW518" t="s">
        <v>207</v>
      </c>
      <c r="BX518" t="s">
        <v>208</v>
      </c>
      <c r="BY518" t="s">
        <v>209</v>
      </c>
      <c r="BZ518" t="s">
        <v>209</v>
      </c>
      <c r="CA518" t="s">
        <v>209</v>
      </c>
      <c r="CB518" t="s">
        <v>209</v>
      </c>
      <c r="CC518">
        <v>5</v>
      </c>
      <c r="CD518">
        <v>0</v>
      </c>
      <c r="CE518">
        <v>0</v>
      </c>
      <c r="CF518">
        <v>0</v>
      </c>
      <c r="CG518">
        <v>0</v>
      </c>
      <c r="CH518">
        <v>2</v>
      </c>
      <c r="CI518">
        <v>1332.65</v>
      </c>
      <c r="CJ518">
        <v>0.315142</v>
      </c>
      <c r="CK518">
        <v>7.59018</v>
      </c>
      <c r="CL518">
        <v>10.2477</v>
      </c>
      <c r="CM518">
        <v>30</v>
      </c>
      <c r="CN518">
        <v>10.0301</v>
      </c>
      <c r="CO518">
        <v>10.3303</v>
      </c>
      <c r="CP518">
        <v>-1</v>
      </c>
      <c r="CQ518">
        <v>0</v>
      </c>
      <c r="CR518">
        <v>96.3164</v>
      </c>
      <c r="CS518">
        <v>-999.9</v>
      </c>
      <c r="CT518">
        <v>400</v>
      </c>
      <c r="CU518">
        <v>4.94958</v>
      </c>
      <c r="CV518">
        <v>103.81</v>
      </c>
      <c r="CW518">
        <v>103.234</v>
      </c>
    </row>
    <row r="519" spans="1:101">
      <c r="A519">
        <v>505</v>
      </c>
      <c r="B519">
        <v>1548599334.1</v>
      </c>
      <c r="C519">
        <v>1871.19999980927</v>
      </c>
      <c r="D519" t="s">
        <v>1226</v>
      </c>
      <c r="E519" t="s">
        <v>1227</v>
      </c>
      <c r="F519">
        <f>J519+I519+M519*K519</f>
        <v>0</v>
      </c>
      <c r="G519">
        <f>(1000*AM519)/(L519*(AO519+273.15))</f>
        <v>0</v>
      </c>
      <c r="H519">
        <f>((G519*F519*(1-(AJ519/1000)))/(100*K519))*(BE519/60)</f>
        <v>0</v>
      </c>
      <c r="I519" t="s">
        <v>197</v>
      </c>
      <c r="J519" t="s">
        <v>198</v>
      </c>
      <c r="K519" t="s">
        <v>199</v>
      </c>
      <c r="L519" t="s">
        <v>200</v>
      </c>
      <c r="M519" t="s">
        <v>1170</v>
      </c>
      <c r="N519" t="s">
        <v>1171</v>
      </c>
      <c r="O519" t="s">
        <v>453</v>
      </c>
      <c r="Q519">
        <v>1548599334.1</v>
      </c>
      <c r="R519">
        <f>AL519*Y519*(AJ519-AK519)/(100*AF519*(1000-Y519*AJ519))</f>
        <v>0</v>
      </c>
      <c r="S519">
        <f>AL519*Y519*(AI519-AH519*(1000-Y519*AK519)/(1000-Y519*AJ519))/(100*AF519)</f>
        <v>0</v>
      </c>
      <c r="T519">
        <f>(U519/V519*100)</f>
        <v>0</v>
      </c>
      <c r="U519">
        <f>AJ519*(AM519+AN519)/1000</f>
        <v>0</v>
      </c>
      <c r="V519">
        <f>0.61365*exp(17.502*AO519/(240.97+AO519))</f>
        <v>0</v>
      </c>
      <c r="W519">
        <v>116</v>
      </c>
      <c r="X519">
        <v>8</v>
      </c>
      <c r="Y519">
        <f>IF(W519*$H$11&gt;=AA519,1.0,(AA519/(AA519-W519*$H$11)))</f>
        <v>0</v>
      </c>
      <c r="Z519">
        <f>(Y519-1)*100</f>
        <v>0</v>
      </c>
      <c r="AA519">
        <f>MAX(0,($B$11+$C$11*AR519)/(1+$D$11*AR519)*AM519/(AO519+273)*$E$11)</f>
        <v>0</v>
      </c>
      <c r="AB519">
        <f>$B$9*AS519+$C$9*AT519</f>
        <v>0</v>
      </c>
      <c r="AC519">
        <f>AB519*AD519</f>
        <v>0</v>
      </c>
      <c r="AD519">
        <f>($B$9*$D$7+$C$9*$D$7)/($B$9+$C$9)</f>
        <v>0</v>
      </c>
      <c r="AE519">
        <f>($B$9*$K$7+$C$9*$K$7)/($B$9+$C$9)</f>
        <v>0</v>
      </c>
      <c r="AF519">
        <v>10</v>
      </c>
      <c r="AG519">
        <v>1548599334.1</v>
      </c>
      <c r="AH519">
        <v>397.539</v>
      </c>
      <c r="AI519">
        <v>399.432</v>
      </c>
      <c r="AJ519">
        <v>9.5331</v>
      </c>
      <c r="AK519">
        <v>4.51438</v>
      </c>
      <c r="AL519">
        <v>1411.06</v>
      </c>
      <c r="AM519">
        <v>97.9612</v>
      </c>
      <c r="AN519">
        <v>0.0231639</v>
      </c>
      <c r="AO519">
        <v>7.2789</v>
      </c>
      <c r="AP519">
        <v>7.7471</v>
      </c>
      <c r="AQ519">
        <v>999.9</v>
      </c>
      <c r="AR519">
        <v>10005</v>
      </c>
      <c r="AS519">
        <v>0</v>
      </c>
      <c r="AT519">
        <v>531.611</v>
      </c>
      <c r="AU519">
        <v>0</v>
      </c>
      <c r="AV519" t="s">
        <v>204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402.735598360656</v>
      </c>
      <c r="BE519">
        <v>-2.74115747681416</v>
      </c>
      <c r="BF519">
        <v>0.80541878588288</v>
      </c>
      <c r="BG519">
        <v>-1</v>
      </c>
      <c r="BH519">
        <v>0</v>
      </c>
      <c r="BI519">
        <v>0</v>
      </c>
      <c r="BJ519" t="s">
        <v>205</v>
      </c>
      <c r="BK519">
        <v>1.88467</v>
      </c>
      <c r="BL519">
        <v>1.8816</v>
      </c>
      <c r="BM519">
        <v>1.88317</v>
      </c>
      <c r="BN519">
        <v>1.88187</v>
      </c>
      <c r="BO519">
        <v>1.88374</v>
      </c>
      <c r="BP519">
        <v>1.88307</v>
      </c>
      <c r="BQ519">
        <v>1.88479</v>
      </c>
      <c r="BR519">
        <v>1.88231</v>
      </c>
      <c r="BS519" t="s">
        <v>206</v>
      </c>
      <c r="BT519" t="s">
        <v>17</v>
      </c>
      <c r="BU519" t="s">
        <v>17</v>
      </c>
      <c r="BV519" t="s">
        <v>17</v>
      </c>
      <c r="BW519" t="s">
        <v>207</v>
      </c>
      <c r="BX519" t="s">
        <v>208</v>
      </c>
      <c r="BY519" t="s">
        <v>209</v>
      </c>
      <c r="BZ519" t="s">
        <v>209</v>
      </c>
      <c r="CA519" t="s">
        <v>209</v>
      </c>
      <c r="CB519" t="s">
        <v>209</v>
      </c>
      <c r="CC519">
        <v>5</v>
      </c>
      <c r="CD519">
        <v>0</v>
      </c>
      <c r="CE519">
        <v>0</v>
      </c>
      <c r="CF519">
        <v>0</v>
      </c>
      <c r="CG519">
        <v>0</v>
      </c>
      <c r="CH519">
        <v>2</v>
      </c>
      <c r="CI519">
        <v>1324.44</v>
      </c>
      <c r="CJ519">
        <v>0.315142</v>
      </c>
      <c r="CK519">
        <v>7.59393</v>
      </c>
      <c r="CL519">
        <v>10.2489</v>
      </c>
      <c r="CM519">
        <v>30</v>
      </c>
      <c r="CN519">
        <v>10.031</v>
      </c>
      <c r="CO519">
        <v>10.3309</v>
      </c>
      <c r="CP519">
        <v>-1</v>
      </c>
      <c r="CQ519">
        <v>0</v>
      </c>
      <c r="CR519">
        <v>96.3164</v>
      </c>
      <c r="CS519">
        <v>-999.9</v>
      </c>
      <c r="CT519">
        <v>400</v>
      </c>
      <c r="CU519">
        <v>4.82163</v>
      </c>
      <c r="CV519">
        <v>103.809</v>
      </c>
      <c r="CW519">
        <v>103.233</v>
      </c>
    </row>
    <row r="520" spans="1:101">
      <c r="A520">
        <v>506</v>
      </c>
      <c r="B520">
        <v>1548599336.1</v>
      </c>
      <c r="C520">
        <v>1873.19999980927</v>
      </c>
      <c r="D520" t="s">
        <v>1228</v>
      </c>
      <c r="E520" t="s">
        <v>1229</v>
      </c>
      <c r="F520">
        <f>J520+I520+M520*K520</f>
        <v>0</v>
      </c>
      <c r="G520">
        <f>(1000*AM520)/(L520*(AO520+273.15))</f>
        <v>0</v>
      </c>
      <c r="H520">
        <f>((G520*F520*(1-(AJ520/1000)))/(100*K520))*(BE520/60)</f>
        <v>0</v>
      </c>
      <c r="I520" t="s">
        <v>197</v>
      </c>
      <c r="J520" t="s">
        <v>198</v>
      </c>
      <c r="K520" t="s">
        <v>199</v>
      </c>
      <c r="L520" t="s">
        <v>200</v>
      </c>
      <c r="M520" t="s">
        <v>1170</v>
      </c>
      <c r="N520" t="s">
        <v>1171</v>
      </c>
      <c r="O520" t="s">
        <v>453</v>
      </c>
      <c r="Q520">
        <v>1548599336.1</v>
      </c>
      <c r="R520">
        <f>AL520*Y520*(AJ520-AK520)/(100*AF520*(1000-Y520*AJ520))</f>
        <v>0</v>
      </c>
      <c r="S520">
        <f>AL520*Y520*(AI520-AH520*(1000-Y520*AK520)/(1000-Y520*AJ520))/(100*AF520)</f>
        <v>0</v>
      </c>
      <c r="T520">
        <f>(U520/V520*100)</f>
        <v>0</v>
      </c>
      <c r="U520">
        <f>AJ520*(AM520+AN520)/1000</f>
        <v>0</v>
      </c>
      <c r="V520">
        <f>0.61365*exp(17.502*AO520/(240.97+AO520))</f>
        <v>0</v>
      </c>
      <c r="W520">
        <v>114</v>
      </c>
      <c r="X520">
        <v>8</v>
      </c>
      <c r="Y520">
        <f>IF(W520*$H$11&gt;=AA520,1.0,(AA520/(AA520-W520*$H$11)))</f>
        <v>0</v>
      </c>
      <c r="Z520">
        <f>(Y520-1)*100</f>
        <v>0</v>
      </c>
      <c r="AA520">
        <f>MAX(0,($B$11+$C$11*AR520)/(1+$D$11*AR520)*AM520/(AO520+273)*$E$11)</f>
        <v>0</v>
      </c>
      <c r="AB520">
        <f>$B$9*AS520+$C$9*AT520</f>
        <v>0</v>
      </c>
      <c r="AC520">
        <f>AB520*AD520</f>
        <v>0</v>
      </c>
      <c r="AD520">
        <f>($B$9*$D$7+$C$9*$D$7)/($B$9+$C$9)</f>
        <v>0</v>
      </c>
      <c r="AE520">
        <f>($B$9*$K$7+$C$9*$K$7)/($B$9+$C$9)</f>
        <v>0</v>
      </c>
      <c r="AF520">
        <v>10</v>
      </c>
      <c r="AG520">
        <v>1548599336.1</v>
      </c>
      <c r="AH520">
        <v>397.421</v>
      </c>
      <c r="AI520">
        <v>399.41</v>
      </c>
      <c r="AJ520">
        <v>9.54825</v>
      </c>
      <c r="AK520">
        <v>4.51426</v>
      </c>
      <c r="AL520">
        <v>1411.21</v>
      </c>
      <c r="AM520">
        <v>97.9617</v>
      </c>
      <c r="AN520">
        <v>0.0229194</v>
      </c>
      <c r="AO520">
        <v>7.27916</v>
      </c>
      <c r="AP520">
        <v>7.75588</v>
      </c>
      <c r="AQ520">
        <v>999.9</v>
      </c>
      <c r="AR520">
        <v>10012.5</v>
      </c>
      <c r="AS520">
        <v>0</v>
      </c>
      <c r="AT520">
        <v>531.972</v>
      </c>
      <c r="AU520">
        <v>0</v>
      </c>
      <c r="AV520" t="s">
        <v>204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402.644737704918</v>
      </c>
      <c r="BE520">
        <v>-2.72189855660808</v>
      </c>
      <c r="BF520">
        <v>0.799778327928586</v>
      </c>
      <c r="BG520">
        <v>-1</v>
      </c>
      <c r="BH520">
        <v>0</v>
      </c>
      <c r="BI520">
        <v>0</v>
      </c>
      <c r="BJ520" t="s">
        <v>205</v>
      </c>
      <c r="BK520">
        <v>1.88467</v>
      </c>
      <c r="BL520">
        <v>1.88162</v>
      </c>
      <c r="BM520">
        <v>1.88316</v>
      </c>
      <c r="BN520">
        <v>1.88187</v>
      </c>
      <c r="BO520">
        <v>1.88376</v>
      </c>
      <c r="BP520">
        <v>1.88308</v>
      </c>
      <c r="BQ520">
        <v>1.88479</v>
      </c>
      <c r="BR520">
        <v>1.8823</v>
      </c>
      <c r="BS520" t="s">
        <v>206</v>
      </c>
      <c r="BT520" t="s">
        <v>17</v>
      </c>
      <c r="BU520" t="s">
        <v>17</v>
      </c>
      <c r="BV520" t="s">
        <v>17</v>
      </c>
      <c r="BW520" t="s">
        <v>207</v>
      </c>
      <c r="BX520" t="s">
        <v>208</v>
      </c>
      <c r="BY520" t="s">
        <v>209</v>
      </c>
      <c r="BZ520" t="s">
        <v>209</v>
      </c>
      <c r="CA520" t="s">
        <v>209</v>
      </c>
      <c r="CB520" t="s">
        <v>209</v>
      </c>
      <c r="CC520">
        <v>5</v>
      </c>
      <c r="CD520">
        <v>0</v>
      </c>
      <c r="CE520">
        <v>0</v>
      </c>
      <c r="CF520">
        <v>0</v>
      </c>
      <c r="CG520">
        <v>0</v>
      </c>
      <c r="CH520">
        <v>2</v>
      </c>
      <c r="CI520">
        <v>1326.55</v>
      </c>
      <c r="CJ520">
        <v>0.317279</v>
      </c>
      <c r="CK520">
        <v>7.59796</v>
      </c>
      <c r="CL520">
        <v>10.2498</v>
      </c>
      <c r="CM520">
        <v>30.0001</v>
      </c>
      <c r="CN520">
        <v>10.032</v>
      </c>
      <c r="CO520">
        <v>10.3314</v>
      </c>
      <c r="CP520">
        <v>-1</v>
      </c>
      <c r="CQ520">
        <v>0</v>
      </c>
      <c r="CR520">
        <v>96.3164</v>
      </c>
      <c r="CS520">
        <v>-999.9</v>
      </c>
      <c r="CT520">
        <v>400</v>
      </c>
      <c r="CU520">
        <v>4.70036</v>
      </c>
      <c r="CV520">
        <v>103.809</v>
      </c>
      <c r="CW520">
        <v>103.232</v>
      </c>
    </row>
    <row r="521" spans="1:101">
      <c r="A521">
        <v>507</v>
      </c>
      <c r="B521">
        <v>1548599338.1</v>
      </c>
      <c r="C521">
        <v>1875.19999980927</v>
      </c>
      <c r="D521" t="s">
        <v>1230</v>
      </c>
      <c r="E521" t="s">
        <v>1231</v>
      </c>
      <c r="F521">
        <f>J521+I521+M521*K521</f>
        <v>0</v>
      </c>
      <c r="G521">
        <f>(1000*AM521)/(L521*(AO521+273.15))</f>
        <v>0</v>
      </c>
      <c r="H521">
        <f>((G521*F521*(1-(AJ521/1000)))/(100*K521))*(BE521/60)</f>
        <v>0</v>
      </c>
      <c r="I521" t="s">
        <v>197</v>
      </c>
      <c r="J521" t="s">
        <v>198</v>
      </c>
      <c r="K521" t="s">
        <v>199</v>
      </c>
      <c r="L521" t="s">
        <v>200</v>
      </c>
      <c r="M521" t="s">
        <v>1170</v>
      </c>
      <c r="N521" t="s">
        <v>1171</v>
      </c>
      <c r="O521" t="s">
        <v>453</v>
      </c>
      <c r="Q521">
        <v>1548599338.1</v>
      </c>
      <c r="R521">
        <f>AL521*Y521*(AJ521-AK521)/(100*AF521*(1000-Y521*AJ521))</f>
        <v>0</v>
      </c>
      <c r="S521">
        <f>AL521*Y521*(AI521-AH521*(1000-Y521*AK521)/(1000-Y521*AJ521))/(100*AF521)</f>
        <v>0</v>
      </c>
      <c r="T521">
        <f>(U521/V521*100)</f>
        <v>0</v>
      </c>
      <c r="U521">
        <f>AJ521*(AM521+AN521)/1000</f>
        <v>0</v>
      </c>
      <c r="V521">
        <f>0.61365*exp(17.502*AO521/(240.97+AO521))</f>
        <v>0</v>
      </c>
      <c r="W521">
        <v>103</v>
      </c>
      <c r="X521">
        <v>7</v>
      </c>
      <c r="Y521">
        <f>IF(W521*$H$11&gt;=AA521,1.0,(AA521/(AA521-W521*$H$11)))</f>
        <v>0</v>
      </c>
      <c r="Z521">
        <f>(Y521-1)*100</f>
        <v>0</v>
      </c>
      <c r="AA521">
        <f>MAX(0,($B$11+$C$11*AR521)/(1+$D$11*AR521)*AM521/(AO521+273)*$E$11)</f>
        <v>0</v>
      </c>
      <c r="AB521">
        <f>$B$9*AS521+$C$9*AT521</f>
        <v>0</v>
      </c>
      <c r="AC521">
        <f>AB521*AD521</f>
        <v>0</v>
      </c>
      <c r="AD521">
        <f>($B$9*$D$7+$C$9*$D$7)/($B$9+$C$9)</f>
        <v>0</v>
      </c>
      <c r="AE521">
        <f>($B$9*$K$7+$C$9*$K$7)/($B$9+$C$9)</f>
        <v>0</v>
      </c>
      <c r="AF521">
        <v>10</v>
      </c>
      <c r="AG521">
        <v>1548599338.1</v>
      </c>
      <c r="AH521">
        <v>397.352</v>
      </c>
      <c r="AI521">
        <v>399.416</v>
      </c>
      <c r="AJ521">
        <v>9.5599</v>
      </c>
      <c r="AK521">
        <v>4.51399</v>
      </c>
      <c r="AL521">
        <v>1411.33</v>
      </c>
      <c r="AM521">
        <v>97.9619</v>
      </c>
      <c r="AN521">
        <v>0.0231308</v>
      </c>
      <c r="AO521">
        <v>7.27248</v>
      </c>
      <c r="AP521">
        <v>7.74796</v>
      </c>
      <c r="AQ521">
        <v>999.9</v>
      </c>
      <c r="AR521">
        <v>9982.5</v>
      </c>
      <c r="AS521">
        <v>0</v>
      </c>
      <c r="AT521">
        <v>532.312</v>
      </c>
      <c r="AU521">
        <v>0</v>
      </c>
      <c r="AV521" t="s">
        <v>204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402.553295081967</v>
      </c>
      <c r="BE521">
        <v>-2.70216362970369</v>
      </c>
      <c r="BF521">
        <v>0.793924622599185</v>
      </c>
      <c r="BG521">
        <v>-1</v>
      </c>
      <c r="BH521">
        <v>0</v>
      </c>
      <c r="BI521">
        <v>0</v>
      </c>
      <c r="BJ521" t="s">
        <v>205</v>
      </c>
      <c r="BK521">
        <v>1.88467</v>
      </c>
      <c r="BL521">
        <v>1.8816</v>
      </c>
      <c r="BM521">
        <v>1.88315</v>
      </c>
      <c r="BN521">
        <v>1.88187</v>
      </c>
      <c r="BO521">
        <v>1.88376</v>
      </c>
      <c r="BP521">
        <v>1.88307</v>
      </c>
      <c r="BQ521">
        <v>1.88478</v>
      </c>
      <c r="BR521">
        <v>1.8823</v>
      </c>
      <c r="BS521" t="s">
        <v>206</v>
      </c>
      <c r="BT521" t="s">
        <v>17</v>
      </c>
      <c r="BU521" t="s">
        <v>17</v>
      </c>
      <c r="BV521" t="s">
        <v>17</v>
      </c>
      <c r="BW521" t="s">
        <v>207</v>
      </c>
      <c r="BX521" t="s">
        <v>208</v>
      </c>
      <c r="BY521" t="s">
        <v>209</v>
      </c>
      <c r="BZ521" t="s">
        <v>209</v>
      </c>
      <c r="CA521" t="s">
        <v>209</v>
      </c>
      <c r="CB521" t="s">
        <v>209</v>
      </c>
      <c r="CC521">
        <v>5</v>
      </c>
      <c r="CD521">
        <v>0</v>
      </c>
      <c r="CE521">
        <v>0</v>
      </c>
      <c r="CF521">
        <v>0</v>
      </c>
      <c r="CG521">
        <v>0</v>
      </c>
      <c r="CH521">
        <v>2</v>
      </c>
      <c r="CI521">
        <v>1334.92</v>
      </c>
      <c r="CJ521">
        <v>0.319416</v>
      </c>
      <c r="CK521">
        <v>7.60264</v>
      </c>
      <c r="CL521">
        <v>10.2506</v>
      </c>
      <c r="CM521">
        <v>30.0001</v>
      </c>
      <c r="CN521">
        <v>10.0329</v>
      </c>
      <c r="CO521">
        <v>10.332</v>
      </c>
      <c r="CP521">
        <v>-1</v>
      </c>
      <c r="CQ521">
        <v>0</v>
      </c>
      <c r="CR521">
        <v>96.3164</v>
      </c>
      <c r="CS521">
        <v>-999.9</v>
      </c>
      <c r="CT521">
        <v>400</v>
      </c>
      <c r="CU521">
        <v>4.57201</v>
      </c>
      <c r="CV521">
        <v>103.808</v>
      </c>
      <c r="CW521">
        <v>103.231</v>
      </c>
    </row>
    <row r="522" spans="1:101">
      <c r="A522">
        <v>508</v>
      </c>
      <c r="B522">
        <v>1548599340.1</v>
      </c>
      <c r="C522">
        <v>1877.19999980927</v>
      </c>
      <c r="D522" t="s">
        <v>1232</v>
      </c>
      <c r="E522" t="s">
        <v>1233</v>
      </c>
      <c r="F522">
        <f>J522+I522+M522*K522</f>
        <v>0</v>
      </c>
      <c r="G522">
        <f>(1000*AM522)/(L522*(AO522+273.15))</f>
        <v>0</v>
      </c>
      <c r="H522">
        <f>((G522*F522*(1-(AJ522/1000)))/(100*K522))*(BE522/60)</f>
        <v>0</v>
      </c>
      <c r="I522" t="s">
        <v>197</v>
      </c>
      <c r="J522" t="s">
        <v>198</v>
      </c>
      <c r="K522" t="s">
        <v>199</v>
      </c>
      <c r="L522" t="s">
        <v>200</v>
      </c>
      <c r="M522" t="s">
        <v>1170</v>
      </c>
      <c r="N522" t="s">
        <v>1171</v>
      </c>
      <c r="O522" t="s">
        <v>453</v>
      </c>
      <c r="Q522">
        <v>1548599340.1</v>
      </c>
      <c r="R522">
        <f>AL522*Y522*(AJ522-AK522)/(100*AF522*(1000-Y522*AJ522))</f>
        <v>0</v>
      </c>
      <c r="S522">
        <f>AL522*Y522*(AI522-AH522*(1000-Y522*AK522)/(1000-Y522*AJ522))/(100*AF522)</f>
        <v>0</v>
      </c>
      <c r="T522">
        <f>(U522/V522*100)</f>
        <v>0</v>
      </c>
      <c r="U522">
        <f>AJ522*(AM522+AN522)/1000</f>
        <v>0</v>
      </c>
      <c r="V522">
        <f>0.61365*exp(17.502*AO522/(240.97+AO522))</f>
        <v>0</v>
      </c>
      <c r="W522">
        <v>103</v>
      </c>
      <c r="X522">
        <v>7</v>
      </c>
      <c r="Y522">
        <f>IF(W522*$H$11&gt;=AA522,1.0,(AA522/(AA522-W522*$H$11)))</f>
        <v>0</v>
      </c>
      <c r="Z522">
        <f>(Y522-1)*100</f>
        <v>0</v>
      </c>
      <c r="AA522">
        <f>MAX(0,($B$11+$C$11*AR522)/(1+$D$11*AR522)*AM522/(AO522+273)*$E$11)</f>
        <v>0</v>
      </c>
      <c r="AB522">
        <f>$B$9*AS522+$C$9*AT522</f>
        <v>0</v>
      </c>
      <c r="AC522">
        <f>AB522*AD522</f>
        <v>0</v>
      </c>
      <c r="AD522">
        <f>($B$9*$D$7+$C$9*$D$7)/($B$9+$C$9)</f>
        <v>0</v>
      </c>
      <c r="AE522">
        <f>($B$9*$K$7+$C$9*$K$7)/($B$9+$C$9)</f>
        <v>0</v>
      </c>
      <c r="AF522">
        <v>10</v>
      </c>
      <c r="AG522">
        <v>1548599340.1</v>
      </c>
      <c r="AH522">
        <v>397.31</v>
      </c>
      <c r="AI522">
        <v>399.425</v>
      </c>
      <c r="AJ522">
        <v>9.57158</v>
      </c>
      <c r="AK522">
        <v>4.51398</v>
      </c>
      <c r="AL522">
        <v>1411.36</v>
      </c>
      <c r="AM522">
        <v>97.9613</v>
      </c>
      <c r="AN522">
        <v>0.023535</v>
      </c>
      <c r="AO522">
        <v>7.26732</v>
      </c>
      <c r="AP522">
        <v>7.72912</v>
      </c>
      <c r="AQ522">
        <v>999.9</v>
      </c>
      <c r="AR522">
        <v>9978.75</v>
      </c>
      <c r="AS522">
        <v>0</v>
      </c>
      <c r="AT522">
        <v>532.945</v>
      </c>
      <c r="AU522">
        <v>0</v>
      </c>
      <c r="AV522" t="s">
        <v>204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402.46168852459</v>
      </c>
      <c r="BE522">
        <v>-2.67403878311737</v>
      </c>
      <c r="BF522">
        <v>0.785489959677119</v>
      </c>
      <c r="BG522">
        <v>-1</v>
      </c>
      <c r="BH522">
        <v>0</v>
      </c>
      <c r="BI522">
        <v>0</v>
      </c>
      <c r="BJ522" t="s">
        <v>205</v>
      </c>
      <c r="BK522">
        <v>1.88469</v>
      </c>
      <c r="BL522">
        <v>1.8816</v>
      </c>
      <c r="BM522">
        <v>1.88318</v>
      </c>
      <c r="BN522">
        <v>1.88187</v>
      </c>
      <c r="BO522">
        <v>1.88376</v>
      </c>
      <c r="BP522">
        <v>1.88307</v>
      </c>
      <c r="BQ522">
        <v>1.88478</v>
      </c>
      <c r="BR522">
        <v>1.88229</v>
      </c>
      <c r="BS522" t="s">
        <v>206</v>
      </c>
      <c r="BT522" t="s">
        <v>17</v>
      </c>
      <c r="BU522" t="s">
        <v>17</v>
      </c>
      <c r="BV522" t="s">
        <v>17</v>
      </c>
      <c r="BW522" t="s">
        <v>207</v>
      </c>
      <c r="BX522" t="s">
        <v>208</v>
      </c>
      <c r="BY522" t="s">
        <v>209</v>
      </c>
      <c r="BZ522" t="s">
        <v>209</v>
      </c>
      <c r="CA522" t="s">
        <v>209</v>
      </c>
      <c r="CB522" t="s">
        <v>209</v>
      </c>
      <c r="CC522">
        <v>5</v>
      </c>
      <c r="CD522">
        <v>0</v>
      </c>
      <c r="CE522">
        <v>0</v>
      </c>
      <c r="CF522">
        <v>0</v>
      </c>
      <c r="CG522">
        <v>0</v>
      </c>
      <c r="CH522">
        <v>2</v>
      </c>
      <c r="CI522">
        <v>1334.96</v>
      </c>
      <c r="CJ522">
        <v>0.319416</v>
      </c>
      <c r="CK522">
        <v>7.60743</v>
      </c>
      <c r="CL522">
        <v>10.2517</v>
      </c>
      <c r="CM522">
        <v>30.0001</v>
      </c>
      <c r="CN522">
        <v>10.0335</v>
      </c>
      <c r="CO522">
        <v>10.3326</v>
      </c>
      <c r="CP522">
        <v>-1</v>
      </c>
      <c r="CQ522">
        <v>0</v>
      </c>
      <c r="CR522">
        <v>96.3164</v>
      </c>
      <c r="CS522">
        <v>-999.9</v>
      </c>
      <c r="CT522">
        <v>400</v>
      </c>
      <c r="CU522">
        <v>4.45006</v>
      </c>
      <c r="CV522">
        <v>103.807</v>
      </c>
      <c r="CW522">
        <v>103.232</v>
      </c>
    </row>
    <row r="523" spans="1:101">
      <c r="A523">
        <v>509</v>
      </c>
      <c r="B523">
        <v>1548599342.1</v>
      </c>
      <c r="C523">
        <v>1879.19999980927</v>
      </c>
      <c r="D523" t="s">
        <v>1234</v>
      </c>
      <c r="E523" t="s">
        <v>1235</v>
      </c>
      <c r="F523">
        <f>J523+I523+M523*K523</f>
        <v>0</v>
      </c>
      <c r="G523">
        <f>(1000*AM523)/(L523*(AO523+273.15))</f>
        <v>0</v>
      </c>
      <c r="H523">
        <f>((G523*F523*(1-(AJ523/1000)))/(100*K523))*(BE523/60)</f>
        <v>0</v>
      </c>
      <c r="I523" t="s">
        <v>197</v>
      </c>
      <c r="J523" t="s">
        <v>198</v>
      </c>
      <c r="K523" t="s">
        <v>199</v>
      </c>
      <c r="L523" t="s">
        <v>200</v>
      </c>
      <c r="M523" t="s">
        <v>1170</v>
      </c>
      <c r="N523" t="s">
        <v>1171</v>
      </c>
      <c r="O523" t="s">
        <v>453</v>
      </c>
      <c r="Q523">
        <v>1548599342.1</v>
      </c>
      <c r="R523">
        <f>AL523*Y523*(AJ523-AK523)/(100*AF523*(1000-Y523*AJ523))</f>
        <v>0</v>
      </c>
      <c r="S523">
        <f>AL523*Y523*(AI523-AH523*(1000-Y523*AK523)/(1000-Y523*AJ523))/(100*AF523)</f>
        <v>0</v>
      </c>
      <c r="T523">
        <f>(U523/V523*100)</f>
        <v>0</v>
      </c>
      <c r="U523">
        <f>AJ523*(AM523+AN523)/1000</f>
        <v>0</v>
      </c>
      <c r="V523">
        <f>0.61365*exp(17.502*AO523/(240.97+AO523))</f>
        <v>0</v>
      </c>
      <c r="W523">
        <v>114</v>
      </c>
      <c r="X523">
        <v>8</v>
      </c>
      <c r="Y523">
        <f>IF(W523*$H$11&gt;=AA523,1.0,(AA523/(AA523-W523*$H$11)))</f>
        <v>0</v>
      </c>
      <c r="Z523">
        <f>(Y523-1)*100</f>
        <v>0</v>
      </c>
      <c r="AA523">
        <f>MAX(0,($B$11+$C$11*AR523)/(1+$D$11*AR523)*AM523/(AO523+273)*$E$11)</f>
        <v>0</v>
      </c>
      <c r="AB523">
        <f>$B$9*AS523+$C$9*AT523</f>
        <v>0</v>
      </c>
      <c r="AC523">
        <f>AB523*AD523</f>
        <v>0</v>
      </c>
      <c r="AD523">
        <f>($B$9*$D$7+$C$9*$D$7)/($B$9+$C$9)</f>
        <v>0</v>
      </c>
      <c r="AE523">
        <f>($B$9*$K$7+$C$9*$K$7)/($B$9+$C$9)</f>
        <v>0</v>
      </c>
      <c r="AF523">
        <v>10</v>
      </c>
      <c r="AG523">
        <v>1548599342.1</v>
      </c>
      <c r="AH523">
        <v>397.245</v>
      </c>
      <c r="AI523">
        <v>399.415</v>
      </c>
      <c r="AJ523">
        <v>9.58333</v>
      </c>
      <c r="AK523">
        <v>4.51345</v>
      </c>
      <c r="AL523">
        <v>1411.45</v>
      </c>
      <c r="AM523">
        <v>97.9608</v>
      </c>
      <c r="AN523">
        <v>0.0235824</v>
      </c>
      <c r="AO523">
        <v>7.26774</v>
      </c>
      <c r="AP523">
        <v>7.65634</v>
      </c>
      <c r="AQ523">
        <v>999.9</v>
      </c>
      <c r="AR523">
        <v>9990</v>
      </c>
      <c r="AS523">
        <v>0</v>
      </c>
      <c r="AT523">
        <v>533.238</v>
      </c>
      <c r="AU523">
        <v>0</v>
      </c>
      <c r="AV523" t="s">
        <v>204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402.370975409836</v>
      </c>
      <c r="BE523">
        <v>-2.63750448525572</v>
      </c>
      <c r="BF523">
        <v>0.774506246343331</v>
      </c>
      <c r="BG523">
        <v>-1</v>
      </c>
      <c r="BH523">
        <v>0</v>
      </c>
      <c r="BI523">
        <v>0</v>
      </c>
      <c r="BJ523" t="s">
        <v>205</v>
      </c>
      <c r="BK523">
        <v>1.8847</v>
      </c>
      <c r="BL523">
        <v>1.88164</v>
      </c>
      <c r="BM523">
        <v>1.88319</v>
      </c>
      <c r="BN523">
        <v>1.88187</v>
      </c>
      <c r="BO523">
        <v>1.88377</v>
      </c>
      <c r="BP523">
        <v>1.88309</v>
      </c>
      <c r="BQ523">
        <v>1.88479</v>
      </c>
      <c r="BR523">
        <v>1.8823</v>
      </c>
      <c r="BS523" t="s">
        <v>206</v>
      </c>
      <c r="BT523" t="s">
        <v>17</v>
      </c>
      <c r="BU523" t="s">
        <v>17</v>
      </c>
      <c r="BV523" t="s">
        <v>17</v>
      </c>
      <c r="BW523" t="s">
        <v>207</v>
      </c>
      <c r="BX523" t="s">
        <v>208</v>
      </c>
      <c r="BY523" t="s">
        <v>209</v>
      </c>
      <c r="BZ523" t="s">
        <v>209</v>
      </c>
      <c r="CA523" t="s">
        <v>209</v>
      </c>
      <c r="CB523" t="s">
        <v>209</v>
      </c>
      <c r="CC523">
        <v>5</v>
      </c>
      <c r="CD523">
        <v>0</v>
      </c>
      <c r="CE523">
        <v>0</v>
      </c>
      <c r="CF523">
        <v>0</v>
      </c>
      <c r="CG523">
        <v>0</v>
      </c>
      <c r="CH523">
        <v>2</v>
      </c>
      <c r="CI523">
        <v>1326.54</v>
      </c>
      <c r="CJ523">
        <v>0.317279</v>
      </c>
      <c r="CK523">
        <v>7.61212</v>
      </c>
      <c r="CL523">
        <v>10.2525</v>
      </c>
      <c r="CM523">
        <v>30.0002</v>
      </c>
      <c r="CN523">
        <v>10.0343</v>
      </c>
      <c r="CO523">
        <v>10.3335</v>
      </c>
      <c r="CP523">
        <v>-1</v>
      </c>
      <c r="CQ523">
        <v>1.07477</v>
      </c>
      <c r="CR523">
        <v>95.9385</v>
      </c>
      <c r="CS523">
        <v>-999.9</v>
      </c>
      <c r="CT523">
        <v>400</v>
      </c>
      <c r="CU523">
        <v>4.31619</v>
      </c>
      <c r="CV523">
        <v>103.807</v>
      </c>
      <c r="CW523">
        <v>103.232</v>
      </c>
    </row>
    <row r="524" spans="1:101">
      <c r="A524">
        <v>510</v>
      </c>
      <c r="B524">
        <v>1548599344.1</v>
      </c>
      <c r="C524">
        <v>1881.19999980927</v>
      </c>
      <c r="D524" t="s">
        <v>1236</v>
      </c>
      <c r="E524" t="s">
        <v>1237</v>
      </c>
      <c r="F524">
        <f>J524+I524+M524*K524</f>
        <v>0</v>
      </c>
      <c r="G524">
        <f>(1000*AM524)/(L524*(AO524+273.15))</f>
        <v>0</v>
      </c>
      <c r="H524">
        <f>((G524*F524*(1-(AJ524/1000)))/(100*K524))*(BE524/60)</f>
        <v>0</v>
      </c>
      <c r="I524" t="s">
        <v>197</v>
      </c>
      <c r="J524" t="s">
        <v>198</v>
      </c>
      <c r="K524" t="s">
        <v>199</v>
      </c>
      <c r="L524" t="s">
        <v>200</v>
      </c>
      <c r="M524" t="s">
        <v>1170</v>
      </c>
      <c r="N524" t="s">
        <v>1171</v>
      </c>
      <c r="O524" t="s">
        <v>453</v>
      </c>
      <c r="Q524">
        <v>1548599344.1</v>
      </c>
      <c r="R524">
        <f>AL524*Y524*(AJ524-AK524)/(100*AF524*(1000-Y524*AJ524))</f>
        <v>0</v>
      </c>
      <c r="S524">
        <f>AL524*Y524*(AI524-AH524*(1000-Y524*AK524)/(1000-Y524*AJ524))/(100*AF524)</f>
        <v>0</v>
      </c>
      <c r="T524">
        <f>(U524/V524*100)</f>
        <v>0</v>
      </c>
      <c r="U524">
        <f>AJ524*(AM524+AN524)/1000</f>
        <v>0</v>
      </c>
      <c r="V524">
        <f>0.61365*exp(17.502*AO524/(240.97+AO524))</f>
        <v>0</v>
      </c>
      <c r="W524">
        <v>132</v>
      </c>
      <c r="X524">
        <v>9</v>
      </c>
      <c r="Y524">
        <f>IF(W524*$H$11&gt;=AA524,1.0,(AA524/(AA524-W524*$H$11)))</f>
        <v>0</v>
      </c>
      <c r="Z524">
        <f>(Y524-1)*100</f>
        <v>0</v>
      </c>
      <c r="AA524">
        <f>MAX(0,($B$11+$C$11*AR524)/(1+$D$11*AR524)*AM524/(AO524+273)*$E$11)</f>
        <v>0</v>
      </c>
      <c r="AB524">
        <f>$B$9*AS524+$C$9*AT524</f>
        <v>0</v>
      </c>
      <c r="AC524">
        <f>AB524*AD524</f>
        <v>0</v>
      </c>
      <c r="AD524">
        <f>($B$9*$D$7+$C$9*$D$7)/($B$9+$C$9)</f>
        <v>0</v>
      </c>
      <c r="AE524">
        <f>($B$9*$K$7+$C$9*$K$7)/($B$9+$C$9)</f>
        <v>0</v>
      </c>
      <c r="AF524">
        <v>10</v>
      </c>
      <c r="AG524">
        <v>1548599344.1</v>
      </c>
      <c r="AH524">
        <v>397.123</v>
      </c>
      <c r="AI524">
        <v>399.405</v>
      </c>
      <c r="AJ524">
        <v>9.59912</v>
      </c>
      <c r="AK524">
        <v>4.51207</v>
      </c>
      <c r="AL524">
        <v>1411.1</v>
      </c>
      <c r="AM524">
        <v>97.9613</v>
      </c>
      <c r="AN524">
        <v>0.0234912</v>
      </c>
      <c r="AO524">
        <v>7.28291</v>
      </c>
      <c r="AP524">
        <v>7.60133</v>
      </c>
      <c r="AQ524">
        <v>999.9</v>
      </c>
      <c r="AR524">
        <v>9996.88</v>
      </c>
      <c r="AS524">
        <v>0</v>
      </c>
      <c r="AT524">
        <v>533.419</v>
      </c>
      <c r="AU524">
        <v>0</v>
      </c>
      <c r="AV524" t="s">
        <v>204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402.283663934426</v>
      </c>
      <c r="BE524">
        <v>-2.60652828822164</v>
      </c>
      <c r="BF524">
        <v>0.765414626848978</v>
      </c>
      <c r="BG524">
        <v>-1</v>
      </c>
      <c r="BH524">
        <v>0</v>
      </c>
      <c r="BI524">
        <v>0</v>
      </c>
      <c r="BJ524" t="s">
        <v>205</v>
      </c>
      <c r="BK524">
        <v>1.88472</v>
      </c>
      <c r="BL524">
        <v>1.88165</v>
      </c>
      <c r="BM524">
        <v>1.88319</v>
      </c>
      <c r="BN524">
        <v>1.88187</v>
      </c>
      <c r="BO524">
        <v>1.88377</v>
      </c>
      <c r="BP524">
        <v>1.88308</v>
      </c>
      <c r="BQ524">
        <v>1.8848</v>
      </c>
      <c r="BR524">
        <v>1.8823</v>
      </c>
      <c r="BS524" t="s">
        <v>206</v>
      </c>
      <c r="BT524" t="s">
        <v>17</v>
      </c>
      <c r="BU524" t="s">
        <v>17</v>
      </c>
      <c r="BV524" t="s">
        <v>17</v>
      </c>
      <c r="BW524" t="s">
        <v>207</v>
      </c>
      <c r="BX524" t="s">
        <v>208</v>
      </c>
      <c r="BY524" t="s">
        <v>209</v>
      </c>
      <c r="BZ524" t="s">
        <v>209</v>
      </c>
      <c r="CA524" t="s">
        <v>209</v>
      </c>
      <c r="CB524" t="s">
        <v>209</v>
      </c>
      <c r="CC524">
        <v>5</v>
      </c>
      <c r="CD524">
        <v>0</v>
      </c>
      <c r="CE524">
        <v>0</v>
      </c>
      <c r="CF524">
        <v>0</v>
      </c>
      <c r="CG524">
        <v>0</v>
      </c>
      <c r="CH524">
        <v>2</v>
      </c>
      <c r="CI524">
        <v>1312.72</v>
      </c>
      <c r="CJ524">
        <v>0.315142</v>
      </c>
      <c r="CK524">
        <v>7.61688</v>
      </c>
      <c r="CL524">
        <v>10.2535</v>
      </c>
      <c r="CM524">
        <v>30.0003</v>
      </c>
      <c r="CN524">
        <v>10.0352</v>
      </c>
      <c r="CO524">
        <v>10.334</v>
      </c>
      <c r="CP524">
        <v>-1</v>
      </c>
      <c r="CQ524">
        <v>2.50656</v>
      </c>
      <c r="CR524">
        <v>95.9385</v>
      </c>
      <c r="CS524">
        <v>-999.9</v>
      </c>
      <c r="CT524">
        <v>400</v>
      </c>
      <c r="CU524">
        <v>4.18067</v>
      </c>
      <c r="CV524">
        <v>103.806</v>
      </c>
      <c r="CW524">
        <v>103.232</v>
      </c>
    </row>
    <row r="525" spans="1:101">
      <c r="A525">
        <v>511</v>
      </c>
      <c r="B525">
        <v>1548599346.1</v>
      </c>
      <c r="C525">
        <v>1883.19999980927</v>
      </c>
      <c r="D525" t="s">
        <v>1238</v>
      </c>
      <c r="E525" t="s">
        <v>1239</v>
      </c>
      <c r="F525">
        <f>J525+I525+M525*K525</f>
        <v>0</v>
      </c>
      <c r="G525">
        <f>(1000*AM525)/(L525*(AO525+273.15))</f>
        <v>0</v>
      </c>
      <c r="H525">
        <f>((G525*F525*(1-(AJ525/1000)))/(100*K525))*(BE525/60)</f>
        <v>0</v>
      </c>
      <c r="I525" t="s">
        <v>197</v>
      </c>
      <c r="J525" t="s">
        <v>198</v>
      </c>
      <c r="K525" t="s">
        <v>199</v>
      </c>
      <c r="L525" t="s">
        <v>200</v>
      </c>
      <c r="M525" t="s">
        <v>1170</v>
      </c>
      <c r="N525" t="s">
        <v>1171</v>
      </c>
      <c r="O525" t="s">
        <v>453</v>
      </c>
      <c r="Q525">
        <v>1548599346.1</v>
      </c>
      <c r="R525">
        <f>AL525*Y525*(AJ525-AK525)/(100*AF525*(1000-Y525*AJ525))</f>
        <v>0</v>
      </c>
      <c r="S525">
        <f>AL525*Y525*(AI525-AH525*(1000-Y525*AK525)/(1000-Y525*AJ525))/(100*AF525)</f>
        <v>0</v>
      </c>
      <c r="T525">
        <f>(U525/V525*100)</f>
        <v>0</v>
      </c>
      <c r="U525">
        <f>AJ525*(AM525+AN525)/1000</f>
        <v>0</v>
      </c>
      <c r="V525">
        <f>0.61365*exp(17.502*AO525/(240.97+AO525))</f>
        <v>0</v>
      </c>
      <c r="W525">
        <v>140</v>
      </c>
      <c r="X525">
        <v>10</v>
      </c>
      <c r="Y525">
        <f>IF(W525*$H$11&gt;=AA525,1.0,(AA525/(AA525-W525*$H$11)))</f>
        <v>0</v>
      </c>
      <c r="Z525">
        <f>(Y525-1)*100</f>
        <v>0</v>
      </c>
      <c r="AA525">
        <f>MAX(0,($B$11+$C$11*AR525)/(1+$D$11*AR525)*AM525/(AO525+273)*$E$11)</f>
        <v>0</v>
      </c>
      <c r="AB525">
        <f>$B$9*AS525+$C$9*AT525</f>
        <v>0</v>
      </c>
      <c r="AC525">
        <f>AB525*AD525</f>
        <v>0</v>
      </c>
      <c r="AD525">
        <f>($B$9*$D$7+$C$9*$D$7)/($B$9+$C$9)</f>
        <v>0</v>
      </c>
      <c r="AE525">
        <f>($B$9*$K$7+$C$9*$K$7)/($B$9+$C$9)</f>
        <v>0</v>
      </c>
      <c r="AF525">
        <v>10</v>
      </c>
      <c r="AG525">
        <v>1548599346.1</v>
      </c>
      <c r="AH525">
        <v>397.021</v>
      </c>
      <c r="AI525">
        <v>399.41</v>
      </c>
      <c r="AJ525">
        <v>9.62036</v>
      </c>
      <c r="AK525">
        <v>4.51179</v>
      </c>
      <c r="AL525">
        <v>1411.17</v>
      </c>
      <c r="AM525">
        <v>97.9612</v>
      </c>
      <c r="AN525">
        <v>0.0233871</v>
      </c>
      <c r="AO525">
        <v>7.30503</v>
      </c>
      <c r="AP525">
        <v>7.59699</v>
      </c>
      <c r="AQ525">
        <v>999.9</v>
      </c>
      <c r="AR525">
        <v>10015.6</v>
      </c>
      <c r="AS525">
        <v>0</v>
      </c>
      <c r="AT525">
        <v>533.799</v>
      </c>
      <c r="AU525">
        <v>0</v>
      </c>
      <c r="AV525" t="s">
        <v>204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402.197229508197</v>
      </c>
      <c r="BE525">
        <v>-2.58791584192773</v>
      </c>
      <c r="BF525">
        <v>0.760016822364355</v>
      </c>
      <c r="BG525">
        <v>-1</v>
      </c>
      <c r="BH525">
        <v>0</v>
      </c>
      <c r="BI525">
        <v>0</v>
      </c>
      <c r="BJ525" t="s">
        <v>205</v>
      </c>
      <c r="BK525">
        <v>1.88473</v>
      </c>
      <c r="BL525">
        <v>1.88165</v>
      </c>
      <c r="BM525">
        <v>1.88321</v>
      </c>
      <c r="BN525">
        <v>1.88187</v>
      </c>
      <c r="BO525">
        <v>1.88378</v>
      </c>
      <c r="BP525">
        <v>1.88308</v>
      </c>
      <c r="BQ525">
        <v>1.8848</v>
      </c>
      <c r="BR525">
        <v>1.8823</v>
      </c>
      <c r="BS525" t="s">
        <v>206</v>
      </c>
      <c r="BT525" t="s">
        <v>17</v>
      </c>
      <c r="BU525" t="s">
        <v>17</v>
      </c>
      <c r="BV525" t="s">
        <v>17</v>
      </c>
      <c r="BW525" t="s">
        <v>207</v>
      </c>
      <c r="BX525" t="s">
        <v>208</v>
      </c>
      <c r="BY525" t="s">
        <v>209</v>
      </c>
      <c r="BZ525" t="s">
        <v>209</v>
      </c>
      <c r="CA525" t="s">
        <v>209</v>
      </c>
      <c r="CB525" t="s">
        <v>209</v>
      </c>
      <c r="CC525">
        <v>5</v>
      </c>
      <c r="CD525">
        <v>0</v>
      </c>
      <c r="CE525">
        <v>0</v>
      </c>
      <c r="CF525">
        <v>0</v>
      </c>
      <c r="CG525">
        <v>0</v>
      </c>
      <c r="CH525">
        <v>2</v>
      </c>
      <c r="CI525">
        <v>1306.78</v>
      </c>
      <c r="CJ525">
        <v>0.317279</v>
      </c>
      <c r="CK525">
        <v>7.62174</v>
      </c>
      <c r="CL525">
        <v>10.2544</v>
      </c>
      <c r="CM525">
        <v>30.0003</v>
      </c>
      <c r="CN525">
        <v>10.0361</v>
      </c>
      <c r="CO525">
        <v>10.3346</v>
      </c>
      <c r="CP525">
        <v>-1</v>
      </c>
      <c r="CQ525">
        <v>4.45599</v>
      </c>
      <c r="CR525">
        <v>95.9385</v>
      </c>
      <c r="CS525">
        <v>-999.9</v>
      </c>
      <c r="CT525">
        <v>400</v>
      </c>
      <c r="CU525">
        <v>4.0428</v>
      </c>
      <c r="CV525">
        <v>103.806</v>
      </c>
      <c r="CW525">
        <v>103.231</v>
      </c>
    </row>
    <row r="526" spans="1:101">
      <c r="A526">
        <v>512</v>
      </c>
      <c r="B526">
        <v>1548599348.1</v>
      </c>
      <c r="C526">
        <v>1885.19999980927</v>
      </c>
      <c r="D526" t="s">
        <v>1240</v>
      </c>
      <c r="E526" t="s">
        <v>1241</v>
      </c>
      <c r="F526">
        <f>J526+I526+M526*K526</f>
        <v>0</v>
      </c>
      <c r="G526">
        <f>(1000*AM526)/(L526*(AO526+273.15))</f>
        <v>0</v>
      </c>
      <c r="H526">
        <f>((G526*F526*(1-(AJ526/1000)))/(100*K526))*(BE526/60)</f>
        <v>0</v>
      </c>
      <c r="I526" t="s">
        <v>197</v>
      </c>
      <c r="J526" t="s">
        <v>198</v>
      </c>
      <c r="K526" t="s">
        <v>199</v>
      </c>
      <c r="L526" t="s">
        <v>200</v>
      </c>
      <c r="M526" t="s">
        <v>1170</v>
      </c>
      <c r="N526" t="s">
        <v>1171</v>
      </c>
      <c r="O526" t="s">
        <v>453</v>
      </c>
      <c r="Q526">
        <v>1548599348.1</v>
      </c>
      <c r="R526">
        <f>AL526*Y526*(AJ526-AK526)/(100*AF526*(1000-Y526*AJ526))</f>
        <v>0</v>
      </c>
      <c r="S526">
        <f>AL526*Y526*(AI526-AH526*(1000-Y526*AK526)/(1000-Y526*AJ526))/(100*AF526)</f>
        <v>0</v>
      </c>
      <c r="T526">
        <f>(U526/V526*100)</f>
        <v>0</v>
      </c>
      <c r="U526">
        <f>AJ526*(AM526+AN526)/1000</f>
        <v>0</v>
      </c>
      <c r="V526">
        <f>0.61365*exp(17.502*AO526/(240.97+AO526))</f>
        <v>0</v>
      </c>
      <c r="W526">
        <v>111</v>
      </c>
      <c r="X526">
        <v>8</v>
      </c>
      <c r="Y526">
        <f>IF(W526*$H$11&gt;=AA526,1.0,(AA526/(AA526-W526*$H$11)))</f>
        <v>0</v>
      </c>
      <c r="Z526">
        <f>(Y526-1)*100</f>
        <v>0</v>
      </c>
      <c r="AA526">
        <f>MAX(0,($B$11+$C$11*AR526)/(1+$D$11*AR526)*AM526/(AO526+273)*$E$11)</f>
        <v>0</v>
      </c>
      <c r="AB526">
        <f>$B$9*AS526+$C$9*AT526</f>
        <v>0</v>
      </c>
      <c r="AC526">
        <f>AB526*AD526</f>
        <v>0</v>
      </c>
      <c r="AD526">
        <f>($B$9*$D$7+$C$9*$D$7)/($B$9+$C$9)</f>
        <v>0</v>
      </c>
      <c r="AE526">
        <f>($B$9*$K$7+$C$9*$K$7)/($B$9+$C$9)</f>
        <v>0</v>
      </c>
      <c r="AF526">
        <v>10</v>
      </c>
      <c r="AG526">
        <v>1548599348.1</v>
      </c>
      <c r="AH526">
        <v>396.976</v>
      </c>
      <c r="AI526">
        <v>399.441</v>
      </c>
      <c r="AJ526">
        <v>9.63702</v>
      </c>
      <c r="AK526">
        <v>4.51186</v>
      </c>
      <c r="AL526">
        <v>1411.13</v>
      </c>
      <c r="AM526">
        <v>97.9596</v>
      </c>
      <c r="AN526">
        <v>0.0235191</v>
      </c>
      <c r="AO526">
        <v>7.31307</v>
      </c>
      <c r="AP526">
        <v>7.63505</v>
      </c>
      <c r="AQ526">
        <v>999.9</v>
      </c>
      <c r="AR526">
        <v>9997.5</v>
      </c>
      <c r="AS526">
        <v>0</v>
      </c>
      <c r="AT526">
        <v>534.191</v>
      </c>
      <c r="AU526">
        <v>0</v>
      </c>
      <c r="AV526" t="s">
        <v>204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402.11087704918</v>
      </c>
      <c r="BE526">
        <v>-2.57290022833833</v>
      </c>
      <c r="BF526">
        <v>0.755592944645364</v>
      </c>
      <c r="BG526">
        <v>-1</v>
      </c>
      <c r="BH526">
        <v>0</v>
      </c>
      <c r="BI526">
        <v>0</v>
      </c>
      <c r="BJ526" t="s">
        <v>205</v>
      </c>
      <c r="BK526">
        <v>1.88473</v>
      </c>
      <c r="BL526">
        <v>1.88164</v>
      </c>
      <c r="BM526">
        <v>1.8832</v>
      </c>
      <c r="BN526">
        <v>1.88187</v>
      </c>
      <c r="BO526">
        <v>1.88378</v>
      </c>
      <c r="BP526">
        <v>1.88308</v>
      </c>
      <c r="BQ526">
        <v>1.88479</v>
      </c>
      <c r="BR526">
        <v>1.88229</v>
      </c>
      <c r="BS526" t="s">
        <v>206</v>
      </c>
      <c r="BT526" t="s">
        <v>17</v>
      </c>
      <c r="BU526" t="s">
        <v>17</v>
      </c>
      <c r="BV526" t="s">
        <v>17</v>
      </c>
      <c r="BW526" t="s">
        <v>207</v>
      </c>
      <c r="BX526" t="s">
        <v>208</v>
      </c>
      <c r="BY526" t="s">
        <v>209</v>
      </c>
      <c r="BZ526" t="s">
        <v>209</v>
      </c>
      <c r="CA526" t="s">
        <v>209</v>
      </c>
      <c r="CB526" t="s">
        <v>209</v>
      </c>
      <c r="CC526">
        <v>5</v>
      </c>
      <c r="CD526">
        <v>0</v>
      </c>
      <c r="CE526">
        <v>0</v>
      </c>
      <c r="CF526">
        <v>0</v>
      </c>
      <c r="CG526">
        <v>0</v>
      </c>
      <c r="CH526">
        <v>2</v>
      </c>
      <c r="CI526">
        <v>1328.13</v>
      </c>
      <c r="CJ526">
        <v>0.319416</v>
      </c>
      <c r="CK526">
        <v>7.62657</v>
      </c>
      <c r="CL526">
        <v>10.2553</v>
      </c>
      <c r="CM526">
        <v>30.0002</v>
      </c>
      <c r="CN526">
        <v>10.0373</v>
      </c>
      <c r="CO526">
        <v>10.3352</v>
      </c>
      <c r="CP526">
        <v>-1</v>
      </c>
      <c r="CQ526">
        <v>6.81776</v>
      </c>
      <c r="CR526">
        <v>95.9385</v>
      </c>
      <c r="CS526">
        <v>-999.9</v>
      </c>
      <c r="CT526">
        <v>400</v>
      </c>
      <c r="CU526">
        <v>3.91075</v>
      </c>
      <c r="CV526">
        <v>103.806</v>
      </c>
      <c r="CW526">
        <v>103.231</v>
      </c>
    </row>
    <row r="527" spans="1:101">
      <c r="A527">
        <v>513</v>
      </c>
      <c r="B527">
        <v>1548599350.1</v>
      </c>
      <c r="C527">
        <v>1887.19999980927</v>
      </c>
      <c r="D527" t="s">
        <v>1242</v>
      </c>
      <c r="E527" t="s">
        <v>1243</v>
      </c>
      <c r="F527">
        <f>J527+I527+M527*K527</f>
        <v>0</v>
      </c>
      <c r="G527">
        <f>(1000*AM527)/(L527*(AO527+273.15))</f>
        <v>0</v>
      </c>
      <c r="H527">
        <f>((G527*F527*(1-(AJ527/1000)))/(100*K527))*(BE527/60)</f>
        <v>0</v>
      </c>
      <c r="I527" t="s">
        <v>197</v>
      </c>
      <c r="J527" t="s">
        <v>198</v>
      </c>
      <c r="K527" t="s">
        <v>199</v>
      </c>
      <c r="L527" t="s">
        <v>200</v>
      </c>
      <c r="M527" t="s">
        <v>1170</v>
      </c>
      <c r="N527" t="s">
        <v>1171</v>
      </c>
      <c r="O527" t="s">
        <v>453</v>
      </c>
      <c r="Q527">
        <v>1548599350.1</v>
      </c>
      <c r="R527">
        <f>AL527*Y527*(AJ527-AK527)/(100*AF527*(1000-Y527*AJ527))</f>
        <v>0</v>
      </c>
      <c r="S527">
        <f>AL527*Y527*(AI527-AH527*(1000-Y527*AK527)/(1000-Y527*AJ527))/(100*AF527)</f>
        <v>0</v>
      </c>
      <c r="T527">
        <f>(U527/V527*100)</f>
        <v>0</v>
      </c>
      <c r="U527">
        <f>AJ527*(AM527+AN527)/1000</f>
        <v>0</v>
      </c>
      <c r="V527">
        <f>0.61365*exp(17.502*AO527/(240.97+AO527))</f>
        <v>0</v>
      </c>
      <c r="W527">
        <v>108</v>
      </c>
      <c r="X527">
        <v>8</v>
      </c>
      <c r="Y527">
        <f>IF(W527*$H$11&gt;=AA527,1.0,(AA527/(AA527-W527*$H$11)))</f>
        <v>0</v>
      </c>
      <c r="Z527">
        <f>(Y527-1)*100</f>
        <v>0</v>
      </c>
      <c r="AA527">
        <f>MAX(0,($B$11+$C$11*AR527)/(1+$D$11*AR527)*AM527/(AO527+273)*$E$11)</f>
        <v>0</v>
      </c>
      <c r="AB527">
        <f>$B$9*AS527+$C$9*AT527</f>
        <v>0</v>
      </c>
      <c r="AC527">
        <f>AB527*AD527</f>
        <v>0</v>
      </c>
      <c r="AD527">
        <f>($B$9*$D$7+$C$9*$D$7)/($B$9+$C$9)</f>
        <v>0</v>
      </c>
      <c r="AE527">
        <f>($B$9*$K$7+$C$9*$K$7)/($B$9+$C$9)</f>
        <v>0</v>
      </c>
      <c r="AF527">
        <v>10</v>
      </c>
      <c r="AG527">
        <v>1548599350.1</v>
      </c>
      <c r="AH527">
        <v>396.89</v>
      </c>
      <c r="AI527">
        <v>399.451</v>
      </c>
      <c r="AJ527">
        <v>9.64796</v>
      </c>
      <c r="AK527">
        <v>4.51134</v>
      </c>
      <c r="AL527">
        <v>1411.16</v>
      </c>
      <c r="AM527">
        <v>97.9595</v>
      </c>
      <c r="AN527">
        <v>0.0237105</v>
      </c>
      <c r="AO527">
        <v>7.31421</v>
      </c>
      <c r="AP527">
        <v>7.65837</v>
      </c>
      <c r="AQ527">
        <v>999.9</v>
      </c>
      <c r="AR527">
        <v>9986.25</v>
      </c>
      <c r="AS527">
        <v>0</v>
      </c>
      <c r="AT527">
        <v>534.838</v>
      </c>
      <c r="AU527">
        <v>0</v>
      </c>
      <c r="AV527" t="s">
        <v>204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402.025319672131</v>
      </c>
      <c r="BE527">
        <v>-2.54860369901627</v>
      </c>
      <c r="BF527">
        <v>0.748444926260975</v>
      </c>
      <c r="BG527">
        <v>-1</v>
      </c>
      <c r="BH527">
        <v>0</v>
      </c>
      <c r="BI527">
        <v>0</v>
      </c>
      <c r="BJ527" t="s">
        <v>205</v>
      </c>
      <c r="BK527">
        <v>1.88472</v>
      </c>
      <c r="BL527">
        <v>1.88162</v>
      </c>
      <c r="BM527">
        <v>1.88319</v>
      </c>
      <c r="BN527">
        <v>1.88188</v>
      </c>
      <c r="BO527">
        <v>1.88375</v>
      </c>
      <c r="BP527">
        <v>1.88307</v>
      </c>
      <c r="BQ527">
        <v>1.88479</v>
      </c>
      <c r="BR527">
        <v>1.88228</v>
      </c>
      <c r="BS527" t="s">
        <v>206</v>
      </c>
      <c r="BT527" t="s">
        <v>17</v>
      </c>
      <c r="BU527" t="s">
        <v>17</v>
      </c>
      <c r="BV527" t="s">
        <v>17</v>
      </c>
      <c r="BW527" t="s">
        <v>207</v>
      </c>
      <c r="BX527" t="s">
        <v>208</v>
      </c>
      <c r="BY527" t="s">
        <v>209</v>
      </c>
      <c r="BZ527" t="s">
        <v>209</v>
      </c>
      <c r="CA527" t="s">
        <v>209</v>
      </c>
      <c r="CB527" t="s">
        <v>209</v>
      </c>
      <c r="CC527">
        <v>5</v>
      </c>
      <c r="CD527">
        <v>0</v>
      </c>
      <c r="CE527">
        <v>0</v>
      </c>
      <c r="CF527">
        <v>0</v>
      </c>
      <c r="CG527">
        <v>0</v>
      </c>
      <c r="CH527">
        <v>2</v>
      </c>
      <c r="CI527">
        <v>1330.57</v>
      </c>
      <c r="CJ527">
        <v>0.317279</v>
      </c>
      <c r="CK527">
        <v>7.63137</v>
      </c>
      <c r="CL527">
        <v>10.2563</v>
      </c>
      <c r="CM527">
        <v>30.0002</v>
      </c>
      <c r="CN527">
        <v>10.038</v>
      </c>
      <c r="CO527">
        <v>10.3358</v>
      </c>
      <c r="CP527">
        <v>-1</v>
      </c>
      <c r="CQ527">
        <v>9.65829</v>
      </c>
      <c r="CR527">
        <v>95.9385</v>
      </c>
      <c r="CS527">
        <v>-999.9</v>
      </c>
      <c r="CT527">
        <v>400</v>
      </c>
      <c r="CU527">
        <v>3.77581</v>
      </c>
      <c r="CV527">
        <v>103.806</v>
      </c>
      <c r="CW527">
        <v>103.23</v>
      </c>
    </row>
    <row r="528" spans="1:101">
      <c r="A528">
        <v>514</v>
      </c>
      <c r="B528">
        <v>1548599352.1</v>
      </c>
      <c r="C528">
        <v>1889.19999980927</v>
      </c>
      <c r="D528" t="s">
        <v>1244</v>
      </c>
      <c r="E528" t="s">
        <v>1245</v>
      </c>
      <c r="F528">
        <f>J528+I528+M528*K528</f>
        <v>0</v>
      </c>
      <c r="G528">
        <f>(1000*AM528)/(L528*(AO528+273.15))</f>
        <v>0</v>
      </c>
      <c r="H528">
        <f>((G528*F528*(1-(AJ528/1000)))/(100*K528))*(BE528/60)</f>
        <v>0</v>
      </c>
      <c r="I528" t="s">
        <v>197</v>
      </c>
      <c r="J528" t="s">
        <v>198</v>
      </c>
      <c r="K528" t="s">
        <v>199</v>
      </c>
      <c r="L528" t="s">
        <v>200</v>
      </c>
      <c r="M528" t="s">
        <v>1170</v>
      </c>
      <c r="N528" t="s">
        <v>1171</v>
      </c>
      <c r="O528" t="s">
        <v>453</v>
      </c>
      <c r="Q528">
        <v>1548599352.1</v>
      </c>
      <c r="R528">
        <f>AL528*Y528*(AJ528-AK528)/(100*AF528*(1000-Y528*AJ528))</f>
        <v>0</v>
      </c>
      <c r="S528">
        <f>AL528*Y528*(AI528-AH528*(1000-Y528*AK528)/(1000-Y528*AJ528))/(100*AF528)</f>
        <v>0</v>
      </c>
      <c r="T528">
        <f>(U528/V528*100)</f>
        <v>0</v>
      </c>
      <c r="U528">
        <f>AJ528*(AM528+AN528)/1000</f>
        <v>0</v>
      </c>
      <c r="V528">
        <f>0.61365*exp(17.502*AO528/(240.97+AO528))</f>
        <v>0</v>
      </c>
      <c r="W528">
        <v>123</v>
      </c>
      <c r="X528">
        <v>9</v>
      </c>
      <c r="Y528">
        <f>IF(W528*$H$11&gt;=AA528,1.0,(AA528/(AA528-W528*$H$11)))</f>
        <v>0</v>
      </c>
      <c r="Z528">
        <f>(Y528-1)*100</f>
        <v>0</v>
      </c>
      <c r="AA528">
        <f>MAX(0,($B$11+$C$11*AR528)/(1+$D$11*AR528)*AM528/(AO528+273)*$E$11)</f>
        <v>0</v>
      </c>
      <c r="AB528">
        <f>$B$9*AS528+$C$9*AT528</f>
        <v>0</v>
      </c>
      <c r="AC528">
        <f>AB528*AD528</f>
        <v>0</v>
      </c>
      <c r="AD528">
        <f>($B$9*$D$7+$C$9*$D$7)/($B$9+$C$9)</f>
        <v>0</v>
      </c>
      <c r="AE528">
        <f>($B$9*$K$7+$C$9*$K$7)/($B$9+$C$9)</f>
        <v>0</v>
      </c>
      <c r="AF528">
        <v>10</v>
      </c>
      <c r="AG528">
        <v>1548599352.1</v>
      </c>
      <c r="AH528">
        <v>396.753</v>
      </c>
      <c r="AI528">
        <v>399.432</v>
      </c>
      <c r="AJ528">
        <v>9.66078</v>
      </c>
      <c r="AK528">
        <v>4.51051</v>
      </c>
      <c r="AL528">
        <v>1411.27</v>
      </c>
      <c r="AM528">
        <v>97.9614</v>
      </c>
      <c r="AN528">
        <v>0.0238011</v>
      </c>
      <c r="AO528">
        <v>7.32438</v>
      </c>
      <c r="AP528">
        <v>7.5738</v>
      </c>
      <c r="AQ528">
        <v>999.9</v>
      </c>
      <c r="AR528">
        <v>10000.6</v>
      </c>
      <c r="AS528">
        <v>0</v>
      </c>
      <c r="AT528">
        <v>535.539</v>
      </c>
      <c r="AU528">
        <v>0</v>
      </c>
      <c r="AV528" t="s">
        <v>204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401.939704918033</v>
      </c>
      <c r="BE528">
        <v>-2.52496898761168</v>
      </c>
      <c r="BF528">
        <v>0.741428193007017</v>
      </c>
      <c r="BG528">
        <v>-1</v>
      </c>
      <c r="BH528">
        <v>0</v>
      </c>
      <c r="BI528">
        <v>0</v>
      </c>
      <c r="BJ528" t="s">
        <v>205</v>
      </c>
      <c r="BK528">
        <v>1.88473</v>
      </c>
      <c r="BL528">
        <v>1.88163</v>
      </c>
      <c r="BM528">
        <v>1.88318</v>
      </c>
      <c r="BN528">
        <v>1.88188</v>
      </c>
      <c r="BO528">
        <v>1.88375</v>
      </c>
      <c r="BP528">
        <v>1.88307</v>
      </c>
      <c r="BQ528">
        <v>1.88479</v>
      </c>
      <c r="BR528">
        <v>1.8823</v>
      </c>
      <c r="BS528" t="s">
        <v>206</v>
      </c>
      <c r="BT528" t="s">
        <v>17</v>
      </c>
      <c r="BU528" t="s">
        <v>17</v>
      </c>
      <c r="BV528" t="s">
        <v>17</v>
      </c>
      <c r="BW528" t="s">
        <v>207</v>
      </c>
      <c r="BX528" t="s">
        <v>208</v>
      </c>
      <c r="BY528" t="s">
        <v>209</v>
      </c>
      <c r="BZ528" t="s">
        <v>209</v>
      </c>
      <c r="CA528" t="s">
        <v>209</v>
      </c>
      <c r="CB528" t="s">
        <v>209</v>
      </c>
      <c r="CC528">
        <v>5</v>
      </c>
      <c r="CD528">
        <v>0</v>
      </c>
      <c r="CE528">
        <v>0</v>
      </c>
      <c r="CF528">
        <v>0</v>
      </c>
      <c r="CG528">
        <v>0</v>
      </c>
      <c r="CH528">
        <v>2</v>
      </c>
      <c r="CI528">
        <v>1319.58</v>
      </c>
      <c r="CJ528">
        <v>0.315142</v>
      </c>
      <c r="CK528">
        <v>7.63597</v>
      </c>
      <c r="CL528">
        <v>10.2572</v>
      </c>
      <c r="CM528">
        <v>30.0003</v>
      </c>
      <c r="CN528">
        <v>10.0386</v>
      </c>
      <c r="CO528">
        <v>10.3364</v>
      </c>
      <c r="CP528">
        <v>-1</v>
      </c>
      <c r="CQ528">
        <v>12.9543</v>
      </c>
      <c r="CR528">
        <v>95.9385</v>
      </c>
      <c r="CS528">
        <v>-999.9</v>
      </c>
      <c r="CT528">
        <v>400</v>
      </c>
      <c r="CU528">
        <v>3.63737</v>
      </c>
      <c r="CV528">
        <v>103.806</v>
      </c>
      <c r="CW528">
        <v>103.23</v>
      </c>
    </row>
    <row r="529" spans="1:101">
      <c r="A529">
        <v>515</v>
      </c>
      <c r="B529">
        <v>1548599354.1</v>
      </c>
      <c r="C529">
        <v>1891.19999980927</v>
      </c>
      <c r="D529" t="s">
        <v>1246</v>
      </c>
      <c r="E529" t="s">
        <v>1247</v>
      </c>
      <c r="F529">
        <f>J529+I529+M529*K529</f>
        <v>0</v>
      </c>
      <c r="G529">
        <f>(1000*AM529)/(L529*(AO529+273.15))</f>
        <v>0</v>
      </c>
      <c r="H529">
        <f>((G529*F529*(1-(AJ529/1000)))/(100*K529))*(BE529/60)</f>
        <v>0</v>
      </c>
      <c r="I529" t="s">
        <v>197</v>
      </c>
      <c r="J529" t="s">
        <v>198</v>
      </c>
      <c r="K529" t="s">
        <v>199</v>
      </c>
      <c r="L529" t="s">
        <v>200</v>
      </c>
      <c r="M529" t="s">
        <v>1170</v>
      </c>
      <c r="N529" t="s">
        <v>1171</v>
      </c>
      <c r="O529" t="s">
        <v>453</v>
      </c>
      <c r="Q529">
        <v>1548599354.1</v>
      </c>
      <c r="R529">
        <f>AL529*Y529*(AJ529-AK529)/(100*AF529*(1000-Y529*AJ529))</f>
        <v>0</v>
      </c>
      <c r="S529">
        <f>AL529*Y529*(AI529-AH529*(1000-Y529*AK529)/(1000-Y529*AJ529))/(100*AF529)</f>
        <v>0</v>
      </c>
      <c r="T529">
        <f>(U529/V529*100)</f>
        <v>0</v>
      </c>
      <c r="U529">
        <f>AJ529*(AM529+AN529)/1000</f>
        <v>0</v>
      </c>
      <c r="V529">
        <f>0.61365*exp(17.502*AO529/(240.97+AO529))</f>
        <v>0</v>
      </c>
      <c r="W529">
        <v>115</v>
      </c>
      <c r="X529">
        <v>8</v>
      </c>
      <c r="Y529">
        <f>IF(W529*$H$11&gt;=AA529,1.0,(AA529/(AA529-W529*$H$11)))</f>
        <v>0</v>
      </c>
      <c r="Z529">
        <f>(Y529-1)*100</f>
        <v>0</v>
      </c>
      <c r="AA529">
        <f>MAX(0,($B$11+$C$11*AR529)/(1+$D$11*AR529)*AM529/(AO529+273)*$E$11)</f>
        <v>0</v>
      </c>
      <c r="AB529">
        <f>$B$9*AS529+$C$9*AT529</f>
        <v>0</v>
      </c>
      <c r="AC529">
        <f>AB529*AD529</f>
        <v>0</v>
      </c>
      <c r="AD529">
        <f>($B$9*$D$7+$C$9*$D$7)/($B$9+$C$9)</f>
        <v>0</v>
      </c>
      <c r="AE529">
        <f>($B$9*$K$7+$C$9*$K$7)/($B$9+$C$9)</f>
        <v>0</v>
      </c>
      <c r="AF529">
        <v>10</v>
      </c>
      <c r="AG529">
        <v>1548599354.1</v>
      </c>
      <c r="AH529">
        <v>396.651</v>
      </c>
      <c r="AI529">
        <v>399.421</v>
      </c>
      <c r="AJ529">
        <v>9.67841</v>
      </c>
      <c r="AK529">
        <v>4.5099</v>
      </c>
      <c r="AL529">
        <v>1410.33</v>
      </c>
      <c r="AM529">
        <v>97.9607</v>
      </c>
      <c r="AN529">
        <v>0.024153</v>
      </c>
      <c r="AO529">
        <v>7.34754</v>
      </c>
      <c r="AP529">
        <v>7.52252</v>
      </c>
      <c r="AQ529">
        <v>999.9</v>
      </c>
      <c r="AR529">
        <v>10015.6</v>
      </c>
      <c r="AS529">
        <v>0</v>
      </c>
      <c r="AT529">
        <v>536.177</v>
      </c>
      <c r="AU529">
        <v>0</v>
      </c>
      <c r="AV529" t="s">
        <v>204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401.853983606557</v>
      </c>
      <c r="BE529">
        <v>-2.51877351538715</v>
      </c>
      <c r="BF529">
        <v>0.739566243983223</v>
      </c>
      <c r="BG529">
        <v>-1</v>
      </c>
      <c r="BH529">
        <v>0</v>
      </c>
      <c r="BI529">
        <v>0</v>
      </c>
      <c r="BJ529" t="s">
        <v>205</v>
      </c>
      <c r="BK529">
        <v>1.88473</v>
      </c>
      <c r="BL529">
        <v>1.88163</v>
      </c>
      <c r="BM529">
        <v>1.88318</v>
      </c>
      <c r="BN529">
        <v>1.88188</v>
      </c>
      <c r="BO529">
        <v>1.88374</v>
      </c>
      <c r="BP529">
        <v>1.88307</v>
      </c>
      <c r="BQ529">
        <v>1.8848</v>
      </c>
      <c r="BR529">
        <v>1.88231</v>
      </c>
      <c r="BS529" t="s">
        <v>206</v>
      </c>
      <c r="BT529" t="s">
        <v>17</v>
      </c>
      <c r="BU529" t="s">
        <v>17</v>
      </c>
      <c r="BV529" t="s">
        <v>17</v>
      </c>
      <c r="BW529" t="s">
        <v>207</v>
      </c>
      <c r="BX529" t="s">
        <v>208</v>
      </c>
      <c r="BY529" t="s">
        <v>209</v>
      </c>
      <c r="BZ529" t="s">
        <v>209</v>
      </c>
      <c r="CA529" t="s">
        <v>209</v>
      </c>
      <c r="CB529" t="s">
        <v>209</v>
      </c>
      <c r="CC529">
        <v>5</v>
      </c>
      <c r="CD529">
        <v>0</v>
      </c>
      <c r="CE529">
        <v>0</v>
      </c>
      <c r="CF529">
        <v>0</v>
      </c>
      <c r="CG529">
        <v>0</v>
      </c>
      <c r="CH529">
        <v>2</v>
      </c>
      <c r="CI529">
        <v>1324.54</v>
      </c>
      <c r="CJ529">
        <v>0.319416</v>
      </c>
      <c r="CK529">
        <v>7.63989</v>
      </c>
      <c r="CL529">
        <v>10.2582</v>
      </c>
      <c r="CM529">
        <v>30.0003</v>
      </c>
      <c r="CN529">
        <v>10.0396</v>
      </c>
      <c r="CO529">
        <v>10.3372</v>
      </c>
      <c r="CP529">
        <v>-1</v>
      </c>
      <c r="CQ529">
        <v>16.8085</v>
      </c>
      <c r="CR529">
        <v>95.9385</v>
      </c>
      <c r="CS529">
        <v>-999.9</v>
      </c>
      <c r="CT529">
        <v>400</v>
      </c>
      <c r="CU529">
        <v>3.49051</v>
      </c>
      <c r="CV529">
        <v>103.806</v>
      </c>
      <c r="CW529">
        <v>103.23</v>
      </c>
    </row>
    <row r="530" spans="1:101">
      <c r="A530">
        <v>516</v>
      </c>
      <c r="B530">
        <v>1548599356.1</v>
      </c>
      <c r="C530">
        <v>1893.19999980927</v>
      </c>
      <c r="D530" t="s">
        <v>1248</v>
      </c>
      <c r="E530" t="s">
        <v>1249</v>
      </c>
      <c r="F530">
        <f>J530+I530+M530*K530</f>
        <v>0</v>
      </c>
      <c r="G530">
        <f>(1000*AM530)/(L530*(AO530+273.15))</f>
        <v>0</v>
      </c>
      <c r="H530">
        <f>((G530*F530*(1-(AJ530/1000)))/(100*K530))*(BE530/60)</f>
        <v>0</v>
      </c>
      <c r="I530" t="s">
        <v>197</v>
      </c>
      <c r="J530" t="s">
        <v>198</v>
      </c>
      <c r="K530" t="s">
        <v>199</v>
      </c>
      <c r="L530" t="s">
        <v>200</v>
      </c>
      <c r="M530" t="s">
        <v>1170</v>
      </c>
      <c r="N530" t="s">
        <v>1171</v>
      </c>
      <c r="O530" t="s">
        <v>453</v>
      </c>
      <c r="Q530">
        <v>1548599356.1</v>
      </c>
      <c r="R530">
        <f>AL530*Y530*(AJ530-AK530)/(100*AF530*(1000-Y530*AJ530))</f>
        <v>0</v>
      </c>
      <c r="S530">
        <f>AL530*Y530*(AI530-AH530*(1000-Y530*AK530)/(1000-Y530*AJ530))/(100*AF530)</f>
        <v>0</v>
      </c>
      <c r="T530">
        <f>(U530/V530*100)</f>
        <v>0</v>
      </c>
      <c r="U530">
        <f>AJ530*(AM530+AN530)/1000</f>
        <v>0</v>
      </c>
      <c r="V530">
        <f>0.61365*exp(17.502*AO530/(240.97+AO530))</f>
        <v>0</v>
      </c>
      <c r="W530">
        <v>108</v>
      </c>
      <c r="X530">
        <v>8</v>
      </c>
      <c r="Y530">
        <f>IF(W530*$H$11&gt;=AA530,1.0,(AA530/(AA530-W530*$H$11)))</f>
        <v>0</v>
      </c>
      <c r="Z530">
        <f>(Y530-1)*100</f>
        <v>0</v>
      </c>
      <c r="AA530">
        <f>MAX(0,($B$11+$C$11*AR530)/(1+$D$11*AR530)*AM530/(AO530+273)*$E$11)</f>
        <v>0</v>
      </c>
      <c r="AB530">
        <f>$B$9*AS530+$C$9*AT530</f>
        <v>0</v>
      </c>
      <c r="AC530">
        <f>AB530*AD530</f>
        <v>0</v>
      </c>
      <c r="AD530">
        <f>($B$9*$D$7+$C$9*$D$7)/($B$9+$C$9)</f>
        <v>0</v>
      </c>
      <c r="AE530">
        <f>($B$9*$K$7+$C$9*$K$7)/($B$9+$C$9)</f>
        <v>0</v>
      </c>
      <c r="AF530">
        <v>10</v>
      </c>
      <c r="AG530">
        <v>1548599356.1</v>
      </c>
      <c r="AH530">
        <v>396.587</v>
      </c>
      <c r="AI530">
        <v>399.421</v>
      </c>
      <c r="AJ530">
        <v>9.69817</v>
      </c>
      <c r="AK530">
        <v>4.50983</v>
      </c>
      <c r="AL530">
        <v>1409.61</v>
      </c>
      <c r="AM530">
        <v>97.9593</v>
      </c>
      <c r="AN530">
        <v>0.0239373</v>
      </c>
      <c r="AO530">
        <v>7.36405</v>
      </c>
      <c r="AP530">
        <v>7.56906</v>
      </c>
      <c r="AQ530">
        <v>999.9</v>
      </c>
      <c r="AR530">
        <v>10016.2</v>
      </c>
      <c r="AS530">
        <v>0</v>
      </c>
      <c r="AT530">
        <v>536.604</v>
      </c>
      <c r="AU530">
        <v>0</v>
      </c>
      <c r="AV530" t="s">
        <v>204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401.769</v>
      </c>
      <c r="BE530">
        <v>-2.52117884667733</v>
      </c>
      <c r="BF530">
        <v>0.74033861326766</v>
      </c>
      <c r="BG530">
        <v>-1</v>
      </c>
      <c r="BH530">
        <v>0</v>
      </c>
      <c r="BI530">
        <v>0</v>
      </c>
      <c r="BJ530" t="s">
        <v>205</v>
      </c>
      <c r="BK530">
        <v>1.88471</v>
      </c>
      <c r="BL530">
        <v>1.8816</v>
      </c>
      <c r="BM530">
        <v>1.88318</v>
      </c>
      <c r="BN530">
        <v>1.88187</v>
      </c>
      <c r="BO530">
        <v>1.88373</v>
      </c>
      <c r="BP530">
        <v>1.88306</v>
      </c>
      <c r="BQ530">
        <v>1.88479</v>
      </c>
      <c r="BR530">
        <v>1.8823</v>
      </c>
      <c r="BS530" t="s">
        <v>206</v>
      </c>
      <c r="BT530" t="s">
        <v>17</v>
      </c>
      <c r="BU530" t="s">
        <v>17</v>
      </c>
      <c r="BV530" t="s">
        <v>17</v>
      </c>
      <c r="BW530" t="s">
        <v>207</v>
      </c>
      <c r="BX530" t="s">
        <v>208</v>
      </c>
      <c r="BY530" t="s">
        <v>209</v>
      </c>
      <c r="BZ530" t="s">
        <v>209</v>
      </c>
      <c r="CA530" t="s">
        <v>209</v>
      </c>
      <c r="CB530" t="s">
        <v>209</v>
      </c>
      <c r="CC530">
        <v>5</v>
      </c>
      <c r="CD530">
        <v>0</v>
      </c>
      <c r="CE530">
        <v>0</v>
      </c>
      <c r="CF530">
        <v>0</v>
      </c>
      <c r="CG530">
        <v>0</v>
      </c>
      <c r="CH530">
        <v>2</v>
      </c>
      <c r="CI530">
        <v>1329.91</v>
      </c>
      <c r="CJ530">
        <v>0.319416</v>
      </c>
      <c r="CK530">
        <v>7.64413</v>
      </c>
      <c r="CL530">
        <v>10.259</v>
      </c>
      <c r="CM530">
        <v>30.0001</v>
      </c>
      <c r="CN530">
        <v>10.0407</v>
      </c>
      <c r="CO530">
        <v>10.3378</v>
      </c>
      <c r="CP530">
        <v>-1</v>
      </c>
      <c r="CQ530">
        <v>20.7143</v>
      </c>
      <c r="CR530">
        <v>95.9385</v>
      </c>
      <c r="CS530">
        <v>-999.9</v>
      </c>
      <c r="CT530">
        <v>400</v>
      </c>
      <c r="CU530">
        <v>3.3989</v>
      </c>
      <c r="CV530">
        <v>103.806</v>
      </c>
      <c r="CW530">
        <v>103.23</v>
      </c>
    </row>
    <row r="531" spans="1:101">
      <c r="A531">
        <v>517</v>
      </c>
      <c r="B531">
        <v>1548599358.1</v>
      </c>
      <c r="C531">
        <v>1895.19999980927</v>
      </c>
      <c r="D531" t="s">
        <v>1250</v>
      </c>
      <c r="E531" t="s">
        <v>1251</v>
      </c>
      <c r="F531">
        <f>J531+I531+M531*K531</f>
        <v>0</v>
      </c>
      <c r="G531">
        <f>(1000*AM531)/(L531*(AO531+273.15))</f>
        <v>0</v>
      </c>
      <c r="H531">
        <f>((G531*F531*(1-(AJ531/1000)))/(100*K531))*(BE531/60)</f>
        <v>0</v>
      </c>
      <c r="I531" t="s">
        <v>197</v>
      </c>
      <c r="J531" t="s">
        <v>198</v>
      </c>
      <c r="K531" t="s">
        <v>199</v>
      </c>
      <c r="L531" t="s">
        <v>200</v>
      </c>
      <c r="M531" t="s">
        <v>1170</v>
      </c>
      <c r="N531" t="s">
        <v>1171</v>
      </c>
      <c r="O531" t="s">
        <v>453</v>
      </c>
      <c r="Q531">
        <v>1548599358.1</v>
      </c>
      <c r="R531">
        <f>AL531*Y531*(AJ531-AK531)/(100*AF531*(1000-Y531*AJ531))</f>
        <v>0</v>
      </c>
      <c r="S531">
        <f>AL531*Y531*(AI531-AH531*(1000-Y531*AK531)/(1000-Y531*AJ531))/(100*AF531)</f>
        <v>0</v>
      </c>
      <c r="T531">
        <f>(U531/V531*100)</f>
        <v>0</v>
      </c>
      <c r="U531">
        <f>AJ531*(AM531+AN531)/1000</f>
        <v>0</v>
      </c>
      <c r="V531">
        <f>0.61365*exp(17.502*AO531/(240.97+AO531))</f>
        <v>0</v>
      </c>
      <c r="W531">
        <v>112</v>
      </c>
      <c r="X531">
        <v>8</v>
      </c>
      <c r="Y531">
        <f>IF(W531*$H$11&gt;=AA531,1.0,(AA531/(AA531-W531*$H$11)))</f>
        <v>0</v>
      </c>
      <c r="Z531">
        <f>(Y531-1)*100</f>
        <v>0</v>
      </c>
      <c r="AA531">
        <f>MAX(0,($B$11+$C$11*AR531)/(1+$D$11*AR531)*AM531/(AO531+273)*$E$11)</f>
        <v>0</v>
      </c>
      <c r="AB531">
        <f>$B$9*AS531+$C$9*AT531</f>
        <v>0</v>
      </c>
      <c r="AC531">
        <f>AB531*AD531</f>
        <v>0</v>
      </c>
      <c r="AD531">
        <f>($B$9*$D$7+$C$9*$D$7)/($B$9+$C$9)</f>
        <v>0</v>
      </c>
      <c r="AE531">
        <f>($B$9*$K$7+$C$9*$K$7)/($B$9+$C$9)</f>
        <v>0</v>
      </c>
      <c r="AF531">
        <v>10</v>
      </c>
      <c r="AG531">
        <v>1548599358.1</v>
      </c>
      <c r="AH531">
        <v>396.519</v>
      </c>
      <c r="AI531">
        <v>399.422</v>
      </c>
      <c r="AJ531">
        <v>9.70895</v>
      </c>
      <c r="AK531">
        <v>4.50943</v>
      </c>
      <c r="AL531">
        <v>1409.21</v>
      </c>
      <c r="AM531">
        <v>97.9592</v>
      </c>
      <c r="AN531">
        <v>0.0236707</v>
      </c>
      <c r="AO531">
        <v>7.35886</v>
      </c>
      <c r="AP531">
        <v>7.62337</v>
      </c>
      <c r="AQ531">
        <v>999.9</v>
      </c>
      <c r="AR531">
        <v>10012.5</v>
      </c>
      <c r="AS531">
        <v>0</v>
      </c>
      <c r="AT531">
        <v>536.807</v>
      </c>
      <c r="AU531">
        <v>0</v>
      </c>
      <c r="AV531" t="s">
        <v>204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401.685057377049</v>
      </c>
      <c r="BE531">
        <v>-2.51281898524635</v>
      </c>
      <c r="BF531">
        <v>0.737881885558755</v>
      </c>
      <c r="BG531">
        <v>-1</v>
      </c>
      <c r="BH531">
        <v>0</v>
      </c>
      <c r="BI531">
        <v>0</v>
      </c>
      <c r="BJ531" t="s">
        <v>205</v>
      </c>
      <c r="BK531">
        <v>1.88469</v>
      </c>
      <c r="BL531">
        <v>1.88161</v>
      </c>
      <c r="BM531">
        <v>1.88318</v>
      </c>
      <c r="BN531">
        <v>1.88187</v>
      </c>
      <c r="BO531">
        <v>1.88376</v>
      </c>
      <c r="BP531">
        <v>1.88307</v>
      </c>
      <c r="BQ531">
        <v>1.88479</v>
      </c>
      <c r="BR531">
        <v>1.8823</v>
      </c>
      <c r="BS531" t="s">
        <v>206</v>
      </c>
      <c r="BT531" t="s">
        <v>17</v>
      </c>
      <c r="BU531" t="s">
        <v>17</v>
      </c>
      <c r="BV531" t="s">
        <v>17</v>
      </c>
      <c r="BW531" t="s">
        <v>207</v>
      </c>
      <c r="BX531" t="s">
        <v>208</v>
      </c>
      <c r="BY531" t="s">
        <v>209</v>
      </c>
      <c r="BZ531" t="s">
        <v>209</v>
      </c>
      <c r="CA531" t="s">
        <v>209</v>
      </c>
      <c r="CB531" t="s">
        <v>209</v>
      </c>
      <c r="CC531">
        <v>5</v>
      </c>
      <c r="CD531">
        <v>0</v>
      </c>
      <c r="CE531">
        <v>0</v>
      </c>
      <c r="CF531">
        <v>0</v>
      </c>
      <c r="CG531">
        <v>0</v>
      </c>
      <c r="CH531">
        <v>2</v>
      </c>
      <c r="CI531">
        <v>1326.11</v>
      </c>
      <c r="CJ531">
        <v>0.315142</v>
      </c>
      <c r="CK531">
        <v>7.64902</v>
      </c>
      <c r="CL531">
        <v>10.2599</v>
      </c>
      <c r="CM531">
        <v>30</v>
      </c>
      <c r="CN531">
        <v>10.0415</v>
      </c>
      <c r="CO531">
        <v>10.3384</v>
      </c>
      <c r="CP531">
        <v>-1</v>
      </c>
      <c r="CQ531">
        <v>25.2416</v>
      </c>
      <c r="CR531">
        <v>95.557</v>
      </c>
      <c r="CS531">
        <v>-999.9</v>
      </c>
      <c r="CT531">
        <v>400</v>
      </c>
      <c r="CU531">
        <v>3.26845</v>
      </c>
      <c r="CV531">
        <v>103.805</v>
      </c>
      <c r="CW531">
        <v>103.23</v>
      </c>
    </row>
    <row r="532" spans="1:101">
      <c r="A532">
        <v>518</v>
      </c>
      <c r="B532">
        <v>1548599360.1</v>
      </c>
      <c r="C532">
        <v>1897.19999980927</v>
      </c>
      <c r="D532" t="s">
        <v>1252</v>
      </c>
      <c r="E532" t="s">
        <v>1253</v>
      </c>
      <c r="F532">
        <f>J532+I532+M532*K532</f>
        <v>0</v>
      </c>
      <c r="G532">
        <f>(1000*AM532)/(L532*(AO532+273.15))</f>
        <v>0</v>
      </c>
      <c r="H532">
        <f>((G532*F532*(1-(AJ532/1000)))/(100*K532))*(BE532/60)</f>
        <v>0</v>
      </c>
      <c r="I532" t="s">
        <v>197</v>
      </c>
      <c r="J532" t="s">
        <v>198</v>
      </c>
      <c r="K532" t="s">
        <v>199</v>
      </c>
      <c r="L532" t="s">
        <v>200</v>
      </c>
      <c r="M532" t="s">
        <v>1170</v>
      </c>
      <c r="N532" t="s">
        <v>1171</v>
      </c>
      <c r="O532" t="s">
        <v>453</v>
      </c>
      <c r="Q532">
        <v>1548599360.1</v>
      </c>
      <c r="R532">
        <f>AL532*Y532*(AJ532-AK532)/(100*AF532*(1000-Y532*AJ532))</f>
        <v>0</v>
      </c>
      <c r="S532">
        <f>AL532*Y532*(AI532-AH532*(1000-Y532*AK532)/(1000-Y532*AJ532))/(100*AF532)</f>
        <v>0</v>
      </c>
      <c r="T532">
        <f>(U532/V532*100)</f>
        <v>0</v>
      </c>
      <c r="U532">
        <f>AJ532*(AM532+AN532)/1000</f>
        <v>0</v>
      </c>
      <c r="V532">
        <f>0.61365*exp(17.502*AO532/(240.97+AO532))</f>
        <v>0</v>
      </c>
      <c r="W532">
        <v>115</v>
      </c>
      <c r="X532">
        <v>8</v>
      </c>
      <c r="Y532">
        <f>IF(W532*$H$11&gt;=AA532,1.0,(AA532/(AA532-W532*$H$11)))</f>
        <v>0</v>
      </c>
      <c r="Z532">
        <f>(Y532-1)*100</f>
        <v>0</v>
      </c>
      <c r="AA532">
        <f>MAX(0,($B$11+$C$11*AR532)/(1+$D$11*AR532)*AM532/(AO532+273)*$E$11)</f>
        <v>0</v>
      </c>
      <c r="AB532">
        <f>$B$9*AS532+$C$9*AT532</f>
        <v>0</v>
      </c>
      <c r="AC532">
        <f>AB532*AD532</f>
        <v>0</v>
      </c>
      <c r="AD532">
        <f>($B$9*$D$7+$C$9*$D$7)/($B$9+$C$9)</f>
        <v>0</v>
      </c>
      <c r="AE532">
        <f>($B$9*$K$7+$C$9*$K$7)/($B$9+$C$9)</f>
        <v>0</v>
      </c>
      <c r="AF532">
        <v>10</v>
      </c>
      <c r="AG532">
        <v>1548599360.1</v>
      </c>
      <c r="AH532">
        <v>396.432</v>
      </c>
      <c r="AI532">
        <v>399.429</v>
      </c>
      <c r="AJ532">
        <v>9.71564</v>
      </c>
      <c r="AK532">
        <v>4.50935</v>
      </c>
      <c r="AL532">
        <v>1408.24</v>
      </c>
      <c r="AM532">
        <v>97.9591</v>
      </c>
      <c r="AN532">
        <v>0.0237965</v>
      </c>
      <c r="AO532">
        <v>7.35512</v>
      </c>
      <c r="AP532">
        <v>7.65713</v>
      </c>
      <c r="AQ532">
        <v>999.9</v>
      </c>
      <c r="AR532">
        <v>10016.2</v>
      </c>
      <c r="AS532">
        <v>0</v>
      </c>
      <c r="AT532">
        <v>537.185</v>
      </c>
      <c r="AU532">
        <v>0</v>
      </c>
      <c r="AV532" t="s">
        <v>204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401.601360655738</v>
      </c>
      <c r="BE532">
        <v>-2.49850700548909</v>
      </c>
      <c r="BF532">
        <v>0.733670796161707</v>
      </c>
      <c r="BG532">
        <v>-1</v>
      </c>
      <c r="BH532">
        <v>0</v>
      </c>
      <c r="BI532">
        <v>0</v>
      </c>
      <c r="BJ532" t="s">
        <v>205</v>
      </c>
      <c r="BK532">
        <v>1.88469</v>
      </c>
      <c r="BL532">
        <v>1.88162</v>
      </c>
      <c r="BM532">
        <v>1.88318</v>
      </c>
      <c r="BN532">
        <v>1.88187</v>
      </c>
      <c r="BO532">
        <v>1.88376</v>
      </c>
      <c r="BP532">
        <v>1.88307</v>
      </c>
      <c r="BQ532">
        <v>1.88479</v>
      </c>
      <c r="BR532">
        <v>1.88229</v>
      </c>
      <c r="BS532" t="s">
        <v>206</v>
      </c>
      <c r="BT532" t="s">
        <v>17</v>
      </c>
      <c r="BU532" t="s">
        <v>17</v>
      </c>
      <c r="BV532" t="s">
        <v>17</v>
      </c>
      <c r="BW532" t="s">
        <v>207</v>
      </c>
      <c r="BX532" t="s">
        <v>208</v>
      </c>
      <c r="BY532" t="s">
        <v>209</v>
      </c>
      <c r="BZ532" t="s">
        <v>209</v>
      </c>
      <c r="CA532" t="s">
        <v>209</v>
      </c>
      <c r="CB532" t="s">
        <v>209</v>
      </c>
      <c r="CC532">
        <v>5</v>
      </c>
      <c r="CD532">
        <v>0</v>
      </c>
      <c r="CE532">
        <v>0</v>
      </c>
      <c r="CF532">
        <v>0</v>
      </c>
      <c r="CG532">
        <v>0</v>
      </c>
      <c r="CH532">
        <v>2</v>
      </c>
      <c r="CI532">
        <v>1323.43</v>
      </c>
      <c r="CJ532">
        <v>0.315142</v>
      </c>
      <c r="CK532">
        <v>7.65379</v>
      </c>
      <c r="CL532">
        <v>10.261</v>
      </c>
      <c r="CM532">
        <v>30</v>
      </c>
      <c r="CN532">
        <v>10.042</v>
      </c>
      <c r="CO532">
        <v>10.339</v>
      </c>
      <c r="CP532">
        <v>-1</v>
      </c>
      <c r="CQ532">
        <v>30.23</v>
      </c>
      <c r="CR532">
        <v>95.557</v>
      </c>
      <c r="CS532">
        <v>-999.9</v>
      </c>
      <c r="CT532">
        <v>400</v>
      </c>
      <c r="CU532">
        <v>3.13645</v>
      </c>
      <c r="CV532">
        <v>103.805</v>
      </c>
      <c r="CW532">
        <v>103.23</v>
      </c>
    </row>
    <row r="533" spans="1:101">
      <c r="A533">
        <v>519</v>
      </c>
      <c r="B533">
        <v>1548599362.1</v>
      </c>
      <c r="C533">
        <v>1899.19999980927</v>
      </c>
      <c r="D533" t="s">
        <v>1254</v>
      </c>
      <c r="E533" t="s">
        <v>1255</v>
      </c>
      <c r="F533">
        <f>J533+I533+M533*K533</f>
        <v>0</v>
      </c>
      <c r="G533">
        <f>(1000*AM533)/(L533*(AO533+273.15))</f>
        <v>0</v>
      </c>
      <c r="H533">
        <f>((G533*F533*(1-(AJ533/1000)))/(100*K533))*(BE533/60)</f>
        <v>0</v>
      </c>
      <c r="I533" t="s">
        <v>197</v>
      </c>
      <c r="J533" t="s">
        <v>198</v>
      </c>
      <c r="K533" t="s">
        <v>199</v>
      </c>
      <c r="L533" t="s">
        <v>200</v>
      </c>
      <c r="M533" t="s">
        <v>1170</v>
      </c>
      <c r="N533" t="s">
        <v>1171</v>
      </c>
      <c r="O533" t="s">
        <v>453</v>
      </c>
      <c r="Q533">
        <v>1548599362.1</v>
      </c>
      <c r="R533">
        <f>AL533*Y533*(AJ533-AK533)/(100*AF533*(1000-Y533*AJ533))</f>
        <v>0</v>
      </c>
      <c r="S533">
        <f>AL533*Y533*(AI533-AH533*(1000-Y533*AK533)/(1000-Y533*AJ533))/(100*AF533)</f>
        <v>0</v>
      </c>
      <c r="T533">
        <f>(U533/V533*100)</f>
        <v>0</v>
      </c>
      <c r="U533">
        <f>AJ533*(AM533+AN533)/1000</f>
        <v>0</v>
      </c>
      <c r="V533">
        <f>0.61365*exp(17.502*AO533/(240.97+AO533))</f>
        <v>0</v>
      </c>
      <c r="W533">
        <v>100</v>
      </c>
      <c r="X533">
        <v>7</v>
      </c>
      <c r="Y533">
        <f>IF(W533*$H$11&gt;=AA533,1.0,(AA533/(AA533-W533*$H$11)))</f>
        <v>0</v>
      </c>
      <c r="Z533">
        <f>(Y533-1)*100</f>
        <v>0</v>
      </c>
      <c r="AA533">
        <f>MAX(0,($B$11+$C$11*AR533)/(1+$D$11*AR533)*AM533/(AO533+273)*$E$11)</f>
        <v>0</v>
      </c>
      <c r="AB533">
        <f>$B$9*AS533+$C$9*AT533</f>
        <v>0</v>
      </c>
      <c r="AC533">
        <f>AB533*AD533</f>
        <v>0</v>
      </c>
      <c r="AD533">
        <f>($B$9*$D$7+$C$9*$D$7)/($B$9+$C$9)</f>
        <v>0</v>
      </c>
      <c r="AE533">
        <f>($B$9*$K$7+$C$9*$K$7)/($B$9+$C$9)</f>
        <v>0</v>
      </c>
      <c r="AF533">
        <v>10</v>
      </c>
      <c r="AG533">
        <v>1548599362.1</v>
      </c>
      <c r="AH533">
        <v>396.328</v>
      </c>
      <c r="AI533">
        <v>399.443</v>
      </c>
      <c r="AJ533">
        <v>9.72323</v>
      </c>
      <c r="AK533">
        <v>4.50908</v>
      </c>
      <c r="AL533">
        <v>1407.08</v>
      </c>
      <c r="AM533">
        <v>97.9593</v>
      </c>
      <c r="AN533">
        <v>0.0232748</v>
      </c>
      <c r="AO533">
        <v>7.35122</v>
      </c>
      <c r="AP533">
        <v>7.67256</v>
      </c>
      <c r="AQ533">
        <v>999.9</v>
      </c>
      <c r="AR533">
        <v>9986.25</v>
      </c>
      <c r="AS533">
        <v>0</v>
      </c>
      <c r="AT533">
        <v>538.018</v>
      </c>
      <c r="AU533">
        <v>0</v>
      </c>
      <c r="AV533" t="s">
        <v>204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401.517827868852</v>
      </c>
      <c r="BE533">
        <v>-2.48922456680849</v>
      </c>
      <c r="BF533">
        <v>0.730930988339617</v>
      </c>
      <c r="BG533">
        <v>-1</v>
      </c>
      <c r="BH533">
        <v>0</v>
      </c>
      <c r="BI533">
        <v>0</v>
      </c>
      <c r="BJ533" t="s">
        <v>205</v>
      </c>
      <c r="BK533">
        <v>1.8847</v>
      </c>
      <c r="BL533">
        <v>1.88163</v>
      </c>
      <c r="BM533">
        <v>1.8832</v>
      </c>
      <c r="BN533">
        <v>1.88187</v>
      </c>
      <c r="BO533">
        <v>1.88376</v>
      </c>
      <c r="BP533">
        <v>1.88307</v>
      </c>
      <c r="BQ533">
        <v>1.88479</v>
      </c>
      <c r="BR533">
        <v>1.8823</v>
      </c>
      <c r="BS533" t="s">
        <v>206</v>
      </c>
      <c r="BT533" t="s">
        <v>17</v>
      </c>
      <c r="BU533" t="s">
        <v>17</v>
      </c>
      <c r="BV533" t="s">
        <v>17</v>
      </c>
      <c r="BW533" t="s">
        <v>207</v>
      </c>
      <c r="BX533" t="s">
        <v>208</v>
      </c>
      <c r="BY533" t="s">
        <v>209</v>
      </c>
      <c r="BZ533" t="s">
        <v>209</v>
      </c>
      <c r="CA533" t="s">
        <v>209</v>
      </c>
      <c r="CB533" t="s">
        <v>209</v>
      </c>
      <c r="CC533">
        <v>5</v>
      </c>
      <c r="CD533">
        <v>0</v>
      </c>
      <c r="CE533">
        <v>0</v>
      </c>
      <c r="CF533">
        <v>0</v>
      </c>
      <c r="CG533">
        <v>0</v>
      </c>
      <c r="CH533">
        <v>2</v>
      </c>
      <c r="CI533">
        <v>1333.5</v>
      </c>
      <c r="CJ533">
        <v>0.315142</v>
      </c>
      <c r="CK533">
        <v>7.65859</v>
      </c>
      <c r="CL533">
        <v>10.2618</v>
      </c>
      <c r="CM533">
        <v>30.0002</v>
      </c>
      <c r="CN533">
        <v>10.043</v>
      </c>
      <c r="CO533">
        <v>10.3396</v>
      </c>
      <c r="CP533">
        <v>-1</v>
      </c>
      <c r="CQ533">
        <v>35.6537</v>
      </c>
      <c r="CR533">
        <v>95.557</v>
      </c>
      <c r="CS533">
        <v>-999.9</v>
      </c>
      <c r="CT533">
        <v>400</v>
      </c>
      <c r="CU533">
        <v>3.00395</v>
      </c>
      <c r="CV533">
        <v>103.805</v>
      </c>
      <c r="CW533">
        <v>103.231</v>
      </c>
    </row>
    <row r="534" spans="1:101">
      <c r="A534">
        <v>520</v>
      </c>
      <c r="B534">
        <v>1548599364.1</v>
      </c>
      <c r="C534">
        <v>1901.19999980927</v>
      </c>
      <c r="D534" t="s">
        <v>1256</v>
      </c>
      <c r="E534" t="s">
        <v>1257</v>
      </c>
      <c r="F534">
        <f>J534+I534+M534*K534</f>
        <v>0</v>
      </c>
      <c r="G534">
        <f>(1000*AM534)/(L534*(AO534+273.15))</f>
        <v>0</v>
      </c>
      <c r="H534">
        <f>((G534*F534*(1-(AJ534/1000)))/(100*K534))*(BE534/60)</f>
        <v>0</v>
      </c>
      <c r="I534" t="s">
        <v>197</v>
      </c>
      <c r="J534" t="s">
        <v>198</v>
      </c>
      <c r="K534" t="s">
        <v>199</v>
      </c>
      <c r="L534" t="s">
        <v>200</v>
      </c>
      <c r="M534" t="s">
        <v>1170</v>
      </c>
      <c r="N534" t="s">
        <v>1171</v>
      </c>
      <c r="O534" t="s">
        <v>453</v>
      </c>
      <c r="Q534">
        <v>1548599364.1</v>
      </c>
      <c r="R534">
        <f>AL534*Y534*(AJ534-AK534)/(100*AF534*(1000-Y534*AJ534))</f>
        <v>0</v>
      </c>
      <c r="S534">
        <f>AL534*Y534*(AI534-AH534*(1000-Y534*AK534)/(1000-Y534*AJ534))/(100*AF534)</f>
        <v>0</v>
      </c>
      <c r="T534">
        <f>(U534/V534*100)</f>
        <v>0</v>
      </c>
      <c r="U534">
        <f>AJ534*(AM534+AN534)/1000</f>
        <v>0</v>
      </c>
      <c r="V534">
        <f>0.61365*exp(17.502*AO534/(240.97+AO534))</f>
        <v>0</v>
      </c>
      <c r="W534">
        <v>105</v>
      </c>
      <c r="X534">
        <v>7</v>
      </c>
      <c r="Y534">
        <f>IF(W534*$H$11&gt;=AA534,1.0,(AA534/(AA534-W534*$H$11)))</f>
        <v>0</v>
      </c>
      <c r="Z534">
        <f>(Y534-1)*100</f>
        <v>0</v>
      </c>
      <c r="AA534">
        <f>MAX(0,($B$11+$C$11*AR534)/(1+$D$11*AR534)*AM534/(AO534+273)*$E$11)</f>
        <v>0</v>
      </c>
      <c r="AB534">
        <f>$B$9*AS534+$C$9*AT534</f>
        <v>0</v>
      </c>
      <c r="AC534">
        <f>AB534*AD534</f>
        <v>0</v>
      </c>
      <c r="AD534">
        <f>($B$9*$D$7+$C$9*$D$7)/($B$9+$C$9)</f>
        <v>0</v>
      </c>
      <c r="AE534">
        <f>($B$9*$K$7+$C$9*$K$7)/($B$9+$C$9)</f>
        <v>0</v>
      </c>
      <c r="AF534">
        <v>10</v>
      </c>
      <c r="AG534">
        <v>1548599364.1</v>
      </c>
      <c r="AH534">
        <v>396.262</v>
      </c>
      <c r="AI534">
        <v>399.431</v>
      </c>
      <c r="AJ534">
        <v>9.73202</v>
      </c>
      <c r="AK534">
        <v>4.50838</v>
      </c>
      <c r="AL534">
        <v>1406.5</v>
      </c>
      <c r="AM534">
        <v>97.9603</v>
      </c>
      <c r="AN534">
        <v>0.0230707</v>
      </c>
      <c r="AO534">
        <v>7.35432</v>
      </c>
      <c r="AP534">
        <v>7.73213</v>
      </c>
      <c r="AQ534">
        <v>999.9</v>
      </c>
      <c r="AR534">
        <v>9997.5</v>
      </c>
      <c r="AS534">
        <v>0</v>
      </c>
      <c r="AT534">
        <v>538.801</v>
      </c>
      <c r="AU534">
        <v>0</v>
      </c>
      <c r="AV534" t="s">
        <v>204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401.434409836066</v>
      </c>
      <c r="BE534">
        <v>-2.48587661089456</v>
      </c>
      <c r="BF534">
        <v>0.729940967230197</v>
      </c>
      <c r="BG534">
        <v>-1</v>
      </c>
      <c r="BH534">
        <v>0</v>
      </c>
      <c r="BI534">
        <v>0</v>
      </c>
      <c r="BJ534" t="s">
        <v>205</v>
      </c>
      <c r="BK534">
        <v>1.8847</v>
      </c>
      <c r="BL534">
        <v>1.88162</v>
      </c>
      <c r="BM534">
        <v>1.8832</v>
      </c>
      <c r="BN534">
        <v>1.88187</v>
      </c>
      <c r="BO534">
        <v>1.88377</v>
      </c>
      <c r="BP534">
        <v>1.88306</v>
      </c>
      <c r="BQ534">
        <v>1.8848</v>
      </c>
      <c r="BR534">
        <v>1.88231</v>
      </c>
      <c r="BS534" t="s">
        <v>206</v>
      </c>
      <c r="BT534" t="s">
        <v>17</v>
      </c>
      <c r="BU534" t="s">
        <v>17</v>
      </c>
      <c r="BV534" t="s">
        <v>17</v>
      </c>
      <c r="BW534" t="s">
        <v>207</v>
      </c>
      <c r="BX534" t="s">
        <v>208</v>
      </c>
      <c r="BY534" t="s">
        <v>209</v>
      </c>
      <c r="BZ534" t="s">
        <v>209</v>
      </c>
      <c r="CA534" t="s">
        <v>209</v>
      </c>
      <c r="CB534" t="s">
        <v>209</v>
      </c>
      <c r="CC534">
        <v>5</v>
      </c>
      <c r="CD534">
        <v>0</v>
      </c>
      <c r="CE534">
        <v>0</v>
      </c>
      <c r="CF534">
        <v>0</v>
      </c>
      <c r="CG534">
        <v>0</v>
      </c>
      <c r="CH534">
        <v>2</v>
      </c>
      <c r="CI534">
        <v>1329.77</v>
      </c>
      <c r="CJ534">
        <v>0.315142</v>
      </c>
      <c r="CK534">
        <v>7.66342</v>
      </c>
      <c r="CL534">
        <v>10.2625</v>
      </c>
      <c r="CM534">
        <v>30.0002</v>
      </c>
      <c r="CN534">
        <v>10.0438</v>
      </c>
      <c r="CO534">
        <v>10.3405</v>
      </c>
      <c r="CP534">
        <v>-1</v>
      </c>
      <c r="CQ534">
        <v>41.5754</v>
      </c>
      <c r="CR534">
        <v>95.557</v>
      </c>
      <c r="CS534">
        <v>-999.9</v>
      </c>
      <c r="CT534">
        <v>400</v>
      </c>
      <c r="CU534">
        <v>2.86366</v>
      </c>
      <c r="CV534">
        <v>103.805</v>
      </c>
      <c r="CW534">
        <v>103.231</v>
      </c>
    </row>
    <row r="535" spans="1:101">
      <c r="A535">
        <v>521</v>
      </c>
      <c r="B535">
        <v>1548599366.1</v>
      </c>
      <c r="C535">
        <v>1903.19999980927</v>
      </c>
      <c r="D535" t="s">
        <v>1258</v>
      </c>
      <c r="E535" t="s">
        <v>1259</v>
      </c>
      <c r="F535">
        <f>J535+I535+M535*K535</f>
        <v>0</v>
      </c>
      <c r="G535">
        <f>(1000*AM535)/(L535*(AO535+273.15))</f>
        <v>0</v>
      </c>
      <c r="H535">
        <f>((G535*F535*(1-(AJ535/1000)))/(100*K535))*(BE535/60)</f>
        <v>0</v>
      </c>
      <c r="I535" t="s">
        <v>197</v>
      </c>
      <c r="J535" t="s">
        <v>198</v>
      </c>
      <c r="K535" t="s">
        <v>199</v>
      </c>
      <c r="L535" t="s">
        <v>200</v>
      </c>
      <c r="M535" t="s">
        <v>1170</v>
      </c>
      <c r="N535" t="s">
        <v>1171</v>
      </c>
      <c r="O535" t="s">
        <v>453</v>
      </c>
      <c r="Q535">
        <v>1548599366.1</v>
      </c>
      <c r="R535">
        <f>AL535*Y535*(AJ535-AK535)/(100*AF535*(1000-Y535*AJ535))</f>
        <v>0</v>
      </c>
      <c r="S535">
        <f>AL535*Y535*(AI535-AH535*(1000-Y535*AK535)/(1000-Y535*AJ535))/(100*AF535)</f>
        <v>0</v>
      </c>
      <c r="T535">
        <f>(U535/V535*100)</f>
        <v>0</v>
      </c>
      <c r="U535">
        <f>AJ535*(AM535+AN535)/1000</f>
        <v>0</v>
      </c>
      <c r="V535">
        <f>0.61365*exp(17.502*AO535/(240.97+AO535))</f>
        <v>0</v>
      </c>
      <c r="W535">
        <v>123</v>
      </c>
      <c r="X535">
        <v>9</v>
      </c>
      <c r="Y535">
        <f>IF(W535*$H$11&gt;=AA535,1.0,(AA535/(AA535-W535*$H$11)))</f>
        <v>0</v>
      </c>
      <c r="Z535">
        <f>(Y535-1)*100</f>
        <v>0</v>
      </c>
      <c r="AA535">
        <f>MAX(0,($B$11+$C$11*AR535)/(1+$D$11*AR535)*AM535/(AO535+273)*$E$11)</f>
        <v>0</v>
      </c>
      <c r="AB535">
        <f>$B$9*AS535+$C$9*AT535</f>
        <v>0</v>
      </c>
      <c r="AC535">
        <f>AB535*AD535</f>
        <v>0</v>
      </c>
      <c r="AD535">
        <f>($B$9*$D$7+$C$9*$D$7)/($B$9+$C$9)</f>
        <v>0</v>
      </c>
      <c r="AE535">
        <f>($B$9*$K$7+$C$9*$K$7)/($B$9+$C$9)</f>
        <v>0</v>
      </c>
      <c r="AF535">
        <v>10</v>
      </c>
      <c r="AG535">
        <v>1548599366.1</v>
      </c>
      <c r="AH535">
        <v>396.202</v>
      </c>
      <c r="AI535">
        <v>399.434</v>
      </c>
      <c r="AJ535">
        <v>9.74239</v>
      </c>
      <c r="AK535">
        <v>4.5077</v>
      </c>
      <c r="AL535">
        <v>1405.85</v>
      </c>
      <c r="AM535">
        <v>97.961</v>
      </c>
      <c r="AN535">
        <v>0.0234308</v>
      </c>
      <c r="AO535">
        <v>7.36123</v>
      </c>
      <c r="AP535">
        <v>7.80726</v>
      </c>
      <c r="AQ535">
        <v>999.9</v>
      </c>
      <c r="AR535">
        <v>10001.2</v>
      </c>
      <c r="AS535">
        <v>0</v>
      </c>
      <c r="AT535">
        <v>539.228</v>
      </c>
      <c r="AU535">
        <v>0</v>
      </c>
      <c r="AV535" t="s">
        <v>204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401.351581967213</v>
      </c>
      <c r="BE535">
        <v>-2.47989674998432</v>
      </c>
      <c r="BF535">
        <v>0.728184727510632</v>
      </c>
      <c r="BG535">
        <v>-1</v>
      </c>
      <c r="BH535">
        <v>0</v>
      </c>
      <c r="BI535">
        <v>0</v>
      </c>
      <c r="BJ535" t="s">
        <v>205</v>
      </c>
      <c r="BK535">
        <v>1.8847</v>
      </c>
      <c r="BL535">
        <v>1.8816</v>
      </c>
      <c r="BM535">
        <v>1.88318</v>
      </c>
      <c r="BN535">
        <v>1.88188</v>
      </c>
      <c r="BO535">
        <v>1.88377</v>
      </c>
      <c r="BP535">
        <v>1.88307</v>
      </c>
      <c r="BQ535">
        <v>1.88481</v>
      </c>
      <c r="BR535">
        <v>1.8823</v>
      </c>
      <c r="BS535" t="s">
        <v>206</v>
      </c>
      <c r="BT535" t="s">
        <v>17</v>
      </c>
      <c r="BU535" t="s">
        <v>17</v>
      </c>
      <c r="BV535" t="s">
        <v>17</v>
      </c>
      <c r="BW535" t="s">
        <v>207</v>
      </c>
      <c r="BX535" t="s">
        <v>208</v>
      </c>
      <c r="BY535" t="s">
        <v>209</v>
      </c>
      <c r="BZ535" t="s">
        <v>209</v>
      </c>
      <c r="CA535" t="s">
        <v>209</v>
      </c>
      <c r="CB535" t="s">
        <v>209</v>
      </c>
      <c r="CC535">
        <v>5</v>
      </c>
      <c r="CD535">
        <v>0</v>
      </c>
      <c r="CE535">
        <v>0</v>
      </c>
      <c r="CF535">
        <v>0</v>
      </c>
      <c r="CG535">
        <v>0</v>
      </c>
      <c r="CH535">
        <v>2</v>
      </c>
      <c r="CI535">
        <v>1315.85</v>
      </c>
      <c r="CJ535">
        <v>0.315142</v>
      </c>
      <c r="CK535">
        <v>7.66837</v>
      </c>
      <c r="CL535">
        <v>10.2634</v>
      </c>
      <c r="CM535">
        <v>30</v>
      </c>
      <c r="CN535">
        <v>10.0443</v>
      </c>
      <c r="CO535">
        <v>10.341</v>
      </c>
      <c r="CP535">
        <v>-1</v>
      </c>
      <c r="CQ535">
        <v>47.9219</v>
      </c>
      <c r="CR535">
        <v>95.557</v>
      </c>
      <c r="CS535">
        <v>-999.9</v>
      </c>
      <c r="CT535">
        <v>400</v>
      </c>
      <c r="CU535">
        <v>2.7289</v>
      </c>
      <c r="CV535">
        <v>103.805</v>
      </c>
      <c r="CW535">
        <v>103.23</v>
      </c>
    </row>
    <row r="536" spans="1:101">
      <c r="A536">
        <v>522</v>
      </c>
      <c r="B536">
        <v>1548599368.1</v>
      </c>
      <c r="C536">
        <v>1905.19999980927</v>
      </c>
      <c r="D536" t="s">
        <v>1260</v>
      </c>
      <c r="E536" t="s">
        <v>1261</v>
      </c>
      <c r="F536">
        <f>J536+I536+M536*K536</f>
        <v>0</v>
      </c>
      <c r="G536">
        <f>(1000*AM536)/(L536*(AO536+273.15))</f>
        <v>0</v>
      </c>
      <c r="H536">
        <f>((G536*F536*(1-(AJ536/1000)))/(100*K536))*(BE536/60)</f>
        <v>0</v>
      </c>
      <c r="I536" t="s">
        <v>197</v>
      </c>
      <c r="J536" t="s">
        <v>198</v>
      </c>
      <c r="K536" t="s">
        <v>199</v>
      </c>
      <c r="L536" t="s">
        <v>200</v>
      </c>
      <c r="M536" t="s">
        <v>1170</v>
      </c>
      <c r="N536" t="s">
        <v>1171</v>
      </c>
      <c r="O536" t="s">
        <v>453</v>
      </c>
      <c r="Q536">
        <v>1548599368.1</v>
      </c>
      <c r="R536">
        <f>AL536*Y536*(AJ536-AK536)/(100*AF536*(1000-Y536*AJ536))</f>
        <v>0</v>
      </c>
      <c r="S536">
        <f>AL536*Y536*(AI536-AH536*(1000-Y536*AK536)/(1000-Y536*AJ536))/(100*AF536)</f>
        <v>0</v>
      </c>
      <c r="T536">
        <f>(U536/V536*100)</f>
        <v>0</v>
      </c>
      <c r="U536">
        <f>AJ536*(AM536+AN536)/1000</f>
        <v>0</v>
      </c>
      <c r="V536">
        <f>0.61365*exp(17.502*AO536/(240.97+AO536))</f>
        <v>0</v>
      </c>
      <c r="W536">
        <v>114</v>
      </c>
      <c r="X536">
        <v>8</v>
      </c>
      <c r="Y536">
        <f>IF(W536*$H$11&gt;=AA536,1.0,(AA536/(AA536-W536*$H$11)))</f>
        <v>0</v>
      </c>
      <c r="Z536">
        <f>(Y536-1)*100</f>
        <v>0</v>
      </c>
      <c r="AA536">
        <f>MAX(0,($B$11+$C$11*AR536)/(1+$D$11*AR536)*AM536/(AO536+273)*$E$11)</f>
        <v>0</v>
      </c>
      <c r="AB536">
        <f>$B$9*AS536+$C$9*AT536</f>
        <v>0</v>
      </c>
      <c r="AC536">
        <f>AB536*AD536</f>
        <v>0</v>
      </c>
      <c r="AD536">
        <f>($B$9*$D$7+$C$9*$D$7)/($B$9+$C$9)</f>
        <v>0</v>
      </c>
      <c r="AE536">
        <f>($B$9*$K$7+$C$9*$K$7)/($B$9+$C$9)</f>
        <v>0</v>
      </c>
      <c r="AF536">
        <v>10</v>
      </c>
      <c r="AG536">
        <v>1548599368.1</v>
      </c>
      <c r="AH536">
        <v>396.138</v>
      </c>
      <c r="AI536">
        <v>399.409</v>
      </c>
      <c r="AJ536">
        <v>9.75253</v>
      </c>
      <c r="AK536">
        <v>4.50729</v>
      </c>
      <c r="AL536">
        <v>1404.95</v>
      </c>
      <c r="AM536">
        <v>97.9608</v>
      </c>
      <c r="AN536">
        <v>0.0238702</v>
      </c>
      <c r="AO536">
        <v>7.36644</v>
      </c>
      <c r="AP536">
        <v>7.8157</v>
      </c>
      <c r="AQ536">
        <v>999.9</v>
      </c>
      <c r="AR536">
        <v>9993.75</v>
      </c>
      <c r="AS536">
        <v>0</v>
      </c>
      <c r="AT536">
        <v>539.82</v>
      </c>
      <c r="AU536">
        <v>0</v>
      </c>
      <c r="AV536" t="s">
        <v>204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401.269459016393</v>
      </c>
      <c r="BE536">
        <v>-2.46483547766502</v>
      </c>
      <c r="BF536">
        <v>0.723781668777296</v>
      </c>
      <c r="BG536">
        <v>-1</v>
      </c>
      <c r="BH536">
        <v>0</v>
      </c>
      <c r="BI536">
        <v>0</v>
      </c>
      <c r="BJ536" t="s">
        <v>205</v>
      </c>
      <c r="BK536">
        <v>1.8847</v>
      </c>
      <c r="BL536">
        <v>1.8816</v>
      </c>
      <c r="BM536">
        <v>1.88318</v>
      </c>
      <c r="BN536">
        <v>1.88188</v>
      </c>
      <c r="BO536">
        <v>1.88377</v>
      </c>
      <c r="BP536">
        <v>1.88307</v>
      </c>
      <c r="BQ536">
        <v>1.88481</v>
      </c>
      <c r="BR536">
        <v>1.8823</v>
      </c>
      <c r="BS536" t="s">
        <v>206</v>
      </c>
      <c r="BT536" t="s">
        <v>17</v>
      </c>
      <c r="BU536" t="s">
        <v>17</v>
      </c>
      <c r="BV536" t="s">
        <v>17</v>
      </c>
      <c r="BW536" t="s">
        <v>207</v>
      </c>
      <c r="BX536" t="s">
        <v>208</v>
      </c>
      <c r="BY536" t="s">
        <v>209</v>
      </c>
      <c r="BZ536" t="s">
        <v>209</v>
      </c>
      <c r="CA536" t="s">
        <v>209</v>
      </c>
      <c r="CB536" t="s">
        <v>209</v>
      </c>
      <c r="CC536">
        <v>5</v>
      </c>
      <c r="CD536">
        <v>0</v>
      </c>
      <c r="CE536">
        <v>0</v>
      </c>
      <c r="CF536">
        <v>0</v>
      </c>
      <c r="CG536">
        <v>0</v>
      </c>
      <c r="CH536">
        <v>2</v>
      </c>
      <c r="CI536">
        <v>1321.96</v>
      </c>
      <c r="CJ536">
        <v>0.315142</v>
      </c>
      <c r="CK536">
        <v>7.6734</v>
      </c>
      <c r="CL536">
        <v>10.2644</v>
      </c>
      <c r="CM536">
        <v>30</v>
      </c>
      <c r="CN536">
        <v>10.0453</v>
      </c>
      <c r="CO536">
        <v>10.3416</v>
      </c>
      <c r="CP536">
        <v>-1</v>
      </c>
      <c r="CQ536">
        <v>54.7304</v>
      </c>
      <c r="CR536">
        <v>95.557</v>
      </c>
      <c r="CS536">
        <v>-999.9</v>
      </c>
      <c r="CT536">
        <v>400</v>
      </c>
      <c r="CU536">
        <v>2.59174</v>
      </c>
      <c r="CV536">
        <v>103.805</v>
      </c>
      <c r="CW536">
        <v>103.229</v>
      </c>
    </row>
    <row r="537" spans="1:101">
      <c r="A537">
        <v>523</v>
      </c>
      <c r="B537">
        <v>1548599370.1</v>
      </c>
      <c r="C537">
        <v>1907.19999980927</v>
      </c>
      <c r="D537" t="s">
        <v>1262</v>
      </c>
      <c r="E537" t="s">
        <v>1263</v>
      </c>
      <c r="F537">
        <f>J537+I537+M537*K537</f>
        <v>0</v>
      </c>
      <c r="G537">
        <f>(1000*AM537)/(L537*(AO537+273.15))</f>
        <v>0</v>
      </c>
      <c r="H537">
        <f>((G537*F537*(1-(AJ537/1000)))/(100*K537))*(BE537/60)</f>
        <v>0</v>
      </c>
      <c r="I537" t="s">
        <v>197</v>
      </c>
      <c r="J537" t="s">
        <v>198</v>
      </c>
      <c r="K537" t="s">
        <v>199</v>
      </c>
      <c r="L537" t="s">
        <v>200</v>
      </c>
      <c r="M537" t="s">
        <v>1170</v>
      </c>
      <c r="N537" t="s">
        <v>1171</v>
      </c>
      <c r="O537" t="s">
        <v>453</v>
      </c>
      <c r="Q537">
        <v>1548599370.1</v>
      </c>
      <c r="R537">
        <f>AL537*Y537*(AJ537-AK537)/(100*AF537*(1000-Y537*AJ537))</f>
        <v>0</v>
      </c>
      <c r="S537">
        <f>AL537*Y537*(AI537-AH537*(1000-Y537*AK537)/(1000-Y537*AJ537))/(100*AF537)</f>
        <v>0</v>
      </c>
      <c r="T537">
        <f>(U537/V537*100)</f>
        <v>0</v>
      </c>
      <c r="U537">
        <f>AJ537*(AM537+AN537)/1000</f>
        <v>0</v>
      </c>
      <c r="V537">
        <f>0.61365*exp(17.502*AO537/(240.97+AO537))</f>
        <v>0</v>
      </c>
      <c r="W537">
        <v>107</v>
      </c>
      <c r="X537">
        <v>8</v>
      </c>
      <c r="Y537">
        <f>IF(W537*$H$11&gt;=AA537,1.0,(AA537/(AA537-W537*$H$11)))</f>
        <v>0</v>
      </c>
      <c r="Z537">
        <f>(Y537-1)*100</f>
        <v>0</v>
      </c>
      <c r="AA537">
        <f>MAX(0,($B$11+$C$11*AR537)/(1+$D$11*AR537)*AM537/(AO537+273)*$E$11)</f>
        <v>0</v>
      </c>
      <c r="AB537">
        <f>$B$9*AS537+$C$9*AT537</f>
        <v>0</v>
      </c>
      <c r="AC537">
        <f>AB537*AD537</f>
        <v>0</v>
      </c>
      <c r="AD537">
        <f>($B$9*$D$7+$C$9*$D$7)/($B$9+$C$9)</f>
        <v>0</v>
      </c>
      <c r="AE537">
        <f>($B$9*$K$7+$C$9*$K$7)/($B$9+$C$9)</f>
        <v>0</v>
      </c>
      <c r="AF537">
        <v>10</v>
      </c>
      <c r="AG537">
        <v>1548599370.1</v>
      </c>
      <c r="AH537">
        <v>396.114</v>
      </c>
      <c r="AI537">
        <v>399.387</v>
      </c>
      <c r="AJ537">
        <v>9.76284</v>
      </c>
      <c r="AK537">
        <v>4.50747</v>
      </c>
      <c r="AL537">
        <v>1404.02</v>
      </c>
      <c r="AM537">
        <v>97.9593</v>
      </c>
      <c r="AN537">
        <v>0.0240371</v>
      </c>
      <c r="AO537">
        <v>7.37835</v>
      </c>
      <c r="AP537">
        <v>7.80881</v>
      </c>
      <c r="AQ537">
        <v>999.9</v>
      </c>
      <c r="AR537">
        <v>10012.5</v>
      </c>
      <c r="AS537">
        <v>0</v>
      </c>
      <c r="AT537">
        <v>540.412</v>
      </c>
      <c r="AU537">
        <v>0</v>
      </c>
      <c r="AV537" t="s">
        <v>204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401.188475409836</v>
      </c>
      <c r="BE537">
        <v>-2.44351844793949</v>
      </c>
      <c r="BF537">
        <v>0.717592745055284</v>
      </c>
      <c r="BG537">
        <v>-1</v>
      </c>
      <c r="BH537">
        <v>0</v>
      </c>
      <c r="BI537">
        <v>0</v>
      </c>
      <c r="BJ537" t="s">
        <v>205</v>
      </c>
      <c r="BK537">
        <v>1.88469</v>
      </c>
      <c r="BL537">
        <v>1.88162</v>
      </c>
      <c r="BM537">
        <v>1.88318</v>
      </c>
      <c r="BN537">
        <v>1.88188</v>
      </c>
      <c r="BO537">
        <v>1.88377</v>
      </c>
      <c r="BP537">
        <v>1.88307</v>
      </c>
      <c r="BQ537">
        <v>1.8848</v>
      </c>
      <c r="BR537">
        <v>1.8823</v>
      </c>
      <c r="BS537" t="s">
        <v>206</v>
      </c>
      <c r="BT537" t="s">
        <v>17</v>
      </c>
      <c r="BU537" t="s">
        <v>17</v>
      </c>
      <c r="BV537" t="s">
        <v>17</v>
      </c>
      <c r="BW537" t="s">
        <v>207</v>
      </c>
      <c r="BX537" t="s">
        <v>208</v>
      </c>
      <c r="BY537" t="s">
        <v>209</v>
      </c>
      <c r="BZ537" t="s">
        <v>209</v>
      </c>
      <c r="CA537" t="s">
        <v>209</v>
      </c>
      <c r="CB537" t="s">
        <v>209</v>
      </c>
      <c r="CC537">
        <v>5</v>
      </c>
      <c r="CD537">
        <v>0</v>
      </c>
      <c r="CE537">
        <v>0</v>
      </c>
      <c r="CF537">
        <v>0</v>
      </c>
      <c r="CG537">
        <v>0</v>
      </c>
      <c r="CH537">
        <v>2</v>
      </c>
      <c r="CI537">
        <v>1326.22</v>
      </c>
      <c r="CJ537">
        <v>0.315142</v>
      </c>
      <c r="CK537">
        <v>7.67834</v>
      </c>
      <c r="CL537">
        <v>10.2653</v>
      </c>
      <c r="CM537">
        <v>30.0001</v>
      </c>
      <c r="CN537">
        <v>10.0462</v>
      </c>
      <c r="CO537">
        <v>10.3423</v>
      </c>
      <c r="CP537">
        <v>-1</v>
      </c>
      <c r="CQ537">
        <v>62.0373</v>
      </c>
      <c r="CR537">
        <v>95.1752</v>
      </c>
      <c r="CS537">
        <v>-999.9</v>
      </c>
      <c r="CT537">
        <v>400</v>
      </c>
      <c r="CU537">
        <v>2.45172</v>
      </c>
      <c r="CV537">
        <v>103.805</v>
      </c>
      <c r="CW537">
        <v>103.229</v>
      </c>
    </row>
    <row r="538" spans="1:101">
      <c r="A538">
        <v>524</v>
      </c>
      <c r="B538">
        <v>1548599372.1</v>
      </c>
      <c r="C538">
        <v>1909.19999980927</v>
      </c>
      <c r="D538" t="s">
        <v>1264</v>
      </c>
      <c r="E538" t="s">
        <v>1265</v>
      </c>
      <c r="F538">
        <f>J538+I538+M538*K538</f>
        <v>0</v>
      </c>
      <c r="G538">
        <f>(1000*AM538)/(L538*(AO538+273.15))</f>
        <v>0</v>
      </c>
      <c r="H538">
        <f>((G538*F538*(1-(AJ538/1000)))/(100*K538))*(BE538/60)</f>
        <v>0</v>
      </c>
      <c r="I538" t="s">
        <v>197</v>
      </c>
      <c r="J538" t="s">
        <v>198</v>
      </c>
      <c r="K538" t="s">
        <v>199</v>
      </c>
      <c r="L538" t="s">
        <v>200</v>
      </c>
      <c r="M538" t="s">
        <v>1170</v>
      </c>
      <c r="N538" t="s">
        <v>1171</v>
      </c>
      <c r="O538" t="s">
        <v>453</v>
      </c>
      <c r="Q538">
        <v>1548599372.1</v>
      </c>
      <c r="R538">
        <f>AL538*Y538*(AJ538-AK538)/(100*AF538*(1000-Y538*AJ538))</f>
        <v>0</v>
      </c>
      <c r="S538">
        <f>AL538*Y538*(AI538-AH538*(1000-Y538*AK538)/(1000-Y538*AJ538))/(100*AF538)</f>
        <v>0</v>
      </c>
      <c r="T538">
        <f>(U538/V538*100)</f>
        <v>0</v>
      </c>
      <c r="U538">
        <f>AJ538*(AM538+AN538)/1000</f>
        <v>0</v>
      </c>
      <c r="V538">
        <f>0.61365*exp(17.502*AO538/(240.97+AO538))</f>
        <v>0</v>
      </c>
      <c r="W538">
        <v>106</v>
      </c>
      <c r="X538">
        <v>8</v>
      </c>
      <c r="Y538">
        <f>IF(W538*$H$11&gt;=AA538,1.0,(AA538/(AA538-W538*$H$11)))</f>
        <v>0</v>
      </c>
      <c r="Z538">
        <f>(Y538-1)*100</f>
        <v>0</v>
      </c>
      <c r="AA538">
        <f>MAX(0,($B$11+$C$11*AR538)/(1+$D$11*AR538)*AM538/(AO538+273)*$E$11)</f>
        <v>0</v>
      </c>
      <c r="AB538">
        <f>$B$9*AS538+$C$9*AT538</f>
        <v>0</v>
      </c>
      <c r="AC538">
        <f>AB538*AD538</f>
        <v>0</v>
      </c>
      <c r="AD538">
        <f>($B$9*$D$7+$C$9*$D$7)/($B$9+$C$9)</f>
        <v>0</v>
      </c>
      <c r="AE538">
        <f>($B$9*$K$7+$C$9*$K$7)/($B$9+$C$9)</f>
        <v>0</v>
      </c>
      <c r="AF538">
        <v>10</v>
      </c>
      <c r="AG538">
        <v>1548599372.1</v>
      </c>
      <c r="AH538">
        <v>396.054</v>
      </c>
      <c r="AI538">
        <v>399.427</v>
      </c>
      <c r="AJ538">
        <v>9.77381</v>
      </c>
      <c r="AK538">
        <v>4.50681</v>
      </c>
      <c r="AL538">
        <v>1402.9</v>
      </c>
      <c r="AM538">
        <v>97.9574</v>
      </c>
      <c r="AN538">
        <v>0.0238634</v>
      </c>
      <c r="AO538">
        <v>7.39046</v>
      </c>
      <c r="AP538">
        <v>7.83676</v>
      </c>
      <c r="AQ538">
        <v>999.9</v>
      </c>
      <c r="AR538">
        <v>9997.5</v>
      </c>
      <c r="AS538">
        <v>0</v>
      </c>
      <c r="AT538">
        <v>540.466</v>
      </c>
      <c r="AU538">
        <v>0</v>
      </c>
      <c r="AV538" t="s">
        <v>204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401.10918852459</v>
      </c>
      <c r="BE538">
        <v>-2.41697408907873</v>
      </c>
      <c r="BF538">
        <v>0.709968209077772</v>
      </c>
      <c r="BG538">
        <v>-1</v>
      </c>
      <c r="BH538">
        <v>0</v>
      </c>
      <c r="BI538">
        <v>0</v>
      </c>
      <c r="BJ538" t="s">
        <v>205</v>
      </c>
      <c r="BK538">
        <v>1.88468</v>
      </c>
      <c r="BL538">
        <v>1.88162</v>
      </c>
      <c r="BM538">
        <v>1.88317</v>
      </c>
      <c r="BN538">
        <v>1.88187</v>
      </c>
      <c r="BO538">
        <v>1.88377</v>
      </c>
      <c r="BP538">
        <v>1.88306</v>
      </c>
      <c r="BQ538">
        <v>1.88479</v>
      </c>
      <c r="BR538">
        <v>1.88231</v>
      </c>
      <c r="BS538" t="s">
        <v>206</v>
      </c>
      <c r="BT538" t="s">
        <v>17</v>
      </c>
      <c r="BU538" t="s">
        <v>17</v>
      </c>
      <c r="BV538" t="s">
        <v>17</v>
      </c>
      <c r="BW538" t="s">
        <v>207</v>
      </c>
      <c r="BX538" t="s">
        <v>208</v>
      </c>
      <c r="BY538" t="s">
        <v>209</v>
      </c>
      <c r="BZ538" t="s">
        <v>209</v>
      </c>
      <c r="CA538" t="s">
        <v>209</v>
      </c>
      <c r="CB538" t="s">
        <v>209</v>
      </c>
      <c r="CC538">
        <v>5</v>
      </c>
      <c r="CD538">
        <v>0</v>
      </c>
      <c r="CE538">
        <v>0</v>
      </c>
      <c r="CF538">
        <v>0</v>
      </c>
      <c r="CG538">
        <v>0</v>
      </c>
      <c r="CH538">
        <v>2</v>
      </c>
      <c r="CI538">
        <v>1325.82</v>
      </c>
      <c r="CJ538">
        <v>0.315142</v>
      </c>
      <c r="CK538">
        <v>7.68298</v>
      </c>
      <c r="CL538">
        <v>10.2663</v>
      </c>
      <c r="CM538">
        <v>30.0001</v>
      </c>
      <c r="CN538">
        <v>10.0471</v>
      </c>
      <c r="CO538">
        <v>10.3431</v>
      </c>
      <c r="CP538">
        <v>-1</v>
      </c>
      <c r="CQ538">
        <v>69.7971</v>
      </c>
      <c r="CR538">
        <v>95.1752</v>
      </c>
      <c r="CS538">
        <v>-999.9</v>
      </c>
      <c r="CT538">
        <v>400</v>
      </c>
      <c r="CU538">
        <v>2.31097</v>
      </c>
      <c r="CV538">
        <v>103.804</v>
      </c>
      <c r="CW538">
        <v>103.229</v>
      </c>
    </row>
    <row r="539" spans="1:101">
      <c r="A539">
        <v>525</v>
      </c>
      <c r="B539">
        <v>1548599374.1</v>
      </c>
      <c r="C539">
        <v>1911.19999980927</v>
      </c>
      <c r="D539" t="s">
        <v>1266</v>
      </c>
      <c r="E539" t="s">
        <v>1267</v>
      </c>
      <c r="F539">
        <f>J539+I539+M539*K539</f>
        <v>0</v>
      </c>
      <c r="G539">
        <f>(1000*AM539)/(L539*(AO539+273.15))</f>
        <v>0</v>
      </c>
      <c r="H539">
        <f>((G539*F539*(1-(AJ539/1000)))/(100*K539))*(BE539/60)</f>
        <v>0</v>
      </c>
      <c r="I539" t="s">
        <v>197</v>
      </c>
      <c r="J539" t="s">
        <v>198</v>
      </c>
      <c r="K539" t="s">
        <v>199</v>
      </c>
      <c r="L539" t="s">
        <v>200</v>
      </c>
      <c r="M539" t="s">
        <v>1170</v>
      </c>
      <c r="N539" t="s">
        <v>1171</v>
      </c>
      <c r="O539" t="s">
        <v>453</v>
      </c>
      <c r="Q539">
        <v>1548599374.1</v>
      </c>
      <c r="R539">
        <f>AL539*Y539*(AJ539-AK539)/(100*AF539*(1000-Y539*AJ539))</f>
        <v>0</v>
      </c>
      <c r="S539">
        <f>AL539*Y539*(AI539-AH539*(1000-Y539*AK539)/(1000-Y539*AJ539))/(100*AF539)</f>
        <v>0</v>
      </c>
      <c r="T539">
        <f>(U539/V539*100)</f>
        <v>0</v>
      </c>
      <c r="U539">
        <f>AJ539*(AM539+AN539)/1000</f>
        <v>0</v>
      </c>
      <c r="V539">
        <f>0.61365*exp(17.502*AO539/(240.97+AO539))</f>
        <v>0</v>
      </c>
      <c r="W539">
        <v>110</v>
      </c>
      <c r="X539">
        <v>8</v>
      </c>
      <c r="Y539">
        <f>IF(W539*$H$11&gt;=AA539,1.0,(AA539/(AA539-W539*$H$11)))</f>
        <v>0</v>
      </c>
      <c r="Z539">
        <f>(Y539-1)*100</f>
        <v>0</v>
      </c>
      <c r="AA539">
        <f>MAX(0,($B$11+$C$11*AR539)/(1+$D$11*AR539)*AM539/(AO539+273)*$E$11)</f>
        <v>0</v>
      </c>
      <c r="AB539">
        <f>$B$9*AS539+$C$9*AT539</f>
        <v>0</v>
      </c>
      <c r="AC539">
        <f>AB539*AD539</f>
        <v>0</v>
      </c>
      <c r="AD539">
        <f>($B$9*$D$7+$C$9*$D$7)/($B$9+$C$9)</f>
        <v>0</v>
      </c>
      <c r="AE539">
        <f>($B$9*$K$7+$C$9*$K$7)/($B$9+$C$9)</f>
        <v>0</v>
      </c>
      <c r="AF539">
        <v>10</v>
      </c>
      <c r="AG539">
        <v>1548599374.1</v>
      </c>
      <c r="AH539">
        <v>395.985</v>
      </c>
      <c r="AI539">
        <v>399.436</v>
      </c>
      <c r="AJ539">
        <v>9.77998</v>
      </c>
      <c r="AK539">
        <v>4.50632</v>
      </c>
      <c r="AL539">
        <v>1401.94</v>
      </c>
      <c r="AM539">
        <v>97.9578</v>
      </c>
      <c r="AN539">
        <v>0.0237962</v>
      </c>
      <c r="AO539">
        <v>7.38848</v>
      </c>
      <c r="AP539">
        <v>7.82321</v>
      </c>
      <c r="AQ539">
        <v>999.9</v>
      </c>
      <c r="AR539">
        <v>10001.2</v>
      </c>
      <c r="AS539">
        <v>0</v>
      </c>
      <c r="AT539">
        <v>540.647</v>
      </c>
      <c r="AU539">
        <v>0</v>
      </c>
      <c r="AV539" t="s">
        <v>204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401.030754098361</v>
      </c>
      <c r="BE539">
        <v>-2.38998600493488</v>
      </c>
      <c r="BF539">
        <v>0.702217334899973</v>
      </c>
      <c r="BG539">
        <v>-1</v>
      </c>
      <c r="BH539">
        <v>0</v>
      </c>
      <c r="BI539">
        <v>0</v>
      </c>
      <c r="BJ539" t="s">
        <v>205</v>
      </c>
      <c r="BK539">
        <v>1.88468</v>
      </c>
      <c r="BL539">
        <v>1.8816</v>
      </c>
      <c r="BM539">
        <v>1.88318</v>
      </c>
      <c r="BN539">
        <v>1.88187</v>
      </c>
      <c r="BO539">
        <v>1.88377</v>
      </c>
      <c r="BP539">
        <v>1.88307</v>
      </c>
      <c r="BQ539">
        <v>1.88479</v>
      </c>
      <c r="BR539">
        <v>1.8823</v>
      </c>
      <c r="BS539" t="s">
        <v>206</v>
      </c>
      <c r="BT539" t="s">
        <v>17</v>
      </c>
      <c r="BU539" t="s">
        <v>17</v>
      </c>
      <c r="BV539" t="s">
        <v>17</v>
      </c>
      <c r="BW539" t="s">
        <v>207</v>
      </c>
      <c r="BX539" t="s">
        <v>208</v>
      </c>
      <c r="BY539" t="s">
        <v>209</v>
      </c>
      <c r="BZ539" t="s">
        <v>209</v>
      </c>
      <c r="CA539" t="s">
        <v>209</v>
      </c>
      <c r="CB539" t="s">
        <v>209</v>
      </c>
      <c r="CC539">
        <v>5</v>
      </c>
      <c r="CD539">
        <v>0</v>
      </c>
      <c r="CE539">
        <v>0</v>
      </c>
      <c r="CF539">
        <v>0</v>
      </c>
      <c r="CG539">
        <v>0</v>
      </c>
      <c r="CH539">
        <v>2</v>
      </c>
      <c r="CI539">
        <v>1322.19</v>
      </c>
      <c r="CJ539">
        <v>0.315142</v>
      </c>
      <c r="CK539">
        <v>7.6869</v>
      </c>
      <c r="CL539">
        <v>10.2671</v>
      </c>
      <c r="CM539">
        <v>30.0001</v>
      </c>
      <c r="CN539">
        <v>10.0481</v>
      </c>
      <c r="CO539">
        <v>10.3436</v>
      </c>
      <c r="CP539">
        <v>-1</v>
      </c>
      <c r="CQ539">
        <v>77.9682</v>
      </c>
      <c r="CR539">
        <v>95.1752</v>
      </c>
      <c r="CS539">
        <v>-999.9</v>
      </c>
      <c r="CT539">
        <v>400</v>
      </c>
      <c r="CU539">
        <v>2.17993</v>
      </c>
      <c r="CV539">
        <v>103.805</v>
      </c>
      <c r="CW539">
        <v>103.23</v>
      </c>
    </row>
    <row r="540" spans="1:101">
      <c r="A540">
        <v>526</v>
      </c>
      <c r="B540">
        <v>1548599376.1</v>
      </c>
      <c r="C540">
        <v>1913.19999980927</v>
      </c>
      <c r="D540" t="s">
        <v>1268</v>
      </c>
      <c r="E540" t="s">
        <v>1269</v>
      </c>
      <c r="F540">
        <f>J540+I540+M540*K540</f>
        <v>0</v>
      </c>
      <c r="G540">
        <f>(1000*AM540)/(L540*(AO540+273.15))</f>
        <v>0</v>
      </c>
      <c r="H540">
        <f>((G540*F540*(1-(AJ540/1000)))/(100*K540))*(BE540/60)</f>
        <v>0</v>
      </c>
      <c r="I540" t="s">
        <v>197</v>
      </c>
      <c r="J540" t="s">
        <v>198</v>
      </c>
      <c r="K540" t="s">
        <v>199</v>
      </c>
      <c r="L540" t="s">
        <v>200</v>
      </c>
      <c r="M540" t="s">
        <v>1170</v>
      </c>
      <c r="N540" t="s">
        <v>1171</v>
      </c>
      <c r="O540" t="s">
        <v>453</v>
      </c>
      <c r="Q540">
        <v>1548599376.1</v>
      </c>
      <c r="R540">
        <f>AL540*Y540*(AJ540-AK540)/(100*AF540*(1000-Y540*AJ540))</f>
        <v>0</v>
      </c>
      <c r="S540">
        <f>AL540*Y540*(AI540-AH540*(1000-Y540*AK540)/(1000-Y540*AJ540))/(100*AF540)</f>
        <v>0</v>
      </c>
      <c r="T540">
        <f>(U540/V540*100)</f>
        <v>0</v>
      </c>
      <c r="U540">
        <f>AJ540*(AM540+AN540)/1000</f>
        <v>0</v>
      </c>
      <c r="V540">
        <f>0.61365*exp(17.502*AO540/(240.97+AO540))</f>
        <v>0</v>
      </c>
      <c r="W540">
        <v>126</v>
      </c>
      <c r="X540">
        <v>9</v>
      </c>
      <c r="Y540">
        <f>IF(W540*$H$11&gt;=AA540,1.0,(AA540/(AA540-W540*$H$11)))</f>
        <v>0</v>
      </c>
      <c r="Z540">
        <f>(Y540-1)*100</f>
        <v>0</v>
      </c>
      <c r="AA540">
        <f>MAX(0,($B$11+$C$11*AR540)/(1+$D$11*AR540)*AM540/(AO540+273)*$E$11)</f>
        <v>0</v>
      </c>
      <c r="AB540">
        <f>$B$9*AS540+$C$9*AT540</f>
        <v>0</v>
      </c>
      <c r="AC540">
        <f>AB540*AD540</f>
        <v>0</v>
      </c>
      <c r="AD540">
        <f>($B$9*$D$7+$C$9*$D$7)/($B$9+$C$9)</f>
        <v>0</v>
      </c>
      <c r="AE540">
        <f>($B$9*$K$7+$C$9*$K$7)/($B$9+$C$9)</f>
        <v>0</v>
      </c>
      <c r="AF540">
        <v>10</v>
      </c>
      <c r="AG540">
        <v>1548599376.1</v>
      </c>
      <c r="AH540">
        <v>395.956</v>
      </c>
      <c r="AI540">
        <v>399.424</v>
      </c>
      <c r="AJ540">
        <v>9.78195</v>
      </c>
      <c r="AK540">
        <v>4.50638</v>
      </c>
      <c r="AL540">
        <v>1400.78</v>
      </c>
      <c r="AM540">
        <v>97.9567</v>
      </c>
      <c r="AN540">
        <v>0.0236642</v>
      </c>
      <c r="AO540">
        <v>7.37854</v>
      </c>
      <c r="AP540">
        <v>7.74818</v>
      </c>
      <c r="AQ540">
        <v>999.9</v>
      </c>
      <c r="AR540">
        <v>10016.2</v>
      </c>
      <c r="AS540">
        <v>0</v>
      </c>
      <c r="AT540">
        <v>541.929</v>
      </c>
      <c r="AU540">
        <v>0</v>
      </c>
      <c r="AV540" t="s">
        <v>204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400.953540983607</v>
      </c>
      <c r="BE540">
        <v>-2.36050148148814</v>
      </c>
      <c r="BF540">
        <v>0.693788709125845</v>
      </c>
      <c r="BG540">
        <v>-1</v>
      </c>
      <c r="BH540">
        <v>0</v>
      </c>
      <c r="BI540">
        <v>0</v>
      </c>
      <c r="BJ540" t="s">
        <v>205</v>
      </c>
      <c r="BK540">
        <v>1.88469</v>
      </c>
      <c r="BL540">
        <v>1.8816</v>
      </c>
      <c r="BM540">
        <v>1.8832</v>
      </c>
      <c r="BN540">
        <v>1.88188</v>
      </c>
      <c r="BO540">
        <v>1.88377</v>
      </c>
      <c r="BP540">
        <v>1.88309</v>
      </c>
      <c r="BQ540">
        <v>1.88479</v>
      </c>
      <c r="BR540">
        <v>1.8823</v>
      </c>
      <c r="BS540" t="s">
        <v>206</v>
      </c>
      <c r="BT540" t="s">
        <v>17</v>
      </c>
      <c r="BU540" t="s">
        <v>17</v>
      </c>
      <c r="BV540" t="s">
        <v>17</v>
      </c>
      <c r="BW540" t="s">
        <v>207</v>
      </c>
      <c r="BX540" t="s">
        <v>208</v>
      </c>
      <c r="BY540" t="s">
        <v>209</v>
      </c>
      <c r="BZ540" t="s">
        <v>209</v>
      </c>
      <c r="CA540" t="s">
        <v>209</v>
      </c>
      <c r="CB540" t="s">
        <v>209</v>
      </c>
      <c r="CC540">
        <v>5</v>
      </c>
      <c r="CD540">
        <v>0</v>
      </c>
      <c r="CE540">
        <v>0</v>
      </c>
      <c r="CF540">
        <v>0</v>
      </c>
      <c r="CG540">
        <v>0</v>
      </c>
      <c r="CH540">
        <v>2</v>
      </c>
      <c r="CI540">
        <v>1309.72</v>
      </c>
      <c r="CJ540">
        <v>0.315142</v>
      </c>
      <c r="CK540">
        <v>7.69113</v>
      </c>
      <c r="CL540">
        <v>10.2679</v>
      </c>
      <c r="CM540">
        <v>30.0001</v>
      </c>
      <c r="CN540">
        <v>10.0487</v>
      </c>
      <c r="CO540">
        <v>10.3442</v>
      </c>
      <c r="CP540">
        <v>-1</v>
      </c>
      <c r="CQ540">
        <v>86.6026</v>
      </c>
      <c r="CR540">
        <v>95.1752</v>
      </c>
      <c r="CS540">
        <v>-999.9</v>
      </c>
      <c r="CT540">
        <v>400</v>
      </c>
      <c r="CU540">
        <v>2.04204</v>
      </c>
      <c r="CV540">
        <v>103.805</v>
      </c>
      <c r="CW540">
        <v>103.229</v>
      </c>
    </row>
    <row r="541" spans="1:101">
      <c r="A541">
        <v>527</v>
      </c>
      <c r="B541">
        <v>1548599378.1</v>
      </c>
      <c r="C541">
        <v>1915.19999980927</v>
      </c>
      <c r="D541" t="s">
        <v>1270</v>
      </c>
      <c r="E541" t="s">
        <v>1271</v>
      </c>
      <c r="F541">
        <f>J541+I541+M541*K541</f>
        <v>0</v>
      </c>
      <c r="G541">
        <f>(1000*AM541)/(L541*(AO541+273.15))</f>
        <v>0</v>
      </c>
      <c r="H541">
        <f>((G541*F541*(1-(AJ541/1000)))/(100*K541))*(BE541/60)</f>
        <v>0</v>
      </c>
      <c r="I541" t="s">
        <v>197</v>
      </c>
      <c r="J541" t="s">
        <v>198</v>
      </c>
      <c r="K541" t="s">
        <v>199</v>
      </c>
      <c r="L541" t="s">
        <v>200</v>
      </c>
      <c r="M541" t="s">
        <v>1170</v>
      </c>
      <c r="N541" t="s">
        <v>1171</v>
      </c>
      <c r="O541" t="s">
        <v>453</v>
      </c>
      <c r="Q541">
        <v>1548599378.1</v>
      </c>
      <c r="R541">
        <f>AL541*Y541*(AJ541-AK541)/(100*AF541*(1000-Y541*AJ541))</f>
        <v>0</v>
      </c>
      <c r="S541">
        <f>AL541*Y541*(AI541-AH541*(1000-Y541*AK541)/(1000-Y541*AJ541))/(100*AF541)</f>
        <v>0</v>
      </c>
      <c r="T541">
        <f>(U541/V541*100)</f>
        <v>0</v>
      </c>
      <c r="U541">
        <f>AJ541*(AM541+AN541)/1000</f>
        <v>0</v>
      </c>
      <c r="V541">
        <f>0.61365*exp(17.502*AO541/(240.97+AO541))</f>
        <v>0</v>
      </c>
      <c r="W541">
        <v>111</v>
      </c>
      <c r="X541">
        <v>8</v>
      </c>
      <c r="Y541">
        <f>IF(W541*$H$11&gt;=AA541,1.0,(AA541/(AA541-W541*$H$11)))</f>
        <v>0</v>
      </c>
      <c r="Z541">
        <f>(Y541-1)*100</f>
        <v>0</v>
      </c>
      <c r="AA541">
        <f>MAX(0,($B$11+$C$11*AR541)/(1+$D$11*AR541)*AM541/(AO541+273)*$E$11)</f>
        <v>0</v>
      </c>
      <c r="AB541">
        <f>$B$9*AS541+$C$9*AT541</f>
        <v>0</v>
      </c>
      <c r="AC541">
        <f>AB541*AD541</f>
        <v>0</v>
      </c>
      <c r="AD541">
        <f>($B$9*$D$7+$C$9*$D$7)/($B$9+$C$9)</f>
        <v>0</v>
      </c>
      <c r="AE541">
        <f>($B$9*$K$7+$C$9*$K$7)/($B$9+$C$9)</f>
        <v>0</v>
      </c>
      <c r="AF541">
        <v>10</v>
      </c>
      <c r="AG541">
        <v>1548599378.1</v>
      </c>
      <c r="AH541">
        <v>395.912</v>
      </c>
      <c r="AI541">
        <v>399.426</v>
      </c>
      <c r="AJ541">
        <v>9.78617</v>
      </c>
      <c r="AK541">
        <v>4.50574</v>
      </c>
      <c r="AL541">
        <v>1399.65</v>
      </c>
      <c r="AM541">
        <v>97.9563</v>
      </c>
      <c r="AN541">
        <v>0.0236579</v>
      </c>
      <c r="AO541">
        <v>7.38525</v>
      </c>
      <c r="AP541">
        <v>7.70707</v>
      </c>
      <c r="AQ541">
        <v>999.9</v>
      </c>
      <c r="AR541">
        <v>9982.5</v>
      </c>
      <c r="AS541">
        <v>0</v>
      </c>
      <c r="AT541">
        <v>542.885</v>
      </c>
      <c r="AU541">
        <v>0</v>
      </c>
      <c r="AV541" t="s">
        <v>204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400.878303278689</v>
      </c>
      <c r="BE541">
        <v>-2.32395424348015</v>
      </c>
      <c r="BF541">
        <v>0.683467231988749</v>
      </c>
      <c r="BG541">
        <v>-1</v>
      </c>
      <c r="BH541">
        <v>0</v>
      </c>
      <c r="BI541">
        <v>0</v>
      </c>
      <c r="BJ541" t="s">
        <v>205</v>
      </c>
      <c r="BK541">
        <v>1.88469</v>
      </c>
      <c r="BL541">
        <v>1.88161</v>
      </c>
      <c r="BM541">
        <v>1.88321</v>
      </c>
      <c r="BN541">
        <v>1.88188</v>
      </c>
      <c r="BO541">
        <v>1.88377</v>
      </c>
      <c r="BP541">
        <v>1.88309</v>
      </c>
      <c r="BQ541">
        <v>1.8848</v>
      </c>
      <c r="BR541">
        <v>1.8823</v>
      </c>
      <c r="BS541" t="s">
        <v>206</v>
      </c>
      <c r="BT541" t="s">
        <v>17</v>
      </c>
      <c r="BU541" t="s">
        <v>17</v>
      </c>
      <c r="BV541" t="s">
        <v>17</v>
      </c>
      <c r="BW541" t="s">
        <v>207</v>
      </c>
      <c r="BX541" t="s">
        <v>208</v>
      </c>
      <c r="BY541" t="s">
        <v>209</v>
      </c>
      <c r="BZ541" t="s">
        <v>209</v>
      </c>
      <c r="CA541" t="s">
        <v>209</v>
      </c>
      <c r="CB541" t="s">
        <v>209</v>
      </c>
      <c r="CC541">
        <v>5</v>
      </c>
      <c r="CD541">
        <v>0</v>
      </c>
      <c r="CE541">
        <v>0</v>
      </c>
      <c r="CF541">
        <v>0</v>
      </c>
      <c r="CG541">
        <v>0</v>
      </c>
      <c r="CH541">
        <v>2</v>
      </c>
      <c r="CI541">
        <v>1319.79</v>
      </c>
      <c r="CJ541">
        <v>0.315142</v>
      </c>
      <c r="CK541">
        <v>7.69598</v>
      </c>
      <c r="CL541">
        <v>10.2688</v>
      </c>
      <c r="CM541">
        <v>30.0001</v>
      </c>
      <c r="CN541">
        <v>10.0493</v>
      </c>
      <c r="CO541">
        <v>10.3448</v>
      </c>
      <c r="CP541">
        <v>-1</v>
      </c>
      <c r="CQ541">
        <v>95.7059</v>
      </c>
      <c r="CR541">
        <v>95.1752</v>
      </c>
      <c r="CS541">
        <v>-999.9</v>
      </c>
      <c r="CT541">
        <v>400</v>
      </c>
      <c r="CU541">
        <v>1.90432</v>
      </c>
      <c r="CV541">
        <v>103.805</v>
      </c>
      <c r="CW541">
        <v>103.228</v>
      </c>
    </row>
    <row r="542" spans="1:101">
      <c r="A542">
        <v>528</v>
      </c>
      <c r="B542">
        <v>1548599380.1</v>
      </c>
      <c r="C542">
        <v>1917.19999980927</v>
      </c>
      <c r="D542" t="s">
        <v>1272</v>
      </c>
      <c r="E542" t="s">
        <v>1273</v>
      </c>
      <c r="F542">
        <f>J542+I542+M542*K542</f>
        <v>0</v>
      </c>
      <c r="G542">
        <f>(1000*AM542)/(L542*(AO542+273.15))</f>
        <v>0</v>
      </c>
      <c r="H542">
        <f>((G542*F542*(1-(AJ542/1000)))/(100*K542))*(BE542/60)</f>
        <v>0</v>
      </c>
      <c r="I542" t="s">
        <v>197</v>
      </c>
      <c r="J542" t="s">
        <v>198</v>
      </c>
      <c r="K542" t="s">
        <v>199</v>
      </c>
      <c r="L542" t="s">
        <v>200</v>
      </c>
      <c r="M542" t="s">
        <v>1170</v>
      </c>
      <c r="N542" t="s">
        <v>1171</v>
      </c>
      <c r="O542" t="s">
        <v>453</v>
      </c>
      <c r="Q542">
        <v>1548599380.1</v>
      </c>
      <c r="R542">
        <f>AL542*Y542*(AJ542-AK542)/(100*AF542*(1000-Y542*AJ542))</f>
        <v>0</v>
      </c>
      <c r="S542">
        <f>AL542*Y542*(AI542-AH542*(1000-Y542*AK542)/(1000-Y542*AJ542))/(100*AF542)</f>
        <v>0</v>
      </c>
      <c r="T542">
        <f>(U542/V542*100)</f>
        <v>0</v>
      </c>
      <c r="U542">
        <f>AJ542*(AM542+AN542)/1000</f>
        <v>0</v>
      </c>
      <c r="V542">
        <f>0.61365*exp(17.502*AO542/(240.97+AO542))</f>
        <v>0</v>
      </c>
      <c r="W542">
        <v>85</v>
      </c>
      <c r="X542">
        <v>6</v>
      </c>
      <c r="Y542">
        <f>IF(W542*$H$11&gt;=AA542,1.0,(AA542/(AA542-W542*$H$11)))</f>
        <v>0</v>
      </c>
      <c r="Z542">
        <f>(Y542-1)*100</f>
        <v>0</v>
      </c>
      <c r="AA542">
        <f>MAX(0,($B$11+$C$11*AR542)/(1+$D$11*AR542)*AM542/(AO542+273)*$E$11)</f>
        <v>0</v>
      </c>
      <c r="AB542">
        <f>$B$9*AS542+$C$9*AT542</f>
        <v>0</v>
      </c>
      <c r="AC542">
        <f>AB542*AD542</f>
        <v>0</v>
      </c>
      <c r="AD542">
        <f>($B$9*$D$7+$C$9*$D$7)/($B$9+$C$9)</f>
        <v>0</v>
      </c>
      <c r="AE542">
        <f>($B$9*$K$7+$C$9*$K$7)/($B$9+$C$9)</f>
        <v>0</v>
      </c>
      <c r="AF542">
        <v>10</v>
      </c>
      <c r="AG542">
        <v>1548599380.1</v>
      </c>
      <c r="AH542">
        <v>395.826</v>
      </c>
      <c r="AI542">
        <v>399.423</v>
      </c>
      <c r="AJ542">
        <v>9.79368</v>
      </c>
      <c r="AK542">
        <v>4.50524</v>
      </c>
      <c r="AL542">
        <v>1400.16</v>
      </c>
      <c r="AM542">
        <v>97.957</v>
      </c>
      <c r="AN542">
        <v>0.0236267</v>
      </c>
      <c r="AO542">
        <v>7.40044</v>
      </c>
      <c r="AP542">
        <v>7.71822</v>
      </c>
      <c r="AQ542">
        <v>999.9</v>
      </c>
      <c r="AR542">
        <v>9978.75</v>
      </c>
      <c r="AS542">
        <v>0</v>
      </c>
      <c r="AT542">
        <v>542.814</v>
      </c>
      <c r="AU542">
        <v>0</v>
      </c>
      <c r="AV542" t="s">
        <v>204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400.804483606557</v>
      </c>
      <c r="BE542">
        <v>-2.284492406712</v>
      </c>
      <c r="BF542">
        <v>0.672359830399268</v>
      </c>
      <c r="BG542">
        <v>-1</v>
      </c>
      <c r="BH542">
        <v>0</v>
      </c>
      <c r="BI542">
        <v>0</v>
      </c>
      <c r="BJ542" t="s">
        <v>205</v>
      </c>
      <c r="BK542">
        <v>1.88467</v>
      </c>
      <c r="BL542">
        <v>1.88161</v>
      </c>
      <c r="BM542">
        <v>1.88319</v>
      </c>
      <c r="BN542">
        <v>1.88188</v>
      </c>
      <c r="BO542">
        <v>1.88377</v>
      </c>
      <c r="BP542">
        <v>1.88308</v>
      </c>
      <c r="BQ542">
        <v>1.88481</v>
      </c>
      <c r="BR542">
        <v>1.8823</v>
      </c>
      <c r="BS542" t="s">
        <v>206</v>
      </c>
      <c r="BT542" t="s">
        <v>17</v>
      </c>
      <c r="BU542" t="s">
        <v>17</v>
      </c>
      <c r="BV542" t="s">
        <v>17</v>
      </c>
      <c r="BW542" t="s">
        <v>207</v>
      </c>
      <c r="BX542" t="s">
        <v>208</v>
      </c>
      <c r="BY542" t="s">
        <v>209</v>
      </c>
      <c r="BZ542" t="s">
        <v>209</v>
      </c>
      <c r="CA542" t="s">
        <v>209</v>
      </c>
      <c r="CB542" t="s">
        <v>209</v>
      </c>
      <c r="CC542">
        <v>5</v>
      </c>
      <c r="CD542">
        <v>0</v>
      </c>
      <c r="CE542">
        <v>0</v>
      </c>
      <c r="CF542">
        <v>0</v>
      </c>
      <c r="CG542">
        <v>0</v>
      </c>
      <c r="CH542">
        <v>2</v>
      </c>
      <c r="CI542">
        <v>1339.89</v>
      </c>
      <c r="CJ542">
        <v>0.315142</v>
      </c>
      <c r="CK542">
        <v>7.70078</v>
      </c>
      <c r="CL542">
        <v>10.2698</v>
      </c>
      <c r="CM542">
        <v>30.0002</v>
      </c>
      <c r="CN542">
        <v>10.0504</v>
      </c>
      <c r="CO542">
        <v>10.3454</v>
      </c>
      <c r="CP542">
        <v>-1</v>
      </c>
      <c r="CQ542">
        <v>100</v>
      </c>
      <c r="CR542">
        <v>94.7928</v>
      </c>
      <c r="CS542">
        <v>-999.9</v>
      </c>
      <c r="CT542">
        <v>400</v>
      </c>
      <c r="CU542">
        <v>1.76121</v>
      </c>
      <c r="CV542">
        <v>103.804</v>
      </c>
      <c r="CW542">
        <v>103.228</v>
      </c>
    </row>
    <row r="543" spans="1:101">
      <c r="A543">
        <v>529</v>
      </c>
      <c r="B543">
        <v>1548599382.1</v>
      </c>
      <c r="C543">
        <v>1919.19999980927</v>
      </c>
      <c r="D543" t="s">
        <v>1274</v>
      </c>
      <c r="E543" t="s">
        <v>1275</v>
      </c>
      <c r="F543">
        <f>J543+I543+M543*K543</f>
        <v>0</v>
      </c>
      <c r="G543">
        <f>(1000*AM543)/(L543*(AO543+273.15))</f>
        <v>0</v>
      </c>
      <c r="H543">
        <f>((G543*F543*(1-(AJ543/1000)))/(100*K543))*(BE543/60)</f>
        <v>0</v>
      </c>
      <c r="I543" t="s">
        <v>197</v>
      </c>
      <c r="J543" t="s">
        <v>198</v>
      </c>
      <c r="K543" t="s">
        <v>199</v>
      </c>
      <c r="L543" t="s">
        <v>200</v>
      </c>
      <c r="M543" t="s">
        <v>1170</v>
      </c>
      <c r="N543" t="s">
        <v>1171</v>
      </c>
      <c r="O543" t="s">
        <v>453</v>
      </c>
      <c r="Q543">
        <v>1548599382.1</v>
      </c>
      <c r="R543">
        <f>AL543*Y543*(AJ543-AK543)/(100*AF543*(1000-Y543*AJ543))</f>
        <v>0</v>
      </c>
      <c r="S543">
        <f>AL543*Y543*(AI543-AH543*(1000-Y543*AK543)/(1000-Y543*AJ543))/(100*AF543)</f>
        <v>0</v>
      </c>
      <c r="T543">
        <f>(U543/V543*100)</f>
        <v>0</v>
      </c>
      <c r="U543">
        <f>AJ543*(AM543+AN543)/1000</f>
        <v>0</v>
      </c>
      <c r="V543">
        <f>0.61365*exp(17.502*AO543/(240.97+AO543))</f>
        <v>0</v>
      </c>
      <c r="W543">
        <v>97</v>
      </c>
      <c r="X543">
        <v>7</v>
      </c>
      <c r="Y543">
        <f>IF(W543*$H$11&gt;=AA543,1.0,(AA543/(AA543-W543*$H$11)))</f>
        <v>0</v>
      </c>
      <c r="Z543">
        <f>(Y543-1)*100</f>
        <v>0</v>
      </c>
      <c r="AA543">
        <f>MAX(0,($B$11+$C$11*AR543)/(1+$D$11*AR543)*AM543/(AO543+273)*$E$11)</f>
        <v>0</v>
      </c>
      <c r="AB543">
        <f>$B$9*AS543+$C$9*AT543</f>
        <v>0</v>
      </c>
      <c r="AC543">
        <f>AB543*AD543</f>
        <v>0</v>
      </c>
      <c r="AD543">
        <f>($B$9*$D$7+$C$9*$D$7)/($B$9+$C$9)</f>
        <v>0</v>
      </c>
      <c r="AE543">
        <f>($B$9*$K$7+$C$9*$K$7)/($B$9+$C$9)</f>
        <v>0</v>
      </c>
      <c r="AF543">
        <v>10</v>
      </c>
      <c r="AG543">
        <v>1548599382.1</v>
      </c>
      <c r="AH543">
        <v>395.725</v>
      </c>
      <c r="AI543">
        <v>399.444</v>
      </c>
      <c r="AJ543">
        <v>9.80235</v>
      </c>
      <c r="AK543">
        <v>4.50498</v>
      </c>
      <c r="AL543">
        <v>1402.58</v>
      </c>
      <c r="AM543">
        <v>97.9576</v>
      </c>
      <c r="AN543">
        <v>0.0234345</v>
      </c>
      <c r="AO543">
        <v>7.41688</v>
      </c>
      <c r="AP543">
        <v>7.75993</v>
      </c>
      <c r="AQ543">
        <v>999.9</v>
      </c>
      <c r="AR543">
        <v>9997.5</v>
      </c>
      <c r="AS543">
        <v>0</v>
      </c>
      <c r="AT543">
        <v>543.657</v>
      </c>
      <c r="AU543">
        <v>0</v>
      </c>
      <c r="AV543" t="s">
        <v>204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400.731180327869</v>
      </c>
      <c r="BE543">
        <v>-2.25340170525734</v>
      </c>
      <c r="BF543">
        <v>0.663535784998564</v>
      </c>
      <c r="BG543">
        <v>-1</v>
      </c>
      <c r="BH543">
        <v>0</v>
      </c>
      <c r="BI543">
        <v>0</v>
      </c>
      <c r="BJ543" t="s">
        <v>205</v>
      </c>
      <c r="BK543">
        <v>1.88465</v>
      </c>
      <c r="BL543">
        <v>1.8816</v>
      </c>
      <c r="BM543">
        <v>1.88319</v>
      </c>
      <c r="BN543">
        <v>1.88187</v>
      </c>
      <c r="BO543">
        <v>1.88377</v>
      </c>
      <c r="BP543">
        <v>1.88308</v>
      </c>
      <c r="BQ543">
        <v>1.8848</v>
      </c>
      <c r="BR543">
        <v>1.8823</v>
      </c>
      <c r="BS543" t="s">
        <v>206</v>
      </c>
      <c r="BT543" t="s">
        <v>17</v>
      </c>
      <c r="BU543" t="s">
        <v>17</v>
      </c>
      <c r="BV543" t="s">
        <v>17</v>
      </c>
      <c r="BW543" t="s">
        <v>207</v>
      </c>
      <c r="BX543" t="s">
        <v>208</v>
      </c>
      <c r="BY543" t="s">
        <v>209</v>
      </c>
      <c r="BZ543" t="s">
        <v>209</v>
      </c>
      <c r="CA543" t="s">
        <v>209</v>
      </c>
      <c r="CB543" t="s">
        <v>209</v>
      </c>
      <c r="CC543">
        <v>5</v>
      </c>
      <c r="CD543">
        <v>0</v>
      </c>
      <c r="CE543">
        <v>0</v>
      </c>
      <c r="CF543">
        <v>0</v>
      </c>
      <c r="CG543">
        <v>0</v>
      </c>
      <c r="CH543">
        <v>2</v>
      </c>
      <c r="CI543">
        <v>1332.33</v>
      </c>
      <c r="CJ543">
        <v>0.315142</v>
      </c>
      <c r="CK543">
        <v>7.70564</v>
      </c>
      <c r="CL543">
        <v>10.2706</v>
      </c>
      <c r="CM543">
        <v>30.0003</v>
      </c>
      <c r="CN543">
        <v>10.0512</v>
      </c>
      <c r="CO543">
        <v>10.3463</v>
      </c>
      <c r="CP543">
        <v>-1</v>
      </c>
      <c r="CQ543">
        <v>100</v>
      </c>
      <c r="CR543">
        <v>94.7928</v>
      </c>
      <c r="CS543">
        <v>-999.9</v>
      </c>
      <c r="CT543">
        <v>400</v>
      </c>
      <c r="CU543">
        <v>1.62033</v>
      </c>
      <c r="CV543">
        <v>103.804</v>
      </c>
      <c r="CW543">
        <v>103.228</v>
      </c>
    </row>
    <row r="544" spans="1:101">
      <c r="A544">
        <v>530</v>
      </c>
      <c r="B544">
        <v>1548599384.1</v>
      </c>
      <c r="C544">
        <v>1921.19999980927</v>
      </c>
      <c r="D544" t="s">
        <v>1276</v>
      </c>
      <c r="E544" t="s">
        <v>1277</v>
      </c>
      <c r="F544">
        <f>J544+I544+M544*K544</f>
        <v>0</v>
      </c>
      <c r="G544">
        <f>(1000*AM544)/(L544*(AO544+273.15))</f>
        <v>0</v>
      </c>
      <c r="H544">
        <f>((G544*F544*(1-(AJ544/1000)))/(100*K544))*(BE544/60)</f>
        <v>0</v>
      </c>
      <c r="I544" t="s">
        <v>197</v>
      </c>
      <c r="J544" t="s">
        <v>198</v>
      </c>
      <c r="K544" t="s">
        <v>199</v>
      </c>
      <c r="L544" t="s">
        <v>200</v>
      </c>
      <c r="M544" t="s">
        <v>1170</v>
      </c>
      <c r="N544" t="s">
        <v>1171</v>
      </c>
      <c r="O544" t="s">
        <v>453</v>
      </c>
      <c r="Q544">
        <v>1548599384.1</v>
      </c>
      <c r="R544">
        <f>AL544*Y544*(AJ544-AK544)/(100*AF544*(1000-Y544*AJ544))</f>
        <v>0</v>
      </c>
      <c r="S544">
        <f>AL544*Y544*(AI544-AH544*(1000-Y544*AK544)/(1000-Y544*AJ544))/(100*AF544)</f>
        <v>0</v>
      </c>
      <c r="T544">
        <f>(U544/V544*100)</f>
        <v>0</v>
      </c>
      <c r="U544">
        <f>AJ544*(AM544+AN544)/1000</f>
        <v>0</v>
      </c>
      <c r="V544">
        <f>0.61365*exp(17.502*AO544/(240.97+AO544))</f>
        <v>0</v>
      </c>
      <c r="W544">
        <v>124</v>
      </c>
      <c r="X544">
        <v>9</v>
      </c>
      <c r="Y544">
        <f>IF(W544*$H$11&gt;=AA544,1.0,(AA544/(AA544-W544*$H$11)))</f>
        <v>0</v>
      </c>
      <c r="Z544">
        <f>(Y544-1)*100</f>
        <v>0</v>
      </c>
      <c r="AA544">
        <f>MAX(0,($B$11+$C$11*AR544)/(1+$D$11*AR544)*AM544/(AO544+273)*$E$11)</f>
        <v>0</v>
      </c>
      <c r="AB544">
        <f>$B$9*AS544+$C$9*AT544</f>
        <v>0</v>
      </c>
      <c r="AC544">
        <f>AB544*AD544</f>
        <v>0</v>
      </c>
      <c r="AD544">
        <f>($B$9*$D$7+$C$9*$D$7)/($B$9+$C$9)</f>
        <v>0</v>
      </c>
      <c r="AE544">
        <f>($B$9*$K$7+$C$9*$K$7)/($B$9+$C$9)</f>
        <v>0</v>
      </c>
      <c r="AF544">
        <v>10</v>
      </c>
      <c r="AG544">
        <v>1548599384.1</v>
      </c>
      <c r="AH544">
        <v>395.634</v>
      </c>
      <c r="AI544">
        <v>399.433</v>
      </c>
      <c r="AJ544">
        <v>9.81028</v>
      </c>
      <c r="AK544">
        <v>4.50435</v>
      </c>
      <c r="AL544">
        <v>1404.56</v>
      </c>
      <c r="AM544">
        <v>97.9569</v>
      </c>
      <c r="AN544">
        <v>0.0233108</v>
      </c>
      <c r="AO544">
        <v>7.43162</v>
      </c>
      <c r="AP544">
        <v>7.8214</v>
      </c>
      <c r="AQ544">
        <v>999.9</v>
      </c>
      <c r="AR544">
        <v>9993.75</v>
      </c>
      <c r="AS544">
        <v>0</v>
      </c>
      <c r="AT544">
        <v>545.703</v>
      </c>
      <c r="AU544">
        <v>0</v>
      </c>
      <c r="AV544" t="s">
        <v>204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400.657237704918</v>
      </c>
      <c r="BE544">
        <v>-2.22731606266957</v>
      </c>
      <c r="BF544">
        <v>0.65597793412107</v>
      </c>
      <c r="BG544">
        <v>-1</v>
      </c>
      <c r="BH544">
        <v>0</v>
      </c>
      <c r="BI544">
        <v>0</v>
      </c>
      <c r="BJ544" t="s">
        <v>205</v>
      </c>
      <c r="BK544">
        <v>1.88465</v>
      </c>
      <c r="BL544">
        <v>1.88159</v>
      </c>
      <c r="BM544">
        <v>1.88319</v>
      </c>
      <c r="BN544">
        <v>1.88187</v>
      </c>
      <c r="BO544">
        <v>1.88377</v>
      </c>
      <c r="BP544">
        <v>1.88307</v>
      </c>
      <c r="BQ544">
        <v>1.88479</v>
      </c>
      <c r="BR544">
        <v>1.8823</v>
      </c>
      <c r="BS544" t="s">
        <v>206</v>
      </c>
      <c r="BT544" t="s">
        <v>17</v>
      </c>
      <c r="BU544" t="s">
        <v>17</v>
      </c>
      <c r="BV544" t="s">
        <v>17</v>
      </c>
      <c r="BW544" t="s">
        <v>207</v>
      </c>
      <c r="BX544" t="s">
        <v>208</v>
      </c>
      <c r="BY544" t="s">
        <v>209</v>
      </c>
      <c r="BZ544" t="s">
        <v>209</v>
      </c>
      <c r="CA544" t="s">
        <v>209</v>
      </c>
      <c r="CB544" t="s">
        <v>209</v>
      </c>
      <c r="CC544">
        <v>5</v>
      </c>
      <c r="CD544">
        <v>0</v>
      </c>
      <c r="CE544">
        <v>0</v>
      </c>
      <c r="CF544">
        <v>0</v>
      </c>
      <c r="CG544">
        <v>0</v>
      </c>
      <c r="CH544">
        <v>2</v>
      </c>
      <c r="CI544">
        <v>1313.91</v>
      </c>
      <c r="CJ544">
        <v>0.315142</v>
      </c>
      <c r="CK544">
        <v>7.71052</v>
      </c>
      <c r="CL544">
        <v>10.2714</v>
      </c>
      <c r="CM544">
        <v>30.0003</v>
      </c>
      <c r="CN544">
        <v>10.0519</v>
      </c>
      <c r="CO544">
        <v>10.3468</v>
      </c>
      <c r="CP544">
        <v>-1</v>
      </c>
      <c r="CQ544">
        <v>100</v>
      </c>
      <c r="CR544">
        <v>94.7928</v>
      </c>
      <c r="CS544">
        <v>-999.9</v>
      </c>
      <c r="CT544">
        <v>400</v>
      </c>
      <c r="CU544">
        <v>1.48025</v>
      </c>
      <c r="CV544">
        <v>103.804</v>
      </c>
      <c r="CW544">
        <v>103.228</v>
      </c>
    </row>
    <row r="545" spans="1:101">
      <c r="A545">
        <v>531</v>
      </c>
      <c r="B545">
        <v>1548599386.1</v>
      </c>
      <c r="C545">
        <v>1923.19999980927</v>
      </c>
      <c r="D545" t="s">
        <v>1278</v>
      </c>
      <c r="E545" t="s">
        <v>1279</v>
      </c>
      <c r="F545">
        <f>J545+I545+M545*K545</f>
        <v>0</v>
      </c>
      <c r="G545">
        <f>(1000*AM545)/(L545*(AO545+273.15))</f>
        <v>0</v>
      </c>
      <c r="H545">
        <f>((G545*F545*(1-(AJ545/1000)))/(100*K545))*(BE545/60)</f>
        <v>0</v>
      </c>
      <c r="I545" t="s">
        <v>197</v>
      </c>
      <c r="J545" t="s">
        <v>198</v>
      </c>
      <c r="K545" t="s">
        <v>199</v>
      </c>
      <c r="L545" t="s">
        <v>200</v>
      </c>
      <c r="M545" t="s">
        <v>1170</v>
      </c>
      <c r="N545" t="s">
        <v>1171</v>
      </c>
      <c r="O545" t="s">
        <v>453</v>
      </c>
      <c r="Q545">
        <v>1548599386.1</v>
      </c>
      <c r="R545">
        <f>AL545*Y545*(AJ545-AK545)/(100*AF545*(1000-Y545*AJ545))</f>
        <v>0</v>
      </c>
      <c r="S545">
        <f>AL545*Y545*(AI545-AH545*(1000-Y545*AK545)/(1000-Y545*AJ545))/(100*AF545)</f>
        <v>0</v>
      </c>
      <c r="T545">
        <f>(U545/V545*100)</f>
        <v>0</v>
      </c>
      <c r="U545">
        <f>AJ545*(AM545+AN545)/1000</f>
        <v>0</v>
      </c>
      <c r="V545">
        <f>0.61365*exp(17.502*AO545/(240.97+AO545))</f>
        <v>0</v>
      </c>
      <c r="W545">
        <v>124</v>
      </c>
      <c r="X545">
        <v>9</v>
      </c>
      <c r="Y545">
        <f>IF(W545*$H$11&gt;=AA545,1.0,(AA545/(AA545-W545*$H$11)))</f>
        <v>0</v>
      </c>
      <c r="Z545">
        <f>(Y545-1)*100</f>
        <v>0</v>
      </c>
      <c r="AA545">
        <f>MAX(0,($B$11+$C$11*AR545)/(1+$D$11*AR545)*AM545/(AO545+273)*$E$11)</f>
        <v>0</v>
      </c>
      <c r="AB545">
        <f>$B$9*AS545+$C$9*AT545</f>
        <v>0</v>
      </c>
      <c r="AC545">
        <f>AB545*AD545</f>
        <v>0</v>
      </c>
      <c r="AD545">
        <f>($B$9*$D$7+$C$9*$D$7)/($B$9+$C$9)</f>
        <v>0</v>
      </c>
      <c r="AE545">
        <f>($B$9*$K$7+$C$9*$K$7)/($B$9+$C$9)</f>
        <v>0</v>
      </c>
      <c r="AF545">
        <v>10</v>
      </c>
      <c r="AG545">
        <v>1548599386.1</v>
      </c>
      <c r="AH545">
        <v>395.518</v>
      </c>
      <c r="AI545">
        <v>399.393</v>
      </c>
      <c r="AJ545">
        <v>9.81797</v>
      </c>
      <c r="AK545">
        <v>4.50366</v>
      </c>
      <c r="AL545">
        <v>1405.12</v>
      </c>
      <c r="AM545">
        <v>97.9555</v>
      </c>
      <c r="AN545">
        <v>0.0229764</v>
      </c>
      <c r="AO545">
        <v>7.4407</v>
      </c>
      <c r="AP545">
        <v>7.85999</v>
      </c>
      <c r="AQ545">
        <v>999.9</v>
      </c>
      <c r="AR545">
        <v>10020</v>
      </c>
      <c r="AS545">
        <v>0</v>
      </c>
      <c r="AT545">
        <v>547.068</v>
      </c>
      <c r="AU545">
        <v>0</v>
      </c>
      <c r="AV545" t="s">
        <v>204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400.582770491803</v>
      </c>
      <c r="BE545">
        <v>-2.20760846362949</v>
      </c>
      <c r="BF545">
        <v>0.650173341160258</v>
      </c>
      <c r="BG545">
        <v>-1</v>
      </c>
      <c r="BH545">
        <v>0</v>
      </c>
      <c r="BI545">
        <v>0</v>
      </c>
      <c r="BJ545" t="s">
        <v>205</v>
      </c>
      <c r="BK545">
        <v>1.88465</v>
      </c>
      <c r="BL545">
        <v>1.88159</v>
      </c>
      <c r="BM545">
        <v>1.88317</v>
      </c>
      <c r="BN545">
        <v>1.88187</v>
      </c>
      <c r="BO545">
        <v>1.88376</v>
      </c>
      <c r="BP545">
        <v>1.88307</v>
      </c>
      <c r="BQ545">
        <v>1.88478</v>
      </c>
      <c r="BR545">
        <v>1.88229</v>
      </c>
      <c r="BS545" t="s">
        <v>206</v>
      </c>
      <c r="BT545" t="s">
        <v>17</v>
      </c>
      <c r="BU545" t="s">
        <v>17</v>
      </c>
      <c r="BV545" t="s">
        <v>17</v>
      </c>
      <c r="BW545" t="s">
        <v>207</v>
      </c>
      <c r="BX545" t="s">
        <v>208</v>
      </c>
      <c r="BY545" t="s">
        <v>209</v>
      </c>
      <c r="BZ545" t="s">
        <v>209</v>
      </c>
      <c r="CA545" t="s">
        <v>209</v>
      </c>
      <c r="CB545" t="s">
        <v>209</v>
      </c>
      <c r="CC545">
        <v>5</v>
      </c>
      <c r="CD545">
        <v>0</v>
      </c>
      <c r="CE545">
        <v>0</v>
      </c>
      <c r="CF545">
        <v>0</v>
      </c>
      <c r="CG545">
        <v>0</v>
      </c>
      <c r="CH545">
        <v>2</v>
      </c>
      <c r="CI545">
        <v>1314.17</v>
      </c>
      <c r="CJ545">
        <v>0.315142</v>
      </c>
      <c r="CK545">
        <v>7.71543</v>
      </c>
      <c r="CL545">
        <v>10.2722</v>
      </c>
      <c r="CM545">
        <v>30.0003</v>
      </c>
      <c r="CN545">
        <v>10.0527</v>
      </c>
      <c r="CO545">
        <v>10.3474</v>
      </c>
      <c r="CP545">
        <v>-1</v>
      </c>
      <c r="CQ545">
        <v>100</v>
      </c>
      <c r="CR545">
        <v>94.7928</v>
      </c>
      <c r="CS545">
        <v>-999.9</v>
      </c>
      <c r="CT545">
        <v>400</v>
      </c>
      <c r="CU545">
        <v>1.37808</v>
      </c>
      <c r="CV545">
        <v>103.804</v>
      </c>
      <c r="CW545">
        <v>103.228</v>
      </c>
    </row>
    <row r="546" spans="1:101">
      <c r="A546">
        <v>532</v>
      </c>
      <c r="B546">
        <v>1548599388.1</v>
      </c>
      <c r="C546">
        <v>1925.19999980927</v>
      </c>
      <c r="D546" t="s">
        <v>1280</v>
      </c>
      <c r="E546" t="s">
        <v>1281</v>
      </c>
      <c r="F546">
        <f>J546+I546+M546*K546</f>
        <v>0</v>
      </c>
      <c r="G546">
        <f>(1000*AM546)/(L546*(AO546+273.15))</f>
        <v>0</v>
      </c>
      <c r="H546">
        <f>((G546*F546*(1-(AJ546/1000)))/(100*K546))*(BE546/60)</f>
        <v>0</v>
      </c>
      <c r="I546" t="s">
        <v>197</v>
      </c>
      <c r="J546" t="s">
        <v>198</v>
      </c>
      <c r="K546" t="s">
        <v>199</v>
      </c>
      <c r="L546" t="s">
        <v>200</v>
      </c>
      <c r="M546" t="s">
        <v>1170</v>
      </c>
      <c r="N546" t="s">
        <v>1171</v>
      </c>
      <c r="O546" t="s">
        <v>453</v>
      </c>
      <c r="Q546">
        <v>1548599388.1</v>
      </c>
      <c r="R546">
        <f>AL546*Y546*(AJ546-AK546)/(100*AF546*(1000-Y546*AJ546))</f>
        <v>0</v>
      </c>
      <c r="S546">
        <f>AL546*Y546*(AI546-AH546*(1000-Y546*AK546)/(1000-Y546*AJ546))/(100*AF546)</f>
        <v>0</v>
      </c>
      <c r="T546">
        <f>(U546/V546*100)</f>
        <v>0</v>
      </c>
      <c r="U546">
        <f>AJ546*(AM546+AN546)/1000</f>
        <v>0</v>
      </c>
      <c r="V546">
        <f>0.61365*exp(17.502*AO546/(240.97+AO546))</f>
        <v>0</v>
      </c>
      <c r="W546">
        <v>121</v>
      </c>
      <c r="X546">
        <v>9</v>
      </c>
      <c r="Y546">
        <f>IF(W546*$H$11&gt;=AA546,1.0,(AA546/(AA546-W546*$H$11)))</f>
        <v>0</v>
      </c>
      <c r="Z546">
        <f>(Y546-1)*100</f>
        <v>0</v>
      </c>
      <c r="AA546">
        <f>MAX(0,($B$11+$C$11*AR546)/(1+$D$11*AR546)*AM546/(AO546+273)*$E$11)</f>
        <v>0</v>
      </c>
      <c r="AB546">
        <f>$B$9*AS546+$C$9*AT546</f>
        <v>0</v>
      </c>
      <c r="AC546">
        <f>AB546*AD546</f>
        <v>0</v>
      </c>
      <c r="AD546">
        <f>($B$9*$D$7+$C$9*$D$7)/($B$9+$C$9)</f>
        <v>0</v>
      </c>
      <c r="AE546">
        <f>($B$9*$K$7+$C$9*$K$7)/($B$9+$C$9)</f>
        <v>0</v>
      </c>
      <c r="AF546">
        <v>10</v>
      </c>
      <c r="AG546">
        <v>1548599388.1</v>
      </c>
      <c r="AH546">
        <v>395.432</v>
      </c>
      <c r="AI546">
        <v>399.404</v>
      </c>
      <c r="AJ546">
        <v>9.82366</v>
      </c>
      <c r="AK546">
        <v>4.50324</v>
      </c>
      <c r="AL546">
        <v>1405.04</v>
      </c>
      <c r="AM546">
        <v>97.9555</v>
      </c>
      <c r="AN546">
        <v>0.0227074</v>
      </c>
      <c r="AO546">
        <v>7.44617</v>
      </c>
      <c r="AP546">
        <v>7.94516</v>
      </c>
      <c r="AQ546">
        <v>999.9</v>
      </c>
      <c r="AR546">
        <v>10001.9</v>
      </c>
      <c r="AS546">
        <v>0</v>
      </c>
      <c r="AT546">
        <v>547.681</v>
      </c>
      <c r="AU546">
        <v>0</v>
      </c>
      <c r="AV546" t="s">
        <v>204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400.50731147541</v>
      </c>
      <c r="BE546">
        <v>-2.1975881644472</v>
      </c>
      <c r="BF546">
        <v>0.647159773035629</v>
      </c>
      <c r="BG546">
        <v>-1</v>
      </c>
      <c r="BH546">
        <v>0</v>
      </c>
      <c r="BI546">
        <v>0</v>
      </c>
      <c r="BJ546" t="s">
        <v>205</v>
      </c>
      <c r="BK546">
        <v>1.88467</v>
      </c>
      <c r="BL546">
        <v>1.8816</v>
      </c>
      <c r="BM546">
        <v>1.88315</v>
      </c>
      <c r="BN546">
        <v>1.88187</v>
      </c>
      <c r="BO546">
        <v>1.88375</v>
      </c>
      <c r="BP546">
        <v>1.88306</v>
      </c>
      <c r="BQ546">
        <v>1.88477</v>
      </c>
      <c r="BR546">
        <v>1.88227</v>
      </c>
      <c r="BS546" t="s">
        <v>206</v>
      </c>
      <c r="BT546" t="s">
        <v>17</v>
      </c>
      <c r="BU546" t="s">
        <v>17</v>
      </c>
      <c r="BV546" t="s">
        <v>17</v>
      </c>
      <c r="BW546" t="s">
        <v>207</v>
      </c>
      <c r="BX546" t="s">
        <v>208</v>
      </c>
      <c r="BY546" t="s">
        <v>209</v>
      </c>
      <c r="BZ546" t="s">
        <v>209</v>
      </c>
      <c r="CA546" t="s">
        <v>209</v>
      </c>
      <c r="CB546" t="s">
        <v>209</v>
      </c>
      <c r="CC546">
        <v>5</v>
      </c>
      <c r="CD546">
        <v>0</v>
      </c>
      <c r="CE546">
        <v>0</v>
      </c>
      <c r="CF546">
        <v>0</v>
      </c>
      <c r="CG546">
        <v>0</v>
      </c>
      <c r="CH546">
        <v>2</v>
      </c>
      <c r="CI546">
        <v>1316.63</v>
      </c>
      <c r="CJ546">
        <v>0.315142</v>
      </c>
      <c r="CK546">
        <v>7.72041</v>
      </c>
      <c r="CL546">
        <v>10.2732</v>
      </c>
      <c r="CM546">
        <v>30.0002</v>
      </c>
      <c r="CN546">
        <v>10.0533</v>
      </c>
      <c r="CO546">
        <v>10.348</v>
      </c>
      <c r="CP546">
        <v>-1</v>
      </c>
      <c r="CQ546">
        <v>100</v>
      </c>
      <c r="CR546">
        <v>94.4049</v>
      </c>
      <c r="CS546">
        <v>-999.9</v>
      </c>
      <c r="CT546">
        <v>400</v>
      </c>
      <c r="CU546">
        <v>1.244</v>
      </c>
      <c r="CV546">
        <v>103.804</v>
      </c>
      <c r="CW546">
        <v>103.229</v>
      </c>
    </row>
    <row r="547" spans="1:101">
      <c r="A547">
        <v>533</v>
      </c>
      <c r="B547">
        <v>1548599390.1</v>
      </c>
      <c r="C547">
        <v>1927.19999980927</v>
      </c>
      <c r="D547" t="s">
        <v>1282</v>
      </c>
      <c r="E547" t="s">
        <v>1283</v>
      </c>
      <c r="F547">
        <f>J547+I547+M547*K547</f>
        <v>0</v>
      </c>
      <c r="G547">
        <f>(1000*AM547)/(L547*(AO547+273.15))</f>
        <v>0</v>
      </c>
      <c r="H547">
        <f>((G547*F547*(1-(AJ547/1000)))/(100*K547))*(BE547/60)</f>
        <v>0</v>
      </c>
      <c r="I547" t="s">
        <v>197</v>
      </c>
      <c r="J547" t="s">
        <v>198</v>
      </c>
      <c r="K547" t="s">
        <v>199</v>
      </c>
      <c r="L547" t="s">
        <v>200</v>
      </c>
      <c r="M547" t="s">
        <v>1170</v>
      </c>
      <c r="N547" t="s">
        <v>1171</v>
      </c>
      <c r="O547" t="s">
        <v>453</v>
      </c>
      <c r="Q547">
        <v>1548599390.1</v>
      </c>
      <c r="R547">
        <f>AL547*Y547*(AJ547-AK547)/(100*AF547*(1000-Y547*AJ547))</f>
        <v>0</v>
      </c>
      <c r="S547">
        <f>AL547*Y547*(AI547-AH547*(1000-Y547*AK547)/(1000-Y547*AJ547))/(100*AF547)</f>
        <v>0</v>
      </c>
      <c r="T547">
        <f>(U547/V547*100)</f>
        <v>0</v>
      </c>
      <c r="U547">
        <f>AJ547*(AM547+AN547)/1000</f>
        <v>0</v>
      </c>
      <c r="V547">
        <f>0.61365*exp(17.502*AO547/(240.97+AO547))</f>
        <v>0</v>
      </c>
      <c r="W547">
        <v>113</v>
      </c>
      <c r="X547">
        <v>8</v>
      </c>
      <c r="Y547">
        <f>IF(W547*$H$11&gt;=AA547,1.0,(AA547/(AA547-W547*$H$11)))</f>
        <v>0</v>
      </c>
      <c r="Z547">
        <f>(Y547-1)*100</f>
        <v>0</v>
      </c>
      <c r="AA547">
        <f>MAX(0,($B$11+$C$11*AR547)/(1+$D$11*AR547)*AM547/(AO547+273)*$E$11)</f>
        <v>0</v>
      </c>
      <c r="AB547">
        <f>$B$9*AS547+$C$9*AT547</f>
        <v>0</v>
      </c>
      <c r="AC547">
        <f>AB547*AD547</f>
        <v>0</v>
      </c>
      <c r="AD547">
        <f>($B$9*$D$7+$C$9*$D$7)/($B$9+$C$9)</f>
        <v>0</v>
      </c>
      <c r="AE547">
        <f>($B$9*$K$7+$C$9*$K$7)/($B$9+$C$9)</f>
        <v>0</v>
      </c>
      <c r="AF547">
        <v>10</v>
      </c>
      <c r="AG547">
        <v>1548599390.1</v>
      </c>
      <c r="AH547">
        <v>395.379</v>
      </c>
      <c r="AI547">
        <v>399.437</v>
      </c>
      <c r="AJ547">
        <v>9.82552</v>
      </c>
      <c r="AK547">
        <v>4.50288</v>
      </c>
      <c r="AL547">
        <v>1404.96</v>
      </c>
      <c r="AM547">
        <v>97.9546</v>
      </c>
      <c r="AN547">
        <v>0.0227509</v>
      </c>
      <c r="AO547">
        <v>7.44189</v>
      </c>
      <c r="AP547">
        <v>8.05288</v>
      </c>
      <c r="AQ547">
        <v>999.9</v>
      </c>
      <c r="AR547">
        <v>9975.62</v>
      </c>
      <c r="AS547">
        <v>0</v>
      </c>
      <c r="AT547">
        <v>547.758</v>
      </c>
      <c r="AU547">
        <v>0</v>
      </c>
      <c r="AV547" t="s">
        <v>204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400.431786885246</v>
      </c>
      <c r="BE547">
        <v>-2.18441114946266</v>
      </c>
      <c r="BF547">
        <v>0.643171614014412</v>
      </c>
      <c r="BG547">
        <v>-1</v>
      </c>
      <c r="BH547">
        <v>0</v>
      </c>
      <c r="BI547">
        <v>0</v>
      </c>
      <c r="BJ547" t="s">
        <v>205</v>
      </c>
      <c r="BK547">
        <v>1.88466</v>
      </c>
      <c r="BL547">
        <v>1.8816</v>
      </c>
      <c r="BM547">
        <v>1.88315</v>
      </c>
      <c r="BN547">
        <v>1.88187</v>
      </c>
      <c r="BO547">
        <v>1.88374</v>
      </c>
      <c r="BP547">
        <v>1.88307</v>
      </c>
      <c r="BQ547">
        <v>1.88477</v>
      </c>
      <c r="BR547">
        <v>1.88227</v>
      </c>
      <c r="BS547" t="s">
        <v>206</v>
      </c>
      <c r="BT547" t="s">
        <v>17</v>
      </c>
      <c r="BU547" t="s">
        <v>17</v>
      </c>
      <c r="BV547" t="s">
        <v>17</v>
      </c>
      <c r="BW547" t="s">
        <v>207</v>
      </c>
      <c r="BX547" t="s">
        <v>208</v>
      </c>
      <c r="BY547" t="s">
        <v>209</v>
      </c>
      <c r="BZ547" t="s">
        <v>209</v>
      </c>
      <c r="CA547" t="s">
        <v>209</v>
      </c>
      <c r="CB547" t="s">
        <v>209</v>
      </c>
      <c r="CC547">
        <v>5</v>
      </c>
      <c r="CD547">
        <v>0</v>
      </c>
      <c r="CE547">
        <v>0</v>
      </c>
      <c r="CF547">
        <v>0</v>
      </c>
      <c r="CG547">
        <v>0</v>
      </c>
      <c r="CH547">
        <v>2</v>
      </c>
      <c r="CI547">
        <v>1322.58</v>
      </c>
      <c r="CJ547">
        <v>0.315142</v>
      </c>
      <c r="CK547">
        <v>7.72548</v>
      </c>
      <c r="CL547">
        <v>10.2741</v>
      </c>
      <c r="CM547">
        <v>30.0002</v>
      </c>
      <c r="CN547">
        <v>10.0539</v>
      </c>
      <c r="CO547">
        <v>10.3486</v>
      </c>
      <c r="CP547">
        <v>-1</v>
      </c>
      <c r="CQ547">
        <v>100</v>
      </c>
      <c r="CR547">
        <v>94.4049</v>
      </c>
      <c r="CS547">
        <v>-999.9</v>
      </c>
      <c r="CT547">
        <v>400</v>
      </c>
      <c r="CU547">
        <v>1.11402</v>
      </c>
      <c r="CV547">
        <v>103.804</v>
      </c>
      <c r="CW547">
        <v>103.229</v>
      </c>
    </row>
    <row r="548" spans="1:101">
      <c r="A548">
        <v>534</v>
      </c>
      <c r="B548">
        <v>1548599392.1</v>
      </c>
      <c r="C548">
        <v>1929.19999980927</v>
      </c>
      <c r="D548" t="s">
        <v>1284</v>
      </c>
      <c r="E548" t="s">
        <v>1285</v>
      </c>
      <c r="F548">
        <f>J548+I548+M548*K548</f>
        <v>0</v>
      </c>
      <c r="G548">
        <f>(1000*AM548)/(L548*(AO548+273.15))</f>
        <v>0</v>
      </c>
      <c r="H548">
        <f>((G548*F548*(1-(AJ548/1000)))/(100*K548))*(BE548/60)</f>
        <v>0</v>
      </c>
      <c r="I548" t="s">
        <v>197</v>
      </c>
      <c r="J548" t="s">
        <v>198</v>
      </c>
      <c r="K548" t="s">
        <v>199</v>
      </c>
      <c r="L548" t="s">
        <v>200</v>
      </c>
      <c r="M548" t="s">
        <v>1170</v>
      </c>
      <c r="N548" t="s">
        <v>1171</v>
      </c>
      <c r="O548" t="s">
        <v>453</v>
      </c>
      <c r="Q548">
        <v>1548599392.1</v>
      </c>
      <c r="R548">
        <f>AL548*Y548*(AJ548-AK548)/(100*AF548*(1000-Y548*AJ548))</f>
        <v>0</v>
      </c>
      <c r="S548">
        <f>AL548*Y548*(AI548-AH548*(1000-Y548*AK548)/(1000-Y548*AJ548))/(100*AF548)</f>
        <v>0</v>
      </c>
      <c r="T548">
        <f>(U548/V548*100)</f>
        <v>0</v>
      </c>
      <c r="U548">
        <f>AJ548*(AM548+AN548)/1000</f>
        <v>0</v>
      </c>
      <c r="V548">
        <f>0.61365*exp(17.502*AO548/(240.97+AO548))</f>
        <v>0</v>
      </c>
      <c r="W548">
        <v>106</v>
      </c>
      <c r="X548">
        <v>8</v>
      </c>
      <c r="Y548">
        <f>IF(W548*$H$11&gt;=AA548,1.0,(AA548/(AA548-W548*$H$11)))</f>
        <v>0</v>
      </c>
      <c r="Z548">
        <f>(Y548-1)*100</f>
        <v>0</v>
      </c>
      <c r="AA548">
        <f>MAX(0,($B$11+$C$11*AR548)/(1+$D$11*AR548)*AM548/(AO548+273)*$E$11)</f>
        <v>0</v>
      </c>
      <c r="AB548">
        <f>$B$9*AS548+$C$9*AT548</f>
        <v>0</v>
      </c>
      <c r="AC548">
        <f>AB548*AD548</f>
        <v>0</v>
      </c>
      <c r="AD548">
        <f>($B$9*$D$7+$C$9*$D$7)/($B$9+$C$9)</f>
        <v>0</v>
      </c>
      <c r="AE548">
        <f>($B$9*$K$7+$C$9*$K$7)/($B$9+$C$9)</f>
        <v>0</v>
      </c>
      <c r="AF548">
        <v>10</v>
      </c>
      <c r="AG548">
        <v>1548599392.1</v>
      </c>
      <c r="AH548">
        <v>395.324</v>
      </c>
      <c r="AI548">
        <v>399.421</v>
      </c>
      <c r="AJ548">
        <v>9.82725</v>
      </c>
      <c r="AK548">
        <v>4.50249</v>
      </c>
      <c r="AL548">
        <v>1404.89</v>
      </c>
      <c r="AM548">
        <v>97.9548</v>
      </c>
      <c r="AN548">
        <v>0.0227694</v>
      </c>
      <c r="AO548">
        <v>7.43964</v>
      </c>
      <c r="AP548">
        <v>8.09684</v>
      </c>
      <c r="AQ548">
        <v>999.9</v>
      </c>
      <c r="AR548">
        <v>10000.6</v>
      </c>
      <c r="AS548">
        <v>0</v>
      </c>
      <c r="AT548">
        <v>547.648</v>
      </c>
      <c r="AU548">
        <v>0</v>
      </c>
      <c r="AV548" t="s">
        <v>204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400.357663934426</v>
      </c>
      <c r="BE548">
        <v>-2.17122099201744</v>
      </c>
      <c r="BF548">
        <v>0.639226204999678</v>
      </c>
      <c r="BG548">
        <v>-1</v>
      </c>
      <c r="BH548">
        <v>0</v>
      </c>
      <c r="BI548">
        <v>0</v>
      </c>
      <c r="BJ548" t="s">
        <v>205</v>
      </c>
      <c r="BK548">
        <v>1.88465</v>
      </c>
      <c r="BL548">
        <v>1.8816</v>
      </c>
      <c r="BM548">
        <v>1.88315</v>
      </c>
      <c r="BN548">
        <v>1.88187</v>
      </c>
      <c r="BO548">
        <v>1.88373</v>
      </c>
      <c r="BP548">
        <v>1.88307</v>
      </c>
      <c r="BQ548">
        <v>1.88477</v>
      </c>
      <c r="BR548">
        <v>1.88227</v>
      </c>
      <c r="BS548" t="s">
        <v>206</v>
      </c>
      <c r="BT548" t="s">
        <v>17</v>
      </c>
      <c r="BU548" t="s">
        <v>17</v>
      </c>
      <c r="BV548" t="s">
        <v>17</v>
      </c>
      <c r="BW548" t="s">
        <v>207</v>
      </c>
      <c r="BX548" t="s">
        <v>208</v>
      </c>
      <c r="BY548" t="s">
        <v>209</v>
      </c>
      <c r="BZ548" t="s">
        <v>209</v>
      </c>
      <c r="CA548" t="s">
        <v>209</v>
      </c>
      <c r="CB548" t="s">
        <v>209</v>
      </c>
      <c r="CC548">
        <v>5</v>
      </c>
      <c r="CD548">
        <v>0</v>
      </c>
      <c r="CE548">
        <v>0</v>
      </c>
      <c r="CF548">
        <v>0</v>
      </c>
      <c r="CG548">
        <v>0</v>
      </c>
      <c r="CH548">
        <v>2</v>
      </c>
      <c r="CI548">
        <v>1327.61</v>
      </c>
      <c r="CJ548">
        <v>0.315142</v>
      </c>
      <c r="CK548">
        <v>7.73025</v>
      </c>
      <c r="CL548">
        <v>10.2748</v>
      </c>
      <c r="CM548">
        <v>30.0002</v>
      </c>
      <c r="CN548">
        <v>10.0544</v>
      </c>
      <c r="CO548">
        <v>10.3492</v>
      </c>
      <c r="CP548">
        <v>-1</v>
      </c>
      <c r="CQ548">
        <v>100</v>
      </c>
      <c r="CR548">
        <v>94.4049</v>
      </c>
      <c r="CS548">
        <v>-999.9</v>
      </c>
      <c r="CT548">
        <v>400</v>
      </c>
      <c r="CU548">
        <v>0.974738</v>
      </c>
      <c r="CV548">
        <v>103.804</v>
      </c>
      <c r="CW548">
        <v>103.229</v>
      </c>
    </row>
    <row r="549" spans="1:101">
      <c r="A549">
        <v>535</v>
      </c>
      <c r="B549">
        <v>1548599394.1</v>
      </c>
      <c r="C549">
        <v>1931.19999980927</v>
      </c>
      <c r="D549" t="s">
        <v>1286</v>
      </c>
      <c r="E549" t="s">
        <v>1287</v>
      </c>
      <c r="F549">
        <f>J549+I549+M549*K549</f>
        <v>0</v>
      </c>
      <c r="G549">
        <f>(1000*AM549)/(L549*(AO549+273.15))</f>
        <v>0</v>
      </c>
      <c r="H549">
        <f>((G549*F549*(1-(AJ549/1000)))/(100*K549))*(BE549/60)</f>
        <v>0</v>
      </c>
      <c r="I549" t="s">
        <v>197</v>
      </c>
      <c r="J549" t="s">
        <v>198</v>
      </c>
      <c r="K549" t="s">
        <v>199</v>
      </c>
      <c r="L549" t="s">
        <v>200</v>
      </c>
      <c r="M549" t="s">
        <v>1170</v>
      </c>
      <c r="N549" t="s">
        <v>1171</v>
      </c>
      <c r="O549" t="s">
        <v>453</v>
      </c>
      <c r="Q549">
        <v>1548599394.1</v>
      </c>
      <c r="R549">
        <f>AL549*Y549*(AJ549-AK549)/(100*AF549*(1000-Y549*AJ549))</f>
        <v>0</v>
      </c>
      <c r="S549">
        <f>AL549*Y549*(AI549-AH549*(1000-Y549*AK549)/(1000-Y549*AJ549))/(100*AF549)</f>
        <v>0</v>
      </c>
      <c r="T549">
        <f>(U549/V549*100)</f>
        <v>0</v>
      </c>
      <c r="U549">
        <f>AJ549*(AM549+AN549)/1000</f>
        <v>0</v>
      </c>
      <c r="V549">
        <f>0.61365*exp(17.502*AO549/(240.97+AO549))</f>
        <v>0</v>
      </c>
      <c r="W549">
        <v>103</v>
      </c>
      <c r="X549">
        <v>7</v>
      </c>
      <c r="Y549">
        <f>IF(W549*$H$11&gt;=AA549,1.0,(AA549/(AA549-W549*$H$11)))</f>
        <v>0</v>
      </c>
      <c r="Z549">
        <f>(Y549-1)*100</f>
        <v>0</v>
      </c>
      <c r="AA549">
        <f>MAX(0,($B$11+$C$11*AR549)/(1+$D$11*AR549)*AM549/(AO549+273)*$E$11)</f>
        <v>0</v>
      </c>
      <c r="AB549">
        <f>$B$9*AS549+$C$9*AT549</f>
        <v>0</v>
      </c>
      <c r="AC549">
        <f>AB549*AD549</f>
        <v>0</v>
      </c>
      <c r="AD549">
        <f>($B$9*$D$7+$C$9*$D$7)/($B$9+$C$9)</f>
        <v>0</v>
      </c>
      <c r="AE549">
        <f>($B$9*$K$7+$C$9*$K$7)/($B$9+$C$9)</f>
        <v>0</v>
      </c>
      <c r="AF549">
        <v>10</v>
      </c>
      <c r="AG549">
        <v>1548599394.1</v>
      </c>
      <c r="AH549">
        <v>395.244</v>
      </c>
      <c r="AI549">
        <v>399.4</v>
      </c>
      <c r="AJ549">
        <v>9.83219</v>
      </c>
      <c r="AK549">
        <v>4.50252</v>
      </c>
      <c r="AL549">
        <v>1405.14</v>
      </c>
      <c r="AM549">
        <v>97.9541</v>
      </c>
      <c r="AN549">
        <v>0.0230879</v>
      </c>
      <c r="AO549">
        <v>7.44783</v>
      </c>
      <c r="AP549">
        <v>8.17977</v>
      </c>
      <c r="AQ549">
        <v>999.9</v>
      </c>
      <c r="AR549">
        <v>9985.62</v>
      </c>
      <c r="AS549">
        <v>0</v>
      </c>
      <c r="AT549">
        <v>548.667</v>
      </c>
      <c r="AU549">
        <v>0</v>
      </c>
      <c r="AV549" t="s">
        <v>204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400.283614754098</v>
      </c>
      <c r="BE549">
        <v>-2.15628057982889</v>
      </c>
      <c r="BF549">
        <v>0.634735538665207</v>
      </c>
      <c r="BG549">
        <v>-1</v>
      </c>
      <c r="BH549">
        <v>0</v>
      </c>
      <c r="BI549">
        <v>0</v>
      </c>
      <c r="BJ549" t="s">
        <v>205</v>
      </c>
      <c r="BK549">
        <v>1.88466</v>
      </c>
      <c r="BL549">
        <v>1.88159</v>
      </c>
      <c r="BM549">
        <v>1.88314</v>
      </c>
      <c r="BN549">
        <v>1.88187</v>
      </c>
      <c r="BO549">
        <v>1.88373</v>
      </c>
      <c r="BP549">
        <v>1.88308</v>
      </c>
      <c r="BQ549">
        <v>1.88477</v>
      </c>
      <c r="BR549">
        <v>1.88229</v>
      </c>
      <c r="BS549" t="s">
        <v>206</v>
      </c>
      <c r="BT549" t="s">
        <v>17</v>
      </c>
      <c r="BU549" t="s">
        <v>17</v>
      </c>
      <c r="BV549" t="s">
        <v>17</v>
      </c>
      <c r="BW549" t="s">
        <v>207</v>
      </c>
      <c r="BX549" t="s">
        <v>208</v>
      </c>
      <c r="BY549" t="s">
        <v>209</v>
      </c>
      <c r="BZ549" t="s">
        <v>209</v>
      </c>
      <c r="CA549" t="s">
        <v>209</v>
      </c>
      <c r="CB549" t="s">
        <v>209</v>
      </c>
      <c r="CC549">
        <v>5</v>
      </c>
      <c r="CD549">
        <v>0</v>
      </c>
      <c r="CE549">
        <v>0</v>
      </c>
      <c r="CF549">
        <v>0</v>
      </c>
      <c r="CG549">
        <v>0</v>
      </c>
      <c r="CH549">
        <v>2</v>
      </c>
      <c r="CI549">
        <v>1329.65</v>
      </c>
      <c r="CJ549">
        <v>0.315142</v>
      </c>
      <c r="CK549">
        <v>7.73442</v>
      </c>
      <c r="CL549">
        <v>10.2757</v>
      </c>
      <c r="CM549">
        <v>30.0002</v>
      </c>
      <c r="CN549">
        <v>10.0551</v>
      </c>
      <c r="CO549">
        <v>10.3497</v>
      </c>
      <c r="CP549">
        <v>-1</v>
      </c>
      <c r="CQ549">
        <v>100</v>
      </c>
      <c r="CR549">
        <v>94.4049</v>
      </c>
      <c r="CS549">
        <v>-999.9</v>
      </c>
      <c r="CT549">
        <v>400</v>
      </c>
      <c r="CU549">
        <v>0.838058</v>
      </c>
      <c r="CV549">
        <v>103.803</v>
      </c>
      <c r="CW549">
        <v>103.229</v>
      </c>
    </row>
    <row r="550" spans="1:101">
      <c r="A550">
        <v>536</v>
      </c>
      <c r="B550">
        <v>1548599396.1</v>
      </c>
      <c r="C550">
        <v>1933.19999980927</v>
      </c>
      <c r="D550" t="s">
        <v>1288</v>
      </c>
      <c r="E550" t="s">
        <v>1289</v>
      </c>
      <c r="F550">
        <f>J550+I550+M550*K550</f>
        <v>0</v>
      </c>
      <c r="G550">
        <f>(1000*AM550)/(L550*(AO550+273.15))</f>
        <v>0</v>
      </c>
      <c r="H550">
        <f>((G550*F550*(1-(AJ550/1000)))/(100*K550))*(BE550/60)</f>
        <v>0</v>
      </c>
      <c r="I550" t="s">
        <v>197</v>
      </c>
      <c r="J550" t="s">
        <v>198</v>
      </c>
      <c r="K550" t="s">
        <v>199</v>
      </c>
      <c r="L550" t="s">
        <v>200</v>
      </c>
      <c r="M550" t="s">
        <v>1170</v>
      </c>
      <c r="N550" t="s">
        <v>1171</v>
      </c>
      <c r="O550" t="s">
        <v>453</v>
      </c>
      <c r="Q550">
        <v>1548599396.1</v>
      </c>
      <c r="R550">
        <f>AL550*Y550*(AJ550-AK550)/(100*AF550*(1000-Y550*AJ550))</f>
        <v>0</v>
      </c>
      <c r="S550">
        <f>AL550*Y550*(AI550-AH550*(1000-Y550*AK550)/(1000-Y550*AJ550))/(100*AF550)</f>
        <v>0</v>
      </c>
      <c r="T550">
        <f>(U550/V550*100)</f>
        <v>0</v>
      </c>
      <c r="U550">
        <f>AJ550*(AM550+AN550)/1000</f>
        <v>0</v>
      </c>
      <c r="V550">
        <f>0.61365*exp(17.502*AO550/(240.97+AO550))</f>
        <v>0</v>
      </c>
      <c r="W550">
        <v>103</v>
      </c>
      <c r="X550">
        <v>7</v>
      </c>
      <c r="Y550">
        <f>IF(W550*$H$11&gt;=AA550,1.0,(AA550/(AA550-W550*$H$11)))</f>
        <v>0</v>
      </c>
      <c r="Z550">
        <f>(Y550-1)*100</f>
        <v>0</v>
      </c>
      <c r="AA550">
        <f>MAX(0,($B$11+$C$11*AR550)/(1+$D$11*AR550)*AM550/(AO550+273)*$E$11)</f>
        <v>0</v>
      </c>
      <c r="AB550">
        <f>$B$9*AS550+$C$9*AT550</f>
        <v>0</v>
      </c>
      <c r="AC550">
        <f>AB550*AD550</f>
        <v>0</v>
      </c>
      <c r="AD550">
        <f>($B$9*$D$7+$C$9*$D$7)/($B$9+$C$9)</f>
        <v>0</v>
      </c>
      <c r="AE550">
        <f>($B$9*$K$7+$C$9*$K$7)/($B$9+$C$9)</f>
        <v>0</v>
      </c>
      <c r="AF550">
        <v>10</v>
      </c>
      <c r="AG550">
        <v>1548599396.1</v>
      </c>
      <c r="AH550">
        <v>395.16</v>
      </c>
      <c r="AI550">
        <v>399.411</v>
      </c>
      <c r="AJ550">
        <v>9.83934</v>
      </c>
      <c r="AK550">
        <v>4.50242</v>
      </c>
      <c r="AL550">
        <v>1405.33</v>
      </c>
      <c r="AM550">
        <v>97.9523</v>
      </c>
      <c r="AN550">
        <v>0.0235944</v>
      </c>
      <c r="AO550">
        <v>7.45675</v>
      </c>
      <c r="AP550">
        <v>8.24038</v>
      </c>
      <c r="AQ550">
        <v>999.9</v>
      </c>
      <c r="AR550">
        <v>9982.5</v>
      </c>
      <c r="AS550">
        <v>0</v>
      </c>
      <c r="AT550">
        <v>549.785</v>
      </c>
      <c r="AU550">
        <v>0</v>
      </c>
      <c r="AV550" t="s">
        <v>204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400.209704918033</v>
      </c>
      <c r="BE550">
        <v>-2.14185341505644</v>
      </c>
      <c r="BF550">
        <v>0.630373785660494</v>
      </c>
      <c r="BG550">
        <v>-1</v>
      </c>
      <c r="BH550">
        <v>0</v>
      </c>
      <c r="BI550">
        <v>0</v>
      </c>
      <c r="BJ550" t="s">
        <v>205</v>
      </c>
      <c r="BK550">
        <v>1.88469</v>
      </c>
      <c r="BL550">
        <v>1.88159</v>
      </c>
      <c r="BM550">
        <v>1.88312</v>
      </c>
      <c r="BN550">
        <v>1.88187</v>
      </c>
      <c r="BO550">
        <v>1.88374</v>
      </c>
      <c r="BP550">
        <v>1.88308</v>
      </c>
      <c r="BQ550">
        <v>1.88477</v>
      </c>
      <c r="BR550">
        <v>1.88229</v>
      </c>
      <c r="BS550" t="s">
        <v>206</v>
      </c>
      <c r="BT550" t="s">
        <v>17</v>
      </c>
      <c r="BU550" t="s">
        <v>17</v>
      </c>
      <c r="BV550" t="s">
        <v>17</v>
      </c>
      <c r="BW550" t="s">
        <v>207</v>
      </c>
      <c r="BX550" t="s">
        <v>208</v>
      </c>
      <c r="BY550" t="s">
        <v>209</v>
      </c>
      <c r="BZ550" t="s">
        <v>209</v>
      </c>
      <c r="CA550" t="s">
        <v>209</v>
      </c>
      <c r="CB550" t="s">
        <v>209</v>
      </c>
      <c r="CC550">
        <v>5</v>
      </c>
      <c r="CD550">
        <v>0</v>
      </c>
      <c r="CE550">
        <v>0</v>
      </c>
      <c r="CF550">
        <v>0</v>
      </c>
      <c r="CG550">
        <v>0</v>
      </c>
      <c r="CH550">
        <v>2</v>
      </c>
      <c r="CI550">
        <v>1330.24</v>
      </c>
      <c r="CJ550">
        <v>0.315142</v>
      </c>
      <c r="CK550">
        <v>7.73894</v>
      </c>
      <c r="CL550">
        <v>10.2767</v>
      </c>
      <c r="CM550">
        <v>30.0003</v>
      </c>
      <c r="CN550">
        <v>10.0563</v>
      </c>
      <c r="CO550">
        <v>10.3504</v>
      </c>
      <c r="CP550">
        <v>-1</v>
      </c>
      <c r="CQ550">
        <v>100</v>
      </c>
      <c r="CR550">
        <v>94.0232</v>
      </c>
      <c r="CS550">
        <v>-999.9</v>
      </c>
      <c r="CT550">
        <v>400</v>
      </c>
      <c r="CU550">
        <v>0.700158</v>
      </c>
      <c r="CV550">
        <v>103.803</v>
      </c>
      <c r="CW550">
        <v>103.228</v>
      </c>
    </row>
    <row r="551" spans="1:101">
      <c r="A551">
        <v>537</v>
      </c>
      <c r="B551">
        <v>1548599488.6</v>
      </c>
      <c r="C551">
        <v>2025.69999980927</v>
      </c>
      <c r="D551" t="s">
        <v>1290</v>
      </c>
      <c r="E551" t="s">
        <v>1291</v>
      </c>
      <c r="F551">
        <f>J551+I551+M551*K551</f>
        <v>0</v>
      </c>
      <c r="G551">
        <f>(1000*AM551)/(L551*(AO551+273.15))</f>
        <v>0</v>
      </c>
      <c r="H551">
        <f>((G551*F551*(1-(AJ551/1000)))/(100*K551))*(BE551/60)</f>
        <v>0</v>
      </c>
      <c r="I551" t="s">
        <v>197</v>
      </c>
      <c r="J551" t="s">
        <v>198</v>
      </c>
      <c r="K551" t="s">
        <v>199</v>
      </c>
      <c r="L551" t="s">
        <v>200</v>
      </c>
      <c r="M551" t="s">
        <v>1170</v>
      </c>
      <c r="N551" t="s">
        <v>1171</v>
      </c>
      <c r="O551" t="s">
        <v>328</v>
      </c>
      <c r="Q551">
        <v>1548599488.6</v>
      </c>
      <c r="R551">
        <f>AL551*Y551*(AJ551-AK551)/(100*AF551*(1000-Y551*AJ551))</f>
        <v>0</v>
      </c>
      <c r="S551">
        <f>AL551*Y551*(AI551-AH551*(1000-Y551*AK551)/(1000-Y551*AJ551))/(100*AF551)</f>
        <v>0</v>
      </c>
      <c r="T551">
        <f>(U551/V551*100)</f>
        <v>0</v>
      </c>
      <c r="U551">
        <f>AJ551*(AM551+AN551)/1000</f>
        <v>0</v>
      </c>
      <c r="V551">
        <f>0.61365*exp(17.502*AO551/(240.97+AO551))</f>
        <v>0</v>
      </c>
      <c r="W551">
        <v>102</v>
      </c>
      <c r="X551">
        <v>7</v>
      </c>
      <c r="Y551">
        <f>IF(W551*$H$11&gt;=AA551,1.0,(AA551/(AA551-W551*$H$11)))</f>
        <v>0</v>
      </c>
      <c r="Z551">
        <f>(Y551-1)*100</f>
        <v>0</v>
      </c>
      <c r="AA551">
        <f>MAX(0,($B$11+$C$11*AR551)/(1+$D$11*AR551)*AM551/(AO551+273)*$E$11)</f>
        <v>0</v>
      </c>
      <c r="AB551">
        <f>$B$9*AS551+$C$9*AT551</f>
        <v>0</v>
      </c>
      <c r="AC551">
        <f>AB551*AD551</f>
        <v>0</v>
      </c>
      <c r="AD551">
        <f>($B$9*$D$7+$C$9*$D$7)/($B$9+$C$9)</f>
        <v>0</v>
      </c>
      <c r="AE551">
        <f>($B$9*$K$7+$C$9*$K$7)/($B$9+$C$9)</f>
        <v>0</v>
      </c>
      <c r="AF551">
        <v>10</v>
      </c>
      <c r="AG551">
        <v>1548599488.6</v>
      </c>
      <c r="AH551">
        <v>399.46</v>
      </c>
      <c r="AI551">
        <v>399.419</v>
      </c>
      <c r="AJ551">
        <v>9.20149</v>
      </c>
      <c r="AK551">
        <v>4.48569</v>
      </c>
      <c r="AL551">
        <v>1405.5</v>
      </c>
      <c r="AM551">
        <v>97.9526</v>
      </c>
      <c r="AN551">
        <v>0.023079</v>
      </c>
      <c r="AO551">
        <v>7.23777</v>
      </c>
      <c r="AP551">
        <v>7.04825</v>
      </c>
      <c r="AQ551">
        <v>999.9</v>
      </c>
      <c r="AR551">
        <v>10016.2</v>
      </c>
      <c r="AS551">
        <v>0</v>
      </c>
      <c r="AT551">
        <v>1.94065</v>
      </c>
      <c r="AU551">
        <v>0</v>
      </c>
      <c r="AV551" t="s">
        <v>204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403.641295081967</v>
      </c>
      <c r="BE551">
        <v>-1.67240317096298</v>
      </c>
      <c r="BF551">
        <v>0.524921128947157</v>
      </c>
      <c r="BG551">
        <v>-1</v>
      </c>
      <c r="BH551">
        <v>0</v>
      </c>
      <c r="BI551">
        <v>0</v>
      </c>
      <c r="BJ551" t="s">
        <v>205</v>
      </c>
      <c r="BK551">
        <v>1.88465</v>
      </c>
      <c r="BL551">
        <v>1.88159</v>
      </c>
      <c r="BM551">
        <v>1.88312</v>
      </c>
      <c r="BN551">
        <v>1.88187</v>
      </c>
      <c r="BO551">
        <v>1.88374</v>
      </c>
      <c r="BP551">
        <v>1.88309</v>
      </c>
      <c r="BQ551">
        <v>1.88479</v>
      </c>
      <c r="BR551">
        <v>1.88231</v>
      </c>
      <c r="BS551" t="s">
        <v>206</v>
      </c>
      <c r="BT551" t="s">
        <v>17</v>
      </c>
      <c r="BU551" t="s">
        <v>17</v>
      </c>
      <c r="BV551" t="s">
        <v>17</v>
      </c>
      <c r="BW551" t="s">
        <v>207</v>
      </c>
      <c r="BX551" t="s">
        <v>208</v>
      </c>
      <c r="BY551" t="s">
        <v>209</v>
      </c>
      <c r="BZ551" t="s">
        <v>209</v>
      </c>
      <c r="CA551" t="s">
        <v>209</v>
      </c>
      <c r="CB551" t="s">
        <v>209</v>
      </c>
      <c r="CC551">
        <v>5</v>
      </c>
      <c r="CD551">
        <v>0</v>
      </c>
      <c r="CE551">
        <v>0</v>
      </c>
      <c r="CF551">
        <v>0</v>
      </c>
      <c r="CG551">
        <v>0</v>
      </c>
      <c r="CH551">
        <v>2</v>
      </c>
      <c r="CI551">
        <v>1330.65</v>
      </c>
      <c r="CJ551">
        <v>0.334377</v>
      </c>
      <c r="CK551">
        <v>7.70377</v>
      </c>
      <c r="CL551">
        <v>10.2664</v>
      </c>
      <c r="CM551">
        <v>30</v>
      </c>
      <c r="CN551">
        <v>10.0727</v>
      </c>
      <c r="CO551">
        <v>10.3529</v>
      </c>
      <c r="CP551">
        <v>-1</v>
      </c>
      <c r="CQ551">
        <v>100</v>
      </c>
      <c r="CR551">
        <v>93.2543</v>
      </c>
      <c r="CS551">
        <v>-999.9</v>
      </c>
      <c r="CT551">
        <v>400</v>
      </c>
      <c r="CU551">
        <v>2.93421</v>
      </c>
      <c r="CV551">
        <v>103.811</v>
      </c>
      <c r="CW551">
        <v>103.238</v>
      </c>
    </row>
    <row r="552" spans="1:101">
      <c r="A552">
        <v>538</v>
      </c>
      <c r="B552">
        <v>1548599490.6</v>
      </c>
      <c r="C552">
        <v>2027.69999980927</v>
      </c>
      <c r="D552" t="s">
        <v>1292</v>
      </c>
      <c r="E552" t="s">
        <v>1293</v>
      </c>
      <c r="F552">
        <f>J552+I552+M552*K552</f>
        <v>0</v>
      </c>
      <c r="G552">
        <f>(1000*AM552)/(L552*(AO552+273.15))</f>
        <v>0</v>
      </c>
      <c r="H552">
        <f>((G552*F552*(1-(AJ552/1000)))/(100*K552))*(BE552/60)</f>
        <v>0</v>
      </c>
      <c r="I552" t="s">
        <v>197</v>
      </c>
      <c r="J552" t="s">
        <v>198</v>
      </c>
      <c r="K552" t="s">
        <v>199</v>
      </c>
      <c r="L552" t="s">
        <v>200</v>
      </c>
      <c r="M552" t="s">
        <v>1170</v>
      </c>
      <c r="N552" t="s">
        <v>1171</v>
      </c>
      <c r="O552" t="s">
        <v>328</v>
      </c>
      <c r="Q552">
        <v>1548599490.6</v>
      </c>
      <c r="R552">
        <f>AL552*Y552*(AJ552-AK552)/(100*AF552*(1000-Y552*AJ552))</f>
        <v>0</v>
      </c>
      <c r="S552">
        <f>AL552*Y552*(AI552-AH552*(1000-Y552*AK552)/(1000-Y552*AJ552))/(100*AF552)</f>
        <v>0</v>
      </c>
      <c r="T552">
        <f>(U552/V552*100)</f>
        <v>0</v>
      </c>
      <c r="U552">
        <f>AJ552*(AM552+AN552)/1000</f>
        <v>0</v>
      </c>
      <c r="V552">
        <f>0.61365*exp(17.502*AO552/(240.97+AO552))</f>
        <v>0</v>
      </c>
      <c r="W552">
        <v>107</v>
      </c>
      <c r="X552">
        <v>8</v>
      </c>
      <c r="Y552">
        <f>IF(W552*$H$11&gt;=AA552,1.0,(AA552/(AA552-W552*$H$11)))</f>
        <v>0</v>
      </c>
      <c r="Z552">
        <f>(Y552-1)*100</f>
        <v>0</v>
      </c>
      <c r="AA552">
        <f>MAX(0,($B$11+$C$11*AR552)/(1+$D$11*AR552)*AM552/(AO552+273)*$E$11)</f>
        <v>0</v>
      </c>
      <c r="AB552">
        <f>$B$9*AS552+$C$9*AT552</f>
        <v>0</v>
      </c>
      <c r="AC552">
        <f>AB552*AD552</f>
        <v>0</v>
      </c>
      <c r="AD552">
        <f>($B$9*$D$7+$C$9*$D$7)/($B$9+$C$9)</f>
        <v>0</v>
      </c>
      <c r="AE552">
        <f>($B$9*$K$7+$C$9*$K$7)/($B$9+$C$9)</f>
        <v>0</v>
      </c>
      <c r="AF552">
        <v>10</v>
      </c>
      <c r="AG552">
        <v>1548599490.6</v>
      </c>
      <c r="AH552">
        <v>399.484</v>
      </c>
      <c r="AI552">
        <v>399.443</v>
      </c>
      <c r="AJ552">
        <v>9.22038</v>
      </c>
      <c r="AK552">
        <v>4.48547</v>
      </c>
      <c r="AL552">
        <v>1405.2</v>
      </c>
      <c r="AM552">
        <v>97.9524</v>
      </c>
      <c r="AN552">
        <v>0.0232118</v>
      </c>
      <c r="AO552">
        <v>7.23683</v>
      </c>
      <c r="AP552">
        <v>7.06962</v>
      </c>
      <c r="AQ552">
        <v>999.9</v>
      </c>
      <c r="AR552">
        <v>10001.2</v>
      </c>
      <c r="AS552">
        <v>0</v>
      </c>
      <c r="AT552">
        <v>1.91189</v>
      </c>
      <c r="AU552">
        <v>0</v>
      </c>
      <c r="AV552" t="s">
        <v>204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403.606713114754</v>
      </c>
      <c r="BE552">
        <v>-1.63941973623739</v>
      </c>
      <c r="BF552">
        <v>0.519281320507491</v>
      </c>
      <c r="BG552">
        <v>-1</v>
      </c>
      <c r="BH552">
        <v>0</v>
      </c>
      <c r="BI552">
        <v>0</v>
      </c>
      <c r="BJ552" t="s">
        <v>205</v>
      </c>
      <c r="BK552">
        <v>1.88466</v>
      </c>
      <c r="BL552">
        <v>1.88161</v>
      </c>
      <c r="BM552">
        <v>1.88311</v>
      </c>
      <c r="BN552">
        <v>1.88187</v>
      </c>
      <c r="BO552">
        <v>1.88373</v>
      </c>
      <c r="BP552">
        <v>1.88309</v>
      </c>
      <c r="BQ552">
        <v>1.88479</v>
      </c>
      <c r="BR552">
        <v>1.8823</v>
      </c>
      <c r="BS552" t="s">
        <v>206</v>
      </c>
      <c r="BT552" t="s">
        <v>17</v>
      </c>
      <c r="BU552" t="s">
        <v>17</v>
      </c>
      <c r="BV552" t="s">
        <v>17</v>
      </c>
      <c r="BW552" t="s">
        <v>207</v>
      </c>
      <c r="BX552" t="s">
        <v>208</v>
      </c>
      <c r="BY552" t="s">
        <v>209</v>
      </c>
      <c r="BZ552" t="s">
        <v>209</v>
      </c>
      <c r="CA552" t="s">
        <v>209</v>
      </c>
      <c r="CB552" t="s">
        <v>209</v>
      </c>
      <c r="CC552">
        <v>5</v>
      </c>
      <c r="CD552">
        <v>0</v>
      </c>
      <c r="CE552">
        <v>0</v>
      </c>
      <c r="CF552">
        <v>0</v>
      </c>
      <c r="CG552">
        <v>0</v>
      </c>
      <c r="CH552">
        <v>2</v>
      </c>
      <c r="CI552">
        <v>1326.89</v>
      </c>
      <c r="CJ552">
        <v>0.334377</v>
      </c>
      <c r="CK552">
        <v>7.70602</v>
      </c>
      <c r="CL552">
        <v>10.2661</v>
      </c>
      <c r="CM552">
        <v>30</v>
      </c>
      <c r="CN552">
        <v>10.0727</v>
      </c>
      <c r="CO552">
        <v>10.3527</v>
      </c>
      <c r="CP552">
        <v>-1</v>
      </c>
      <c r="CQ552">
        <v>100</v>
      </c>
      <c r="CR552">
        <v>93.2543</v>
      </c>
      <c r="CS552">
        <v>-999.9</v>
      </c>
      <c r="CT552">
        <v>400</v>
      </c>
      <c r="CU552">
        <v>2.83482</v>
      </c>
      <c r="CV552">
        <v>103.811</v>
      </c>
      <c r="CW552">
        <v>103.238</v>
      </c>
    </row>
    <row r="553" spans="1:101">
      <c r="A553">
        <v>539</v>
      </c>
      <c r="B553">
        <v>1548599492.6</v>
      </c>
      <c r="C553">
        <v>2029.69999980927</v>
      </c>
      <c r="D553" t="s">
        <v>1294</v>
      </c>
      <c r="E553" t="s">
        <v>1295</v>
      </c>
      <c r="F553">
        <f>J553+I553+M553*K553</f>
        <v>0</v>
      </c>
      <c r="G553">
        <f>(1000*AM553)/(L553*(AO553+273.15))</f>
        <v>0</v>
      </c>
      <c r="H553">
        <f>((G553*F553*(1-(AJ553/1000)))/(100*K553))*(BE553/60)</f>
        <v>0</v>
      </c>
      <c r="I553" t="s">
        <v>197</v>
      </c>
      <c r="J553" t="s">
        <v>198</v>
      </c>
      <c r="K553" t="s">
        <v>199</v>
      </c>
      <c r="L553" t="s">
        <v>200</v>
      </c>
      <c r="M553" t="s">
        <v>1170</v>
      </c>
      <c r="N553" t="s">
        <v>1171</v>
      </c>
      <c r="O553" t="s">
        <v>328</v>
      </c>
      <c r="Q553">
        <v>1548599492.6</v>
      </c>
      <c r="R553">
        <f>AL553*Y553*(AJ553-AK553)/(100*AF553*(1000-Y553*AJ553))</f>
        <v>0</v>
      </c>
      <c r="S553">
        <f>AL553*Y553*(AI553-AH553*(1000-Y553*AK553)/(1000-Y553*AJ553))/(100*AF553)</f>
        <v>0</v>
      </c>
      <c r="T553">
        <f>(U553/V553*100)</f>
        <v>0</v>
      </c>
      <c r="U553">
        <f>AJ553*(AM553+AN553)/1000</f>
        <v>0</v>
      </c>
      <c r="V553">
        <f>0.61365*exp(17.502*AO553/(240.97+AO553))</f>
        <v>0</v>
      </c>
      <c r="W553">
        <v>103</v>
      </c>
      <c r="X553">
        <v>7</v>
      </c>
      <c r="Y553">
        <f>IF(W553*$H$11&gt;=AA553,1.0,(AA553/(AA553-W553*$H$11)))</f>
        <v>0</v>
      </c>
      <c r="Z553">
        <f>(Y553-1)*100</f>
        <v>0</v>
      </c>
      <c r="AA553">
        <f>MAX(0,($B$11+$C$11*AR553)/(1+$D$11*AR553)*AM553/(AO553+273)*$E$11)</f>
        <v>0</v>
      </c>
      <c r="AB553">
        <f>$B$9*AS553+$C$9*AT553</f>
        <v>0</v>
      </c>
      <c r="AC553">
        <f>AB553*AD553</f>
        <v>0</v>
      </c>
      <c r="AD553">
        <f>($B$9*$D$7+$C$9*$D$7)/($B$9+$C$9)</f>
        <v>0</v>
      </c>
      <c r="AE553">
        <f>($B$9*$K$7+$C$9*$K$7)/($B$9+$C$9)</f>
        <v>0</v>
      </c>
      <c r="AF553">
        <v>10</v>
      </c>
      <c r="AG553">
        <v>1548599492.6</v>
      </c>
      <c r="AH553">
        <v>399.557</v>
      </c>
      <c r="AI553">
        <v>399.475</v>
      </c>
      <c r="AJ553">
        <v>9.24029</v>
      </c>
      <c r="AK553">
        <v>4.48519</v>
      </c>
      <c r="AL553">
        <v>1405.31</v>
      </c>
      <c r="AM553">
        <v>97.9516</v>
      </c>
      <c r="AN553">
        <v>0.0233436</v>
      </c>
      <c r="AO553">
        <v>7.23981</v>
      </c>
      <c r="AP553">
        <v>7.09655</v>
      </c>
      <c r="AQ553">
        <v>999.9</v>
      </c>
      <c r="AR553">
        <v>10012.5</v>
      </c>
      <c r="AS553">
        <v>0</v>
      </c>
      <c r="AT553">
        <v>1.90367</v>
      </c>
      <c r="AU553">
        <v>0</v>
      </c>
      <c r="AV553" t="s">
        <v>204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403.575229508197</v>
      </c>
      <c r="BE553">
        <v>-1.58880553563701</v>
      </c>
      <c r="BF553">
        <v>0.511333563243954</v>
      </c>
      <c r="BG553">
        <v>-1</v>
      </c>
      <c r="BH553">
        <v>0</v>
      </c>
      <c r="BI553">
        <v>0</v>
      </c>
      <c r="BJ553" t="s">
        <v>205</v>
      </c>
      <c r="BK553">
        <v>1.88466</v>
      </c>
      <c r="BL553">
        <v>1.88162</v>
      </c>
      <c r="BM553">
        <v>1.88311</v>
      </c>
      <c r="BN553">
        <v>1.88187</v>
      </c>
      <c r="BO553">
        <v>1.88373</v>
      </c>
      <c r="BP553">
        <v>1.88309</v>
      </c>
      <c r="BQ553">
        <v>1.88479</v>
      </c>
      <c r="BR553">
        <v>1.8823</v>
      </c>
      <c r="BS553" t="s">
        <v>206</v>
      </c>
      <c r="BT553" t="s">
        <v>17</v>
      </c>
      <c r="BU553" t="s">
        <v>17</v>
      </c>
      <c r="BV553" t="s">
        <v>17</v>
      </c>
      <c r="BW553" t="s">
        <v>207</v>
      </c>
      <c r="BX553" t="s">
        <v>208</v>
      </c>
      <c r="BY553" t="s">
        <v>209</v>
      </c>
      <c r="BZ553" t="s">
        <v>209</v>
      </c>
      <c r="CA553" t="s">
        <v>209</v>
      </c>
      <c r="CB553" t="s">
        <v>209</v>
      </c>
      <c r="CC553">
        <v>5</v>
      </c>
      <c r="CD553">
        <v>0</v>
      </c>
      <c r="CE553">
        <v>0</v>
      </c>
      <c r="CF553">
        <v>0</v>
      </c>
      <c r="CG553">
        <v>0</v>
      </c>
      <c r="CH553">
        <v>2</v>
      </c>
      <c r="CI553">
        <v>1329.99</v>
      </c>
      <c r="CJ553">
        <v>0.330102</v>
      </c>
      <c r="CK553">
        <v>7.70838</v>
      </c>
      <c r="CL553">
        <v>10.2661</v>
      </c>
      <c r="CM553">
        <v>30</v>
      </c>
      <c r="CN553">
        <v>10.0733</v>
      </c>
      <c r="CO553">
        <v>10.3521</v>
      </c>
      <c r="CP553">
        <v>-1</v>
      </c>
      <c r="CQ553">
        <v>100</v>
      </c>
      <c r="CR553">
        <v>93.2543</v>
      </c>
      <c r="CS553">
        <v>-999.9</v>
      </c>
      <c r="CT553">
        <v>400</v>
      </c>
      <c r="CU553">
        <v>2.73728</v>
      </c>
      <c r="CV553">
        <v>103.81</v>
      </c>
      <c r="CW553">
        <v>103.237</v>
      </c>
    </row>
    <row r="554" spans="1:101">
      <c r="A554">
        <v>540</v>
      </c>
      <c r="B554">
        <v>1548599494.6</v>
      </c>
      <c r="C554">
        <v>2031.69999980927</v>
      </c>
      <c r="D554" t="s">
        <v>1296</v>
      </c>
      <c r="E554" t="s">
        <v>1297</v>
      </c>
      <c r="F554">
        <f>J554+I554+M554*K554</f>
        <v>0</v>
      </c>
      <c r="G554">
        <f>(1000*AM554)/(L554*(AO554+273.15))</f>
        <v>0</v>
      </c>
      <c r="H554">
        <f>((G554*F554*(1-(AJ554/1000)))/(100*K554))*(BE554/60)</f>
        <v>0</v>
      </c>
      <c r="I554" t="s">
        <v>197</v>
      </c>
      <c r="J554" t="s">
        <v>198</v>
      </c>
      <c r="K554" t="s">
        <v>199</v>
      </c>
      <c r="L554" t="s">
        <v>200</v>
      </c>
      <c r="M554" t="s">
        <v>1170</v>
      </c>
      <c r="N554" t="s">
        <v>1171</v>
      </c>
      <c r="O554" t="s">
        <v>328</v>
      </c>
      <c r="Q554">
        <v>1548599494.6</v>
      </c>
      <c r="R554">
        <f>AL554*Y554*(AJ554-AK554)/(100*AF554*(1000-Y554*AJ554))</f>
        <v>0</v>
      </c>
      <c r="S554">
        <f>AL554*Y554*(AI554-AH554*(1000-Y554*AK554)/(1000-Y554*AJ554))/(100*AF554)</f>
        <v>0</v>
      </c>
      <c r="T554">
        <f>(U554/V554*100)</f>
        <v>0</v>
      </c>
      <c r="U554">
        <f>AJ554*(AM554+AN554)/1000</f>
        <v>0</v>
      </c>
      <c r="V554">
        <f>0.61365*exp(17.502*AO554/(240.97+AO554))</f>
        <v>0</v>
      </c>
      <c r="W554">
        <v>95</v>
      </c>
      <c r="X554">
        <v>7</v>
      </c>
      <c r="Y554">
        <f>IF(W554*$H$11&gt;=AA554,1.0,(AA554/(AA554-W554*$H$11)))</f>
        <v>0</v>
      </c>
      <c r="Z554">
        <f>(Y554-1)*100</f>
        <v>0</v>
      </c>
      <c r="AA554">
        <f>MAX(0,($B$11+$C$11*AR554)/(1+$D$11*AR554)*AM554/(AO554+273)*$E$11)</f>
        <v>0</v>
      </c>
      <c r="AB554">
        <f>$B$9*AS554+$C$9*AT554</f>
        <v>0</v>
      </c>
      <c r="AC554">
        <f>AB554*AD554</f>
        <v>0</v>
      </c>
      <c r="AD554">
        <f>($B$9*$D$7+$C$9*$D$7)/($B$9+$C$9)</f>
        <v>0</v>
      </c>
      <c r="AE554">
        <f>($B$9*$K$7+$C$9*$K$7)/($B$9+$C$9)</f>
        <v>0</v>
      </c>
      <c r="AF554">
        <v>10</v>
      </c>
      <c r="AG554">
        <v>1548599494.6</v>
      </c>
      <c r="AH554">
        <v>399.635</v>
      </c>
      <c r="AI554">
        <v>399.494</v>
      </c>
      <c r="AJ554">
        <v>9.25496</v>
      </c>
      <c r="AK554">
        <v>4.48463</v>
      </c>
      <c r="AL554">
        <v>1405.52</v>
      </c>
      <c r="AM554">
        <v>97.9519</v>
      </c>
      <c r="AN554">
        <v>0.0232592</v>
      </c>
      <c r="AO554">
        <v>7.23552</v>
      </c>
      <c r="AP554">
        <v>7.11953</v>
      </c>
      <c r="AQ554">
        <v>999.9</v>
      </c>
      <c r="AR554">
        <v>10001.2</v>
      </c>
      <c r="AS554">
        <v>0</v>
      </c>
      <c r="AT554">
        <v>1.92284</v>
      </c>
      <c r="AU554">
        <v>0</v>
      </c>
      <c r="AV554" t="s">
        <v>204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403.546426229508</v>
      </c>
      <c r="BE554">
        <v>-1.51462165547008</v>
      </c>
      <c r="BF554">
        <v>0.500448895509752</v>
      </c>
      <c r="BG554">
        <v>-1</v>
      </c>
      <c r="BH554">
        <v>0</v>
      </c>
      <c r="BI554">
        <v>0</v>
      </c>
      <c r="BJ554" t="s">
        <v>205</v>
      </c>
      <c r="BK554">
        <v>1.88465</v>
      </c>
      <c r="BL554">
        <v>1.8816</v>
      </c>
      <c r="BM554">
        <v>1.88312</v>
      </c>
      <c r="BN554">
        <v>1.88187</v>
      </c>
      <c r="BO554">
        <v>1.88376</v>
      </c>
      <c r="BP554">
        <v>1.88307</v>
      </c>
      <c r="BQ554">
        <v>1.88478</v>
      </c>
      <c r="BR554">
        <v>1.8823</v>
      </c>
      <c r="BS554" t="s">
        <v>206</v>
      </c>
      <c r="BT554" t="s">
        <v>17</v>
      </c>
      <c r="BU554" t="s">
        <v>17</v>
      </c>
      <c r="BV554" t="s">
        <v>17</v>
      </c>
      <c r="BW554" t="s">
        <v>207</v>
      </c>
      <c r="BX554" t="s">
        <v>208</v>
      </c>
      <c r="BY554" t="s">
        <v>209</v>
      </c>
      <c r="BZ554" t="s">
        <v>209</v>
      </c>
      <c r="CA554" t="s">
        <v>209</v>
      </c>
      <c r="CB554" t="s">
        <v>209</v>
      </c>
      <c r="CC554">
        <v>5</v>
      </c>
      <c r="CD554">
        <v>0</v>
      </c>
      <c r="CE554">
        <v>0</v>
      </c>
      <c r="CF554">
        <v>0</v>
      </c>
      <c r="CG554">
        <v>0</v>
      </c>
      <c r="CH554">
        <v>2</v>
      </c>
      <c r="CI554">
        <v>1336.52</v>
      </c>
      <c r="CJ554">
        <v>0.325828</v>
      </c>
      <c r="CK554">
        <v>7.71079</v>
      </c>
      <c r="CL554">
        <v>10.2661</v>
      </c>
      <c r="CM554">
        <v>30</v>
      </c>
      <c r="CN554">
        <v>10.0738</v>
      </c>
      <c r="CO554">
        <v>10.3517</v>
      </c>
      <c r="CP554">
        <v>-1</v>
      </c>
      <c r="CQ554">
        <v>100</v>
      </c>
      <c r="CR554">
        <v>93.2543</v>
      </c>
      <c r="CS554">
        <v>-999.9</v>
      </c>
      <c r="CT554">
        <v>400</v>
      </c>
      <c r="CU554">
        <v>2.64365</v>
      </c>
      <c r="CV554">
        <v>103.809</v>
      </c>
      <c r="CW554">
        <v>103.236</v>
      </c>
    </row>
    <row r="555" spans="1:101">
      <c r="A555">
        <v>541</v>
      </c>
      <c r="B555">
        <v>1548599496.6</v>
      </c>
      <c r="C555">
        <v>2033.69999980927</v>
      </c>
      <c r="D555" t="s">
        <v>1298</v>
      </c>
      <c r="E555" t="s">
        <v>1299</v>
      </c>
      <c r="F555">
        <f>J555+I555+M555*K555</f>
        <v>0</v>
      </c>
      <c r="G555">
        <f>(1000*AM555)/(L555*(AO555+273.15))</f>
        <v>0</v>
      </c>
      <c r="H555">
        <f>((G555*F555*(1-(AJ555/1000)))/(100*K555))*(BE555/60)</f>
        <v>0</v>
      </c>
      <c r="I555" t="s">
        <v>197</v>
      </c>
      <c r="J555" t="s">
        <v>198</v>
      </c>
      <c r="K555" t="s">
        <v>199</v>
      </c>
      <c r="L555" t="s">
        <v>200</v>
      </c>
      <c r="M555" t="s">
        <v>1170</v>
      </c>
      <c r="N555" t="s">
        <v>1171</v>
      </c>
      <c r="O555" t="s">
        <v>328</v>
      </c>
      <c r="Q555">
        <v>1548599496.6</v>
      </c>
      <c r="R555">
        <f>AL555*Y555*(AJ555-AK555)/(100*AF555*(1000-Y555*AJ555))</f>
        <v>0</v>
      </c>
      <c r="S555">
        <f>AL555*Y555*(AI555-AH555*(1000-Y555*AK555)/(1000-Y555*AJ555))/(100*AF555)</f>
        <v>0</v>
      </c>
      <c r="T555">
        <f>(U555/V555*100)</f>
        <v>0</v>
      </c>
      <c r="U555">
        <f>AJ555*(AM555+AN555)/1000</f>
        <v>0</v>
      </c>
      <c r="V555">
        <f>0.61365*exp(17.502*AO555/(240.97+AO555))</f>
        <v>0</v>
      </c>
      <c r="W555">
        <v>108</v>
      </c>
      <c r="X555">
        <v>8</v>
      </c>
      <c r="Y555">
        <f>IF(W555*$H$11&gt;=AA555,1.0,(AA555/(AA555-W555*$H$11)))</f>
        <v>0</v>
      </c>
      <c r="Z555">
        <f>(Y555-1)*100</f>
        <v>0</v>
      </c>
      <c r="AA555">
        <f>MAX(0,($B$11+$C$11*AR555)/(1+$D$11*AR555)*AM555/(AO555+273)*$E$11)</f>
        <v>0</v>
      </c>
      <c r="AB555">
        <f>$B$9*AS555+$C$9*AT555</f>
        <v>0</v>
      </c>
      <c r="AC555">
        <f>AB555*AD555</f>
        <v>0</v>
      </c>
      <c r="AD555">
        <f>($B$9*$D$7+$C$9*$D$7)/($B$9+$C$9)</f>
        <v>0</v>
      </c>
      <c r="AE555">
        <f>($B$9*$K$7+$C$9*$K$7)/($B$9+$C$9)</f>
        <v>0</v>
      </c>
      <c r="AF555">
        <v>10</v>
      </c>
      <c r="AG555">
        <v>1548599496.6</v>
      </c>
      <c r="AH555">
        <v>399.682</v>
      </c>
      <c r="AI555">
        <v>399.47</v>
      </c>
      <c r="AJ555">
        <v>9.26754</v>
      </c>
      <c r="AK555">
        <v>4.48485</v>
      </c>
      <c r="AL555">
        <v>1405.18</v>
      </c>
      <c r="AM555">
        <v>97.9528</v>
      </c>
      <c r="AN555">
        <v>0.0232014</v>
      </c>
      <c r="AO555">
        <v>7.22975</v>
      </c>
      <c r="AP555">
        <v>7.14656</v>
      </c>
      <c r="AQ555">
        <v>999.9</v>
      </c>
      <c r="AR555">
        <v>9982.5</v>
      </c>
      <c r="AS555">
        <v>0</v>
      </c>
      <c r="AT555">
        <v>1.88449</v>
      </c>
      <c r="AU555">
        <v>0</v>
      </c>
      <c r="AV555" t="s">
        <v>204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403.520196721311</v>
      </c>
      <c r="BE555">
        <v>-1.4169660400302</v>
      </c>
      <c r="BF555">
        <v>0.487056677607816</v>
      </c>
      <c r="BG555">
        <v>-1</v>
      </c>
      <c r="BH555">
        <v>0</v>
      </c>
      <c r="BI555">
        <v>0</v>
      </c>
      <c r="BJ555" t="s">
        <v>205</v>
      </c>
      <c r="BK555">
        <v>1.88465</v>
      </c>
      <c r="BL555">
        <v>1.88158</v>
      </c>
      <c r="BM555">
        <v>1.88313</v>
      </c>
      <c r="BN555">
        <v>1.88187</v>
      </c>
      <c r="BO555">
        <v>1.88377</v>
      </c>
      <c r="BP555">
        <v>1.88307</v>
      </c>
      <c r="BQ555">
        <v>1.88477</v>
      </c>
      <c r="BR555">
        <v>1.88231</v>
      </c>
      <c r="BS555" t="s">
        <v>206</v>
      </c>
      <c r="BT555" t="s">
        <v>17</v>
      </c>
      <c r="BU555" t="s">
        <v>17</v>
      </c>
      <c r="BV555" t="s">
        <v>17</v>
      </c>
      <c r="BW555" t="s">
        <v>207</v>
      </c>
      <c r="BX555" t="s">
        <v>208</v>
      </c>
      <c r="BY555" t="s">
        <v>209</v>
      </c>
      <c r="BZ555" t="s">
        <v>209</v>
      </c>
      <c r="CA555" t="s">
        <v>209</v>
      </c>
      <c r="CB555" t="s">
        <v>209</v>
      </c>
      <c r="CC555">
        <v>5</v>
      </c>
      <c r="CD555">
        <v>0</v>
      </c>
      <c r="CE555">
        <v>0</v>
      </c>
      <c r="CF555">
        <v>0</v>
      </c>
      <c r="CG555">
        <v>0</v>
      </c>
      <c r="CH555">
        <v>2</v>
      </c>
      <c r="CI555">
        <v>1326.1</v>
      </c>
      <c r="CJ555">
        <v>0.321554</v>
      </c>
      <c r="CK555">
        <v>7.71328</v>
      </c>
      <c r="CL555">
        <v>10.2661</v>
      </c>
      <c r="CM555">
        <v>30.0001</v>
      </c>
      <c r="CN555">
        <v>10.0738</v>
      </c>
      <c r="CO555">
        <v>10.3517</v>
      </c>
      <c r="CP555">
        <v>-1</v>
      </c>
      <c r="CQ555">
        <v>100</v>
      </c>
      <c r="CR555">
        <v>93.2543</v>
      </c>
      <c r="CS555">
        <v>-999.9</v>
      </c>
      <c r="CT555">
        <v>400</v>
      </c>
      <c r="CU555">
        <v>2.54624</v>
      </c>
      <c r="CV555">
        <v>103.809</v>
      </c>
      <c r="CW555">
        <v>103.236</v>
      </c>
    </row>
    <row r="556" spans="1:101">
      <c r="A556">
        <v>542</v>
      </c>
      <c r="B556">
        <v>1548599498.6</v>
      </c>
      <c r="C556">
        <v>2035.69999980927</v>
      </c>
      <c r="D556" t="s">
        <v>1300</v>
      </c>
      <c r="E556" t="s">
        <v>1301</v>
      </c>
      <c r="F556">
        <f>J556+I556+M556*K556</f>
        <v>0</v>
      </c>
      <c r="G556">
        <f>(1000*AM556)/(L556*(AO556+273.15))</f>
        <v>0</v>
      </c>
      <c r="H556">
        <f>((G556*F556*(1-(AJ556/1000)))/(100*K556))*(BE556/60)</f>
        <v>0</v>
      </c>
      <c r="I556" t="s">
        <v>197</v>
      </c>
      <c r="J556" t="s">
        <v>198</v>
      </c>
      <c r="K556" t="s">
        <v>199</v>
      </c>
      <c r="L556" t="s">
        <v>200</v>
      </c>
      <c r="M556" t="s">
        <v>1170</v>
      </c>
      <c r="N556" t="s">
        <v>1171</v>
      </c>
      <c r="O556" t="s">
        <v>328</v>
      </c>
      <c r="Q556">
        <v>1548599498.6</v>
      </c>
      <c r="R556">
        <f>AL556*Y556*(AJ556-AK556)/(100*AF556*(1000-Y556*AJ556))</f>
        <v>0</v>
      </c>
      <c r="S556">
        <f>AL556*Y556*(AI556-AH556*(1000-Y556*AK556)/(1000-Y556*AJ556))/(100*AF556)</f>
        <v>0</v>
      </c>
      <c r="T556">
        <f>(U556/V556*100)</f>
        <v>0</v>
      </c>
      <c r="U556">
        <f>AJ556*(AM556+AN556)/1000</f>
        <v>0</v>
      </c>
      <c r="V556">
        <f>0.61365*exp(17.502*AO556/(240.97+AO556))</f>
        <v>0</v>
      </c>
      <c r="W556">
        <v>105</v>
      </c>
      <c r="X556">
        <v>7</v>
      </c>
      <c r="Y556">
        <f>IF(W556*$H$11&gt;=AA556,1.0,(AA556/(AA556-W556*$H$11)))</f>
        <v>0</v>
      </c>
      <c r="Z556">
        <f>(Y556-1)*100</f>
        <v>0</v>
      </c>
      <c r="AA556">
        <f>MAX(0,($B$11+$C$11*AR556)/(1+$D$11*AR556)*AM556/(AO556+273)*$E$11)</f>
        <v>0</v>
      </c>
      <c r="AB556">
        <f>$B$9*AS556+$C$9*AT556</f>
        <v>0</v>
      </c>
      <c r="AC556">
        <f>AB556*AD556</f>
        <v>0</v>
      </c>
      <c r="AD556">
        <f>($B$9*$D$7+$C$9*$D$7)/($B$9+$C$9)</f>
        <v>0</v>
      </c>
      <c r="AE556">
        <f>($B$9*$K$7+$C$9*$K$7)/($B$9+$C$9)</f>
        <v>0</v>
      </c>
      <c r="AF556">
        <v>10</v>
      </c>
      <c r="AG556">
        <v>1548599498.6</v>
      </c>
      <c r="AH556">
        <v>399.736</v>
      </c>
      <c r="AI556">
        <v>399.479</v>
      </c>
      <c r="AJ556">
        <v>9.28188</v>
      </c>
      <c r="AK556">
        <v>4.48474</v>
      </c>
      <c r="AL556">
        <v>1404.9</v>
      </c>
      <c r="AM556">
        <v>97.9524</v>
      </c>
      <c r="AN556">
        <v>0.0231123</v>
      </c>
      <c r="AO556">
        <v>7.22947</v>
      </c>
      <c r="AP556">
        <v>7.15815</v>
      </c>
      <c r="AQ556">
        <v>999.9</v>
      </c>
      <c r="AR556">
        <v>9990</v>
      </c>
      <c r="AS556">
        <v>0</v>
      </c>
      <c r="AT556">
        <v>1.73111</v>
      </c>
      <c r="AU556">
        <v>0</v>
      </c>
      <c r="AV556" t="s">
        <v>204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403.494590163934</v>
      </c>
      <c r="BE556">
        <v>-1.2905608004732</v>
      </c>
      <c r="BF556">
        <v>0.469329845807344</v>
      </c>
      <c r="BG556">
        <v>-1</v>
      </c>
      <c r="BH556">
        <v>0</v>
      </c>
      <c r="BI556">
        <v>0</v>
      </c>
      <c r="BJ556" t="s">
        <v>205</v>
      </c>
      <c r="BK556">
        <v>1.88465</v>
      </c>
      <c r="BL556">
        <v>1.8816</v>
      </c>
      <c r="BM556">
        <v>1.88314</v>
      </c>
      <c r="BN556">
        <v>1.88187</v>
      </c>
      <c r="BO556">
        <v>1.88377</v>
      </c>
      <c r="BP556">
        <v>1.88308</v>
      </c>
      <c r="BQ556">
        <v>1.88478</v>
      </c>
      <c r="BR556">
        <v>1.88231</v>
      </c>
      <c r="BS556" t="s">
        <v>206</v>
      </c>
      <c r="BT556" t="s">
        <v>17</v>
      </c>
      <c r="BU556" t="s">
        <v>17</v>
      </c>
      <c r="BV556" t="s">
        <v>17</v>
      </c>
      <c r="BW556" t="s">
        <v>207</v>
      </c>
      <c r="BX556" t="s">
        <v>208</v>
      </c>
      <c r="BY556" t="s">
        <v>209</v>
      </c>
      <c r="BZ556" t="s">
        <v>209</v>
      </c>
      <c r="CA556" t="s">
        <v>209</v>
      </c>
      <c r="CB556" t="s">
        <v>209</v>
      </c>
      <c r="CC556">
        <v>5</v>
      </c>
      <c r="CD556">
        <v>0</v>
      </c>
      <c r="CE556">
        <v>0</v>
      </c>
      <c r="CF556">
        <v>0</v>
      </c>
      <c r="CG556">
        <v>0</v>
      </c>
      <c r="CH556">
        <v>2</v>
      </c>
      <c r="CI556">
        <v>1328.54</v>
      </c>
      <c r="CJ556">
        <v>0.323691</v>
      </c>
      <c r="CK556">
        <v>7.71587</v>
      </c>
      <c r="CL556">
        <v>10.2661</v>
      </c>
      <c r="CM556">
        <v>30.0001</v>
      </c>
      <c r="CN556">
        <v>10.0744</v>
      </c>
      <c r="CO556">
        <v>10.3517</v>
      </c>
      <c r="CP556">
        <v>-1</v>
      </c>
      <c r="CQ556">
        <v>100</v>
      </c>
      <c r="CR556">
        <v>92.8814</v>
      </c>
      <c r="CS556">
        <v>-999.9</v>
      </c>
      <c r="CT556">
        <v>400</v>
      </c>
      <c r="CU556">
        <v>2.44207</v>
      </c>
      <c r="CV556">
        <v>103.809</v>
      </c>
      <c r="CW556">
        <v>103.237</v>
      </c>
    </row>
    <row r="557" spans="1:101">
      <c r="A557">
        <v>543</v>
      </c>
      <c r="B557">
        <v>1548599500.6</v>
      </c>
      <c r="C557">
        <v>2037.69999980927</v>
      </c>
      <c r="D557" t="s">
        <v>1302</v>
      </c>
      <c r="E557" t="s">
        <v>1303</v>
      </c>
      <c r="F557">
        <f>J557+I557+M557*K557</f>
        <v>0</v>
      </c>
      <c r="G557">
        <f>(1000*AM557)/(L557*(AO557+273.15))</f>
        <v>0</v>
      </c>
      <c r="H557">
        <f>((G557*F557*(1-(AJ557/1000)))/(100*K557))*(BE557/60)</f>
        <v>0</v>
      </c>
      <c r="I557" t="s">
        <v>197</v>
      </c>
      <c r="J557" t="s">
        <v>198</v>
      </c>
      <c r="K557" t="s">
        <v>199</v>
      </c>
      <c r="L557" t="s">
        <v>200</v>
      </c>
      <c r="M557" t="s">
        <v>1170</v>
      </c>
      <c r="N557" t="s">
        <v>1171</v>
      </c>
      <c r="O557" t="s">
        <v>328</v>
      </c>
      <c r="Q557">
        <v>1548599500.6</v>
      </c>
      <c r="R557">
        <f>AL557*Y557*(AJ557-AK557)/(100*AF557*(1000-Y557*AJ557))</f>
        <v>0</v>
      </c>
      <c r="S557">
        <f>AL557*Y557*(AI557-AH557*(1000-Y557*AK557)/(1000-Y557*AJ557))/(100*AF557)</f>
        <v>0</v>
      </c>
      <c r="T557">
        <f>(U557/V557*100)</f>
        <v>0</v>
      </c>
      <c r="U557">
        <f>AJ557*(AM557+AN557)/1000</f>
        <v>0</v>
      </c>
      <c r="V557">
        <f>0.61365*exp(17.502*AO557/(240.97+AO557))</f>
        <v>0</v>
      </c>
      <c r="W557">
        <v>101</v>
      </c>
      <c r="X557">
        <v>7</v>
      </c>
      <c r="Y557">
        <f>IF(W557*$H$11&gt;=AA557,1.0,(AA557/(AA557-W557*$H$11)))</f>
        <v>0</v>
      </c>
      <c r="Z557">
        <f>(Y557-1)*100</f>
        <v>0</v>
      </c>
      <c r="AA557">
        <f>MAX(0,($B$11+$C$11*AR557)/(1+$D$11*AR557)*AM557/(AO557+273)*$E$11)</f>
        <v>0</v>
      </c>
      <c r="AB557">
        <f>$B$9*AS557+$C$9*AT557</f>
        <v>0</v>
      </c>
      <c r="AC557">
        <f>AB557*AD557</f>
        <v>0</v>
      </c>
      <c r="AD557">
        <f>($B$9*$D$7+$C$9*$D$7)/($B$9+$C$9)</f>
        <v>0</v>
      </c>
      <c r="AE557">
        <f>($B$9*$K$7+$C$9*$K$7)/($B$9+$C$9)</f>
        <v>0</v>
      </c>
      <c r="AF557">
        <v>10</v>
      </c>
      <c r="AG557">
        <v>1548599500.6</v>
      </c>
      <c r="AH557">
        <v>399.806</v>
      </c>
      <c r="AI557">
        <v>399.498</v>
      </c>
      <c r="AJ557">
        <v>9.30344</v>
      </c>
      <c r="AK557">
        <v>4.4841</v>
      </c>
      <c r="AL557">
        <v>1405.27</v>
      </c>
      <c r="AM557">
        <v>97.9523</v>
      </c>
      <c r="AN557">
        <v>0.0230329</v>
      </c>
      <c r="AO557">
        <v>7.24284</v>
      </c>
      <c r="AP557">
        <v>7.15467</v>
      </c>
      <c r="AQ557">
        <v>999.9</v>
      </c>
      <c r="AR557">
        <v>10001.2</v>
      </c>
      <c r="AS557">
        <v>0</v>
      </c>
      <c r="AT557">
        <v>1.40378</v>
      </c>
      <c r="AU557">
        <v>0</v>
      </c>
      <c r="AV557" t="s">
        <v>204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403.466172131148</v>
      </c>
      <c r="BE557">
        <v>-1.10900419997297</v>
      </c>
      <c r="BF557">
        <v>0.440033357390969</v>
      </c>
      <c r="BG557">
        <v>-1</v>
      </c>
      <c r="BH557">
        <v>0</v>
      </c>
      <c r="BI557">
        <v>0</v>
      </c>
      <c r="BJ557" t="s">
        <v>205</v>
      </c>
      <c r="BK557">
        <v>1.88465</v>
      </c>
      <c r="BL557">
        <v>1.88163</v>
      </c>
      <c r="BM557">
        <v>1.88313</v>
      </c>
      <c r="BN557">
        <v>1.88187</v>
      </c>
      <c r="BO557">
        <v>1.88377</v>
      </c>
      <c r="BP557">
        <v>1.88308</v>
      </c>
      <c r="BQ557">
        <v>1.88479</v>
      </c>
      <c r="BR557">
        <v>1.8823</v>
      </c>
      <c r="BS557" t="s">
        <v>206</v>
      </c>
      <c r="BT557" t="s">
        <v>17</v>
      </c>
      <c r="BU557" t="s">
        <v>17</v>
      </c>
      <c r="BV557" t="s">
        <v>17</v>
      </c>
      <c r="BW557" t="s">
        <v>207</v>
      </c>
      <c r="BX557" t="s">
        <v>208</v>
      </c>
      <c r="BY557" t="s">
        <v>209</v>
      </c>
      <c r="BZ557" t="s">
        <v>209</v>
      </c>
      <c r="CA557" t="s">
        <v>209</v>
      </c>
      <c r="CB557" t="s">
        <v>209</v>
      </c>
      <c r="CC557">
        <v>5</v>
      </c>
      <c r="CD557">
        <v>0</v>
      </c>
      <c r="CE557">
        <v>0</v>
      </c>
      <c r="CF557">
        <v>0</v>
      </c>
      <c r="CG557">
        <v>0</v>
      </c>
      <c r="CH557">
        <v>2</v>
      </c>
      <c r="CI557">
        <v>1331.67</v>
      </c>
      <c r="CJ557">
        <v>0.321554</v>
      </c>
      <c r="CK557">
        <v>7.71836</v>
      </c>
      <c r="CL557">
        <v>10.2661</v>
      </c>
      <c r="CM557">
        <v>30</v>
      </c>
      <c r="CN557">
        <v>10.075</v>
      </c>
      <c r="CO557">
        <v>10.3517</v>
      </c>
      <c r="CP557">
        <v>-1</v>
      </c>
      <c r="CQ557">
        <v>100</v>
      </c>
      <c r="CR557">
        <v>92.8814</v>
      </c>
      <c r="CS557">
        <v>-999.9</v>
      </c>
      <c r="CT557">
        <v>400</v>
      </c>
      <c r="CU557">
        <v>2.33244</v>
      </c>
      <c r="CV557">
        <v>103.809</v>
      </c>
      <c r="CW557">
        <v>103.237</v>
      </c>
    </row>
    <row r="558" spans="1:101">
      <c r="A558">
        <v>544</v>
      </c>
      <c r="B558">
        <v>1548599502.6</v>
      </c>
      <c r="C558">
        <v>2039.69999980927</v>
      </c>
      <c r="D558" t="s">
        <v>1304</v>
      </c>
      <c r="E558" t="s">
        <v>1305</v>
      </c>
      <c r="F558">
        <f>J558+I558+M558*K558</f>
        <v>0</v>
      </c>
      <c r="G558">
        <f>(1000*AM558)/(L558*(AO558+273.15))</f>
        <v>0</v>
      </c>
      <c r="H558">
        <f>((G558*F558*(1-(AJ558/1000)))/(100*K558))*(BE558/60)</f>
        <v>0</v>
      </c>
      <c r="I558" t="s">
        <v>197</v>
      </c>
      <c r="J558" t="s">
        <v>198</v>
      </c>
      <c r="K558" t="s">
        <v>199</v>
      </c>
      <c r="L558" t="s">
        <v>200</v>
      </c>
      <c r="M558" t="s">
        <v>1170</v>
      </c>
      <c r="N558" t="s">
        <v>1171</v>
      </c>
      <c r="O558" t="s">
        <v>328</v>
      </c>
      <c r="Q558">
        <v>1548599502.6</v>
      </c>
      <c r="R558">
        <f>AL558*Y558*(AJ558-AK558)/(100*AF558*(1000-Y558*AJ558))</f>
        <v>0</v>
      </c>
      <c r="S558">
        <f>AL558*Y558*(AI558-AH558*(1000-Y558*AK558)/(1000-Y558*AJ558))/(100*AF558)</f>
        <v>0</v>
      </c>
      <c r="T558">
        <f>(U558/V558*100)</f>
        <v>0</v>
      </c>
      <c r="U558">
        <f>AJ558*(AM558+AN558)/1000</f>
        <v>0</v>
      </c>
      <c r="V558">
        <f>0.61365*exp(17.502*AO558/(240.97+AO558))</f>
        <v>0</v>
      </c>
      <c r="W558">
        <v>132</v>
      </c>
      <c r="X558">
        <v>9</v>
      </c>
      <c r="Y558">
        <f>IF(W558*$H$11&gt;=AA558,1.0,(AA558/(AA558-W558*$H$11)))</f>
        <v>0</v>
      </c>
      <c r="Z558">
        <f>(Y558-1)*100</f>
        <v>0</v>
      </c>
      <c r="AA558">
        <f>MAX(0,($B$11+$C$11*AR558)/(1+$D$11*AR558)*AM558/(AO558+273)*$E$11)</f>
        <v>0</v>
      </c>
      <c r="AB558">
        <f>$B$9*AS558+$C$9*AT558</f>
        <v>0</v>
      </c>
      <c r="AC558">
        <f>AB558*AD558</f>
        <v>0</v>
      </c>
      <c r="AD558">
        <f>($B$9*$D$7+$C$9*$D$7)/($B$9+$C$9)</f>
        <v>0</v>
      </c>
      <c r="AE558">
        <f>($B$9*$K$7+$C$9*$K$7)/($B$9+$C$9)</f>
        <v>0</v>
      </c>
      <c r="AF558">
        <v>10</v>
      </c>
      <c r="AG558">
        <v>1548599502.6</v>
      </c>
      <c r="AH558">
        <v>399.854</v>
      </c>
      <c r="AI558">
        <v>399.492</v>
      </c>
      <c r="AJ558">
        <v>9.32388</v>
      </c>
      <c r="AK558">
        <v>4.48344</v>
      </c>
      <c r="AL558">
        <v>1405.81</v>
      </c>
      <c r="AM558">
        <v>97.952</v>
      </c>
      <c r="AN558">
        <v>0.0229944</v>
      </c>
      <c r="AO558">
        <v>7.25771</v>
      </c>
      <c r="AP558">
        <v>7.15214</v>
      </c>
      <c r="AQ558">
        <v>999.9</v>
      </c>
      <c r="AR558">
        <v>10005</v>
      </c>
      <c r="AS558">
        <v>0</v>
      </c>
      <c r="AT558">
        <v>0.955943</v>
      </c>
      <c r="AU558">
        <v>0</v>
      </c>
      <c r="AV558" t="s">
        <v>204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403.437991803279</v>
      </c>
      <c r="BE558">
        <v>-0.895533224726635</v>
      </c>
      <c r="BF558">
        <v>0.403139716575226</v>
      </c>
      <c r="BG558">
        <v>-1</v>
      </c>
      <c r="BH558">
        <v>0</v>
      </c>
      <c r="BI558">
        <v>0</v>
      </c>
      <c r="BJ558" t="s">
        <v>205</v>
      </c>
      <c r="BK558">
        <v>1.88465</v>
      </c>
      <c r="BL558">
        <v>1.88163</v>
      </c>
      <c r="BM558">
        <v>1.88311</v>
      </c>
      <c r="BN558">
        <v>1.88187</v>
      </c>
      <c r="BO558">
        <v>1.88376</v>
      </c>
      <c r="BP558">
        <v>1.88309</v>
      </c>
      <c r="BQ558">
        <v>1.88479</v>
      </c>
      <c r="BR558">
        <v>1.88229</v>
      </c>
      <c r="BS558" t="s">
        <v>206</v>
      </c>
      <c r="BT558" t="s">
        <v>17</v>
      </c>
      <c r="BU558" t="s">
        <v>17</v>
      </c>
      <c r="BV558" t="s">
        <v>17</v>
      </c>
      <c r="BW558" t="s">
        <v>207</v>
      </c>
      <c r="BX558" t="s">
        <v>208</v>
      </c>
      <c r="BY558" t="s">
        <v>209</v>
      </c>
      <c r="BZ558" t="s">
        <v>209</v>
      </c>
      <c r="CA558" t="s">
        <v>209</v>
      </c>
      <c r="CB558" t="s">
        <v>209</v>
      </c>
      <c r="CC558">
        <v>5</v>
      </c>
      <c r="CD558">
        <v>0</v>
      </c>
      <c r="CE558">
        <v>0</v>
      </c>
      <c r="CF558">
        <v>0</v>
      </c>
      <c r="CG558">
        <v>0</v>
      </c>
      <c r="CH558">
        <v>2</v>
      </c>
      <c r="CI558">
        <v>1308.88</v>
      </c>
      <c r="CJ558">
        <v>0.317279</v>
      </c>
      <c r="CK558">
        <v>7.72096</v>
      </c>
      <c r="CL558">
        <v>10.2661</v>
      </c>
      <c r="CM558">
        <v>30.0001</v>
      </c>
      <c r="CN558">
        <v>10.0756</v>
      </c>
      <c r="CO558">
        <v>10.3517</v>
      </c>
      <c r="CP558">
        <v>-1</v>
      </c>
      <c r="CQ558">
        <v>100</v>
      </c>
      <c r="CR558">
        <v>92.8814</v>
      </c>
      <c r="CS558">
        <v>-999.9</v>
      </c>
      <c r="CT558">
        <v>400</v>
      </c>
      <c r="CU558">
        <v>2.22857</v>
      </c>
      <c r="CV558">
        <v>103.808</v>
      </c>
      <c r="CW558">
        <v>103.237</v>
      </c>
    </row>
    <row r="559" spans="1:101">
      <c r="A559">
        <v>545</v>
      </c>
      <c r="B559">
        <v>1548599504.6</v>
      </c>
      <c r="C559">
        <v>2041.69999980927</v>
      </c>
      <c r="D559" t="s">
        <v>1306</v>
      </c>
      <c r="E559" t="s">
        <v>1307</v>
      </c>
      <c r="F559">
        <f>J559+I559+M559*K559</f>
        <v>0</v>
      </c>
      <c r="G559">
        <f>(1000*AM559)/(L559*(AO559+273.15))</f>
        <v>0</v>
      </c>
      <c r="H559">
        <f>((G559*F559*(1-(AJ559/1000)))/(100*K559))*(BE559/60)</f>
        <v>0</v>
      </c>
      <c r="I559" t="s">
        <v>197</v>
      </c>
      <c r="J559" t="s">
        <v>198</v>
      </c>
      <c r="K559" t="s">
        <v>199</v>
      </c>
      <c r="L559" t="s">
        <v>200</v>
      </c>
      <c r="M559" t="s">
        <v>1170</v>
      </c>
      <c r="N559" t="s">
        <v>1171</v>
      </c>
      <c r="O559" t="s">
        <v>328</v>
      </c>
      <c r="Q559">
        <v>1548599504.6</v>
      </c>
      <c r="R559">
        <f>AL559*Y559*(AJ559-AK559)/(100*AF559*(1000-Y559*AJ559))</f>
        <v>0</v>
      </c>
      <c r="S559">
        <f>AL559*Y559*(AI559-AH559*(1000-Y559*AK559)/(1000-Y559*AJ559))/(100*AF559)</f>
        <v>0</v>
      </c>
      <c r="T559">
        <f>(U559/V559*100)</f>
        <v>0</v>
      </c>
      <c r="U559">
        <f>AJ559*(AM559+AN559)/1000</f>
        <v>0</v>
      </c>
      <c r="V559">
        <f>0.61365*exp(17.502*AO559/(240.97+AO559))</f>
        <v>0</v>
      </c>
      <c r="W559">
        <v>124</v>
      </c>
      <c r="X559">
        <v>9</v>
      </c>
      <c r="Y559">
        <f>IF(W559*$H$11&gt;=AA559,1.0,(AA559/(AA559-W559*$H$11)))</f>
        <v>0</v>
      </c>
      <c r="Z559">
        <f>(Y559-1)*100</f>
        <v>0</v>
      </c>
      <c r="AA559">
        <f>MAX(0,($B$11+$C$11*AR559)/(1+$D$11*AR559)*AM559/(AO559+273)*$E$11)</f>
        <v>0</v>
      </c>
      <c r="AB559">
        <f>$B$9*AS559+$C$9*AT559</f>
        <v>0</v>
      </c>
      <c r="AC559">
        <f>AB559*AD559</f>
        <v>0</v>
      </c>
      <c r="AD559">
        <f>($B$9*$D$7+$C$9*$D$7)/($B$9+$C$9)</f>
        <v>0</v>
      </c>
      <c r="AE559">
        <f>($B$9*$K$7+$C$9*$K$7)/($B$9+$C$9)</f>
        <v>0</v>
      </c>
      <c r="AF559">
        <v>10</v>
      </c>
      <c r="AG559">
        <v>1548599504.6</v>
      </c>
      <c r="AH559">
        <v>399.919</v>
      </c>
      <c r="AI559">
        <v>399.471</v>
      </c>
      <c r="AJ559">
        <v>9.33583</v>
      </c>
      <c r="AK559">
        <v>4.48298</v>
      </c>
      <c r="AL559">
        <v>1405.87</v>
      </c>
      <c r="AM559">
        <v>97.9535</v>
      </c>
      <c r="AN559">
        <v>0.0229655</v>
      </c>
      <c r="AO559">
        <v>7.25896</v>
      </c>
      <c r="AP559">
        <v>7.14181</v>
      </c>
      <c r="AQ559">
        <v>999.9</v>
      </c>
      <c r="AR559">
        <v>9986.25</v>
      </c>
      <c r="AS559">
        <v>0</v>
      </c>
      <c r="AT559">
        <v>0.645056</v>
      </c>
      <c r="AU559">
        <v>0</v>
      </c>
      <c r="AV559" t="s">
        <v>204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403.413557377049</v>
      </c>
      <c r="BE559">
        <v>-0.6662321517674</v>
      </c>
      <c r="BF559">
        <v>0.365490419447452</v>
      </c>
      <c r="BG559">
        <v>-1</v>
      </c>
      <c r="BH559">
        <v>0</v>
      </c>
      <c r="BI559">
        <v>0</v>
      </c>
      <c r="BJ559" t="s">
        <v>205</v>
      </c>
      <c r="BK559">
        <v>1.88465</v>
      </c>
      <c r="BL559">
        <v>1.88162</v>
      </c>
      <c r="BM559">
        <v>1.88312</v>
      </c>
      <c r="BN559">
        <v>1.88187</v>
      </c>
      <c r="BO559">
        <v>1.88375</v>
      </c>
      <c r="BP559">
        <v>1.88308</v>
      </c>
      <c r="BQ559">
        <v>1.88477</v>
      </c>
      <c r="BR559">
        <v>1.8823</v>
      </c>
      <c r="BS559" t="s">
        <v>206</v>
      </c>
      <c r="BT559" t="s">
        <v>17</v>
      </c>
      <c r="BU559" t="s">
        <v>17</v>
      </c>
      <c r="BV559" t="s">
        <v>17</v>
      </c>
      <c r="BW559" t="s">
        <v>207</v>
      </c>
      <c r="BX559" t="s">
        <v>208</v>
      </c>
      <c r="BY559" t="s">
        <v>209</v>
      </c>
      <c r="BZ559" t="s">
        <v>209</v>
      </c>
      <c r="CA559" t="s">
        <v>209</v>
      </c>
      <c r="CB559" t="s">
        <v>209</v>
      </c>
      <c r="CC559">
        <v>5</v>
      </c>
      <c r="CD559">
        <v>0</v>
      </c>
      <c r="CE559">
        <v>0</v>
      </c>
      <c r="CF559">
        <v>0</v>
      </c>
      <c r="CG559">
        <v>0</v>
      </c>
      <c r="CH559">
        <v>2</v>
      </c>
      <c r="CI559">
        <v>1314.96</v>
      </c>
      <c r="CJ559">
        <v>0.321554</v>
      </c>
      <c r="CK559">
        <v>7.72365</v>
      </c>
      <c r="CL559">
        <v>10.2661</v>
      </c>
      <c r="CM559">
        <v>30.0001</v>
      </c>
      <c r="CN559">
        <v>10.0761</v>
      </c>
      <c r="CO559">
        <v>10.3522</v>
      </c>
      <c r="CP559">
        <v>-1</v>
      </c>
      <c r="CQ559">
        <v>100</v>
      </c>
      <c r="CR559">
        <v>92.8814</v>
      </c>
      <c r="CS559">
        <v>-999.9</v>
      </c>
      <c r="CT559">
        <v>400</v>
      </c>
      <c r="CU559">
        <v>2.12778</v>
      </c>
      <c r="CV559">
        <v>103.808</v>
      </c>
      <c r="CW559">
        <v>103.237</v>
      </c>
    </row>
    <row r="560" spans="1:101">
      <c r="A560">
        <v>546</v>
      </c>
      <c r="B560">
        <v>1548599506.6</v>
      </c>
      <c r="C560">
        <v>2043.69999980927</v>
      </c>
      <c r="D560" t="s">
        <v>1308</v>
      </c>
      <c r="E560" t="s">
        <v>1309</v>
      </c>
      <c r="F560">
        <f>J560+I560+M560*K560</f>
        <v>0</v>
      </c>
      <c r="G560">
        <f>(1000*AM560)/(L560*(AO560+273.15))</f>
        <v>0</v>
      </c>
      <c r="H560">
        <f>((G560*F560*(1-(AJ560/1000)))/(100*K560))*(BE560/60)</f>
        <v>0</v>
      </c>
      <c r="I560" t="s">
        <v>197</v>
      </c>
      <c r="J560" t="s">
        <v>198</v>
      </c>
      <c r="K560" t="s">
        <v>199</v>
      </c>
      <c r="L560" t="s">
        <v>200</v>
      </c>
      <c r="M560" t="s">
        <v>1170</v>
      </c>
      <c r="N560" t="s">
        <v>1171</v>
      </c>
      <c r="O560" t="s">
        <v>328</v>
      </c>
      <c r="Q560">
        <v>1548599506.6</v>
      </c>
      <c r="R560">
        <f>AL560*Y560*(AJ560-AK560)/(100*AF560*(1000-Y560*AJ560))</f>
        <v>0</v>
      </c>
      <c r="S560">
        <f>AL560*Y560*(AI560-AH560*(1000-Y560*AK560)/(1000-Y560*AJ560))/(100*AF560)</f>
        <v>0</v>
      </c>
      <c r="T560">
        <f>(U560/V560*100)</f>
        <v>0</v>
      </c>
      <c r="U560">
        <f>AJ560*(AM560+AN560)/1000</f>
        <v>0</v>
      </c>
      <c r="V560">
        <f>0.61365*exp(17.502*AO560/(240.97+AO560))</f>
        <v>0</v>
      </c>
      <c r="W560">
        <v>108</v>
      </c>
      <c r="X560">
        <v>8</v>
      </c>
      <c r="Y560">
        <f>IF(W560*$H$11&gt;=AA560,1.0,(AA560/(AA560-W560*$H$11)))</f>
        <v>0</v>
      </c>
      <c r="Z560">
        <f>(Y560-1)*100</f>
        <v>0</v>
      </c>
      <c r="AA560">
        <f>MAX(0,($B$11+$C$11*AR560)/(1+$D$11*AR560)*AM560/(AO560+273)*$E$11)</f>
        <v>0</v>
      </c>
      <c r="AB560">
        <f>$B$9*AS560+$C$9*AT560</f>
        <v>0</v>
      </c>
      <c r="AC560">
        <f>AB560*AD560</f>
        <v>0</v>
      </c>
      <c r="AD560">
        <f>($B$9*$D$7+$C$9*$D$7)/($B$9+$C$9)</f>
        <v>0</v>
      </c>
      <c r="AE560">
        <f>($B$9*$K$7+$C$9*$K$7)/($B$9+$C$9)</f>
        <v>0</v>
      </c>
      <c r="AF560">
        <v>10</v>
      </c>
      <c r="AG560">
        <v>1548599506.6</v>
      </c>
      <c r="AH560">
        <v>399.951</v>
      </c>
      <c r="AI560">
        <v>399.464</v>
      </c>
      <c r="AJ560">
        <v>9.34586</v>
      </c>
      <c r="AK560">
        <v>4.48216</v>
      </c>
      <c r="AL560">
        <v>1405.66</v>
      </c>
      <c r="AM560">
        <v>97.9552</v>
      </c>
      <c r="AN560">
        <v>0.0230592</v>
      </c>
      <c r="AO560">
        <v>7.25416</v>
      </c>
      <c r="AP560">
        <v>7.11889</v>
      </c>
      <c r="AQ560">
        <v>999.9</v>
      </c>
      <c r="AR560">
        <v>9997.5</v>
      </c>
      <c r="AS560">
        <v>0</v>
      </c>
      <c r="AT560">
        <v>0.579318</v>
      </c>
      <c r="AU560">
        <v>0</v>
      </c>
      <c r="AV560" t="s">
        <v>204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403.394655737705</v>
      </c>
      <c r="BE560">
        <v>-0.435594357298399</v>
      </c>
      <c r="BF560">
        <v>0.333026355735729</v>
      </c>
      <c r="BG560">
        <v>-1</v>
      </c>
      <c r="BH560">
        <v>0</v>
      </c>
      <c r="BI560">
        <v>0</v>
      </c>
      <c r="BJ560" t="s">
        <v>205</v>
      </c>
      <c r="BK560">
        <v>1.88465</v>
      </c>
      <c r="BL560">
        <v>1.88163</v>
      </c>
      <c r="BM560">
        <v>1.88314</v>
      </c>
      <c r="BN560">
        <v>1.88187</v>
      </c>
      <c r="BO560">
        <v>1.88376</v>
      </c>
      <c r="BP560">
        <v>1.88308</v>
      </c>
      <c r="BQ560">
        <v>1.88478</v>
      </c>
      <c r="BR560">
        <v>1.88232</v>
      </c>
      <c r="BS560" t="s">
        <v>206</v>
      </c>
      <c r="BT560" t="s">
        <v>17</v>
      </c>
      <c r="BU560" t="s">
        <v>17</v>
      </c>
      <c r="BV560" t="s">
        <v>17</v>
      </c>
      <c r="BW560" t="s">
        <v>207</v>
      </c>
      <c r="BX560" t="s">
        <v>208</v>
      </c>
      <c r="BY560" t="s">
        <v>209</v>
      </c>
      <c r="BZ560" t="s">
        <v>209</v>
      </c>
      <c r="CA560" t="s">
        <v>209</v>
      </c>
      <c r="CB560" t="s">
        <v>209</v>
      </c>
      <c r="CC560">
        <v>5</v>
      </c>
      <c r="CD560">
        <v>0</v>
      </c>
      <c r="CE560">
        <v>0</v>
      </c>
      <c r="CF560">
        <v>0</v>
      </c>
      <c r="CG560">
        <v>0</v>
      </c>
      <c r="CH560">
        <v>2</v>
      </c>
      <c r="CI560">
        <v>1326.66</v>
      </c>
      <c r="CJ560">
        <v>0.319417</v>
      </c>
      <c r="CK560">
        <v>7.72637</v>
      </c>
      <c r="CL560">
        <v>10.2663</v>
      </c>
      <c r="CM560">
        <v>30.0002</v>
      </c>
      <c r="CN560">
        <v>10.0764</v>
      </c>
      <c r="CO560">
        <v>10.3528</v>
      </c>
      <c r="CP560">
        <v>-1</v>
      </c>
      <c r="CQ560">
        <v>100</v>
      </c>
      <c r="CR560">
        <v>92.8814</v>
      </c>
      <c r="CS560">
        <v>-999.9</v>
      </c>
      <c r="CT560">
        <v>400</v>
      </c>
      <c r="CU560">
        <v>2.02675</v>
      </c>
      <c r="CV560">
        <v>103.807</v>
      </c>
      <c r="CW560">
        <v>103.236</v>
      </c>
    </row>
    <row r="561" spans="1:101">
      <c r="A561">
        <v>547</v>
      </c>
      <c r="B561">
        <v>1548599508.6</v>
      </c>
      <c r="C561">
        <v>2045.69999980927</v>
      </c>
      <c r="D561" t="s">
        <v>1310</v>
      </c>
      <c r="E561" t="s">
        <v>1311</v>
      </c>
      <c r="F561">
        <f>J561+I561+M561*K561</f>
        <v>0</v>
      </c>
      <c r="G561">
        <f>(1000*AM561)/(L561*(AO561+273.15))</f>
        <v>0</v>
      </c>
      <c r="H561">
        <f>((G561*F561*(1-(AJ561/1000)))/(100*K561))*(BE561/60)</f>
        <v>0</v>
      </c>
      <c r="I561" t="s">
        <v>197</v>
      </c>
      <c r="J561" t="s">
        <v>198</v>
      </c>
      <c r="K561" t="s">
        <v>199</v>
      </c>
      <c r="L561" t="s">
        <v>200</v>
      </c>
      <c r="M561" t="s">
        <v>1170</v>
      </c>
      <c r="N561" t="s">
        <v>1171</v>
      </c>
      <c r="O561" t="s">
        <v>328</v>
      </c>
      <c r="Q561">
        <v>1548599508.6</v>
      </c>
      <c r="R561">
        <f>AL561*Y561*(AJ561-AK561)/(100*AF561*(1000-Y561*AJ561))</f>
        <v>0</v>
      </c>
      <c r="S561">
        <f>AL561*Y561*(AI561-AH561*(1000-Y561*AK561)/(1000-Y561*AJ561))/(100*AF561)</f>
        <v>0</v>
      </c>
      <c r="T561">
        <f>(U561/V561*100)</f>
        <v>0</v>
      </c>
      <c r="U561">
        <f>AJ561*(AM561+AN561)/1000</f>
        <v>0</v>
      </c>
      <c r="V561">
        <f>0.61365*exp(17.502*AO561/(240.97+AO561))</f>
        <v>0</v>
      </c>
      <c r="W561">
        <v>117</v>
      </c>
      <c r="X561">
        <v>8</v>
      </c>
      <c r="Y561">
        <f>IF(W561*$H$11&gt;=AA561,1.0,(AA561/(AA561-W561*$H$11)))</f>
        <v>0</v>
      </c>
      <c r="Z561">
        <f>(Y561-1)*100</f>
        <v>0</v>
      </c>
      <c r="AA561">
        <f>MAX(0,($B$11+$C$11*AR561)/(1+$D$11*AR561)*AM561/(AO561+273)*$E$11)</f>
        <v>0</v>
      </c>
      <c r="AB561">
        <f>$B$9*AS561+$C$9*AT561</f>
        <v>0</v>
      </c>
      <c r="AC561">
        <f>AB561*AD561</f>
        <v>0</v>
      </c>
      <c r="AD561">
        <f>($B$9*$D$7+$C$9*$D$7)/($B$9+$C$9)</f>
        <v>0</v>
      </c>
      <c r="AE561">
        <f>($B$9*$K$7+$C$9*$K$7)/($B$9+$C$9)</f>
        <v>0</v>
      </c>
      <c r="AF561">
        <v>10</v>
      </c>
      <c r="AG561">
        <v>1548599508.6</v>
      </c>
      <c r="AH561">
        <v>400.02</v>
      </c>
      <c r="AI561">
        <v>399.456</v>
      </c>
      <c r="AJ561">
        <v>9.35306</v>
      </c>
      <c r="AK561">
        <v>4.48159</v>
      </c>
      <c r="AL561">
        <v>1405.67</v>
      </c>
      <c r="AM561">
        <v>97.954</v>
      </c>
      <c r="AN561">
        <v>0.023217</v>
      </c>
      <c r="AO561">
        <v>7.24355</v>
      </c>
      <c r="AP561">
        <v>7.09916</v>
      </c>
      <c r="AQ561">
        <v>999.9</v>
      </c>
      <c r="AR561">
        <v>9997.5</v>
      </c>
      <c r="AS561">
        <v>0</v>
      </c>
      <c r="AT561">
        <v>0.565622</v>
      </c>
      <c r="AU561">
        <v>0</v>
      </c>
      <c r="AV561" t="s">
        <v>204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403.383</v>
      </c>
      <c r="BE561">
        <v>-0.228391023755776</v>
      </c>
      <c r="BF561">
        <v>0.313722154404076</v>
      </c>
      <c r="BG561">
        <v>-1</v>
      </c>
      <c r="BH561">
        <v>0</v>
      </c>
      <c r="BI561">
        <v>0</v>
      </c>
      <c r="BJ561" t="s">
        <v>205</v>
      </c>
      <c r="BK561">
        <v>1.88465</v>
      </c>
      <c r="BL561">
        <v>1.88163</v>
      </c>
      <c r="BM561">
        <v>1.88314</v>
      </c>
      <c r="BN561">
        <v>1.88187</v>
      </c>
      <c r="BO561">
        <v>1.88379</v>
      </c>
      <c r="BP561">
        <v>1.88309</v>
      </c>
      <c r="BQ561">
        <v>1.88478</v>
      </c>
      <c r="BR561">
        <v>1.88232</v>
      </c>
      <c r="BS561" t="s">
        <v>206</v>
      </c>
      <c r="BT561" t="s">
        <v>17</v>
      </c>
      <c r="BU561" t="s">
        <v>17</v>
      </c>
      <c r="BV561" t="s">
        <v>17</v>
      </c>
      <c r="BW561" t="s">
        <v>207</v>
      </c>
      <c r="BX561" t="s">
        <v>208</v>
      </c>
      <c r="BY561" t="s">
        <v>209</v>
      </c>
      <c r="BZ561" t="s">
        <v>209</v>
      </c>
      <c r="CA561" t="s">
        <v>209</v>
      </c>
      <c r="CB561" t="s">
        <v>209</v>
      </c>
      <c r="CC561">
        <v>5</v>
      </c>
      <c r="CD561">
        <v>0</v>
      </c>
      <c r="CE561">
        <v>0</v>
      </c>
      <c r="CF561">
        <v>0</v>
      </c>
      <c r="CG561">
        <v>0</v>
      </c>
      <c r="CH561">
        <v>2</v>
      </c>
      <c r="CI561">
        <v>1320.27</v>
      </c>
      <c r="CJ561">
        <v>0.315142</v>
      </c>
      <c r="CK561">
        <v>7.72911</v>
      </c>
      <c r="CL561">
        <v>10.2669</v>
      </c>
      <c r="CM561">
        <v>30.0003</v>
      </c>
      <c r="CN561">
        <v>10.077</v>
      </c>
      <c r="CO561">
        <v>10.3529</v>
      </c>
      <c r="CP561">
        <v>-1</v>
      </c>
      <c r="CQ561">
        <v>100</v>
      </c>
      <c r="CR561">
        <v>92.8814</v>
      </c>
      <c r="CS561">
        <v>-999.9</v>
      </c>
      <c r="CT561">
        <v>400</v>
      </c>
      <c r="CU561">
        <v>1.926</v>
      </c>
      <c r="CV561">
        <v>103.807</v>
      </c>
      <c r="CW561">
        <v>103.236</v>
      </c>
    </row>
    <row r="562" spans="1:101">
      <c r="A562">
        <v>548</v>
      </c>
      <c r="B562">
        <v>1548599510.6</v>
      </c>
      <c r="C562">
        <v>2047.69999980927</v>
      </c>
      <c r="D562" t="s">
        <v>1312</v>
      </c>
      <c r="E562" t="s">
        <v>1313</v>
      </c>
      <c r="F562">
        <f>J562+I562+M562*K562</f>
        <v>0</v>
      </c>
      <c r="G562">
        <f>(1000*AM562)/(L562*(AO562+273.15))</f>
        <v>0</v>
      </c>
      <c r="H562">
        <f>((G562*F562*(1-(AJ562/1000)))/(100*K562))*(BE562/60)</f>
        <v>0</v>
      </c>
      <c r="I562" t="s">
        <v>197</v>
      </c>
      <c r="J562" t="s">
        <v>198</v>
      </c>
      <c r="K562" t="s">
        <v>199</v>
      </c>
      <c r="L562" t="s">
        <v>200</v>
      </c>
      <c r="M562" t="s">
        <v>1170</v>
      </c>
      <c r="N562" t="s">
        <v>1171</v>
      </c>
      <c r="O562" t="s">
        <v>328</v>
      </c>
      <c r="Q562">
        <v>1548599510.6</v>
      </c>
      <c r="R562">
        <f>AL562*Y562*(AJ562-AK562)/(100*AF562*(1000-Y562*AJ562))</f>
        <v>0</v>
      </c>
      <c r="S562">
        <f>AL562*Y562*(AI562-AH562*(1000-Y562*AK562)/(1000-Y562*AJ562))/(100*AF562)</f>
        <v>0</v>
      </c>
      <c r="T562">
        <f>(U562/V562*100)</f>
        <v>0</v>
      </c>
      <c r="U562">
        <f>AJ562*(AM562+AN562)/1000</f>
        <v>0</v>
      </c>
      <c r="V562">
        <f>0.61365*exp(17.502*AO562/(240.97+AO562))</f>
        <v>0</v>
      </c>
      <c r="W562">
        <v>111</v>
      </c>
      <c r="X562">
        <v>8</v>
      </c>
      <c r="Y562">
        <f>IF(W562*$H$11&gt;=AA562,1.0,(AA562/(AA562-W562*$H$11)))</f>
        <v>0</v>
      </c>
      <c r="Z562">
        <f>(Y562-1)*100</f>
        <v>0</v>
      </c>
      <c r="AA562">
        <f>MAX(0,($B$11+$C$11*AR562)/(1+$D$11*AR562)*AM562/(AO562+273)*$E$11)</f>
        <v>0</v>
      </c>
      <c r="AB562">
        <f>$B$9*AS562+$C$9*AT562</f>
        <v>0</v>
      </c>
      <c r="AC562">
        <f>AB562*AD562</f>
        <v>0</v>
      </c>
      <c r="AD562">
        <f>($B$9*$D$7+$C$9*$D$7)/($B$9+$C$9)</f>
        <v>0</v>
      </c>
      <c r="AE562">
        <f>($B$9*$K$7+$C$9*$K$7)/($B$9+$C$9)</f>
        <v>0</v>
      </c>
      <c r="AF562">
        <v>10</v>
      </c>
      <c r="AG562">
        <v>1548599510.6</v>
      </c>
      <c r="AH562">
        <v>400.117</v>
      </c>
      <c r="AI562">
        <v>399.449</v>
      </c>
      <c r="AJ562">
        <v>9.35766</v>
      </c>
      <c r="AK562">
        <v>4.48158</v>
      </c>
      <c r="AL562">
        <v>1405.38</v>
      </c>
      <c r="AM562">
        <v>97.9533</v>
      </c>
      <c r="AN562">
        <v>0.0231561</v>
      </c>
      <c r="AO562">
        <v>7.23472</v>
      </c>
      <c r="AP562">
        <v>7.11013</v>
      </c>
      <c r="AQ562">
        <v>999.9</v>
      </c>
      <c r="AR562">
        <v>9997.5</v>
      </c>
      <c r="AS562">
        <v>0</v>
      </c>
      <c r="AT562">
        <v>0.547818</v>
      </c>
      <c r="AU562">
        <v>0</v>
      </c>
      <c r="AV562" t="s">
        <v>204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403.376614754098</v>
      </c>
      <c r="BE562">
        <v>-0.0159347831115468</v>
      </c>
      <c r="BF562">
        <v>0.3023901086595</v>
      </c>
      <c r="BG562">
        <v>-1</v>
      </c>
      <c r="BH562">
        <v>0</v>
      </c>
      <c r="BI562">
        <v>0</v>
      </c>
      <c r="BJ562" t="s">
        <v>205</v>
      </c>
      <c r="BK562">
        <v>1.88465</v>
      </c>
      <c r="BL562">
        <v>1.8816</v>
      </c>
      <c r="BM562">
        <v>1.88315</v>
      </c>
      <c r="BN562">
        <v>1.88187</v>
      </c>
      <c r="BO562">
        <v>1.88377</v>
      </c>
      <c r="BP562">
        <v>1.88309</v>
      </c>
      <c r="BQ562">
        <v>1.88477</v>
      </c>
      <c r="BR562">
        <v>1.8823</v>
      </c>
      <c r="BS562" t="s">
        <v>206</v>
      </c>
      <c r="BT562" t="s">
        <v>17</v>
      </c>
      <c r="BU562" t="s">
        <v>17</v>
      </c>
      <c r="BV562" t="s">
        <v>17</v>
      </c>
      <c r="BW562" t="s">
        <v>207</v>
      </c>
      <c r="BX562" t="s">
        <v>208</v>
      </c>
      <c r="BY562" t="s">
        <v>209</v>
      </c>
      <c r="BZ562" t="s">
        <v>209</v>
      </c>
      <c r="CA562" t="s">
        <v>209</v>
      </c>
      <c r="CB562" t="s">
        <v>209</v>
      </c>
      <c r="CC562">
        <v>5</v>
      </c>
      <c r="CD562">
        <v>0</v>
      </c>
      <c r="CE562">
        <v>0</v>
      </c>
      <c r="CF562">
        <v>0</v>
      </c>
      <c r="CG562">
        <v>0</v>
      </c>
      <c r="CH562">
        <v>2</v>
      </c>
      <c r="CI562">
        <v>1323.98</v>
      </c>
      <c r="CJ562">
        <v>0.325828</v>
      </c>
      <c r="CK562">
        <v>7.7316</v>
      </c>
      <c r="CL562">
        <v>10.2672</v>
      </c>
      <c r="CM562">
        <v>30.0003</v>
      </c>
      <c r="CN562">
        <v>10.0778</v>
      </c>
      <c r="CO562">
        <v>10.3531</v>
      </c>
      <c r="CP562">
        <v>-1</v>
      </c>
      <c r="CQ562">
        <v>100</v>
      </c>
      <c r="CR562">
        <v>92.5113</v>
      </c>
      <c r="CS562">
        <v>-999.9</v>
      </c>
      <c r="CT562">
        <v>400</v>
      </c>
      <c r="CU562">
        <v>1.8288</v>
      </c>
      <c r="CV562">
        <v>103.807</v>
      </c>
      <c r="CW562">
        <v>103.235</v>
      </c>
    </row>
    <row r="563" spans="1:101">
      <c r="A563">
        <v>549</v>
      </c>
      <c r="B563">
        <v>1548599512.6</v>
      </c>
      <c r="C563">
        <v>2049.69999980927</v>
      </c>
      <c r="D563" t="s">
        <v>1314</v>
      </c>
      <c r="E563" t="s">
        <v>1315</v>
      </c>
      <c r="F563">
        <f>J563+I563+M563*K563</f>
        <v>0</v>
      </c>
      <c r="G563">
        <f>(1000*AM563)/(L563*(AO563+273.15))</f>
        <v>0</v>
      </c>
      <c r="H563">
        <f>((G563*F563*(1-(AJ563/1000)))/(100*K563))*(BE563/60)</f>
        <v>0</v>
      </c>
      <c r="I563" t="s">
        <v>197</v>
      </c>
      <c r="J563" t="s">
        <v>198</v>
      </c>
      <c r="K563" t="s">
        <v>199</v>
      </c>
      <c r="L563" t="s">
        <v>200</v>
      </c>
      <c r="M563" t="s">
        <v>1170</v>
      </c>
      <c r="N563" t="s">
        <v>1171</v>
      </c>
      <c r="O563" t="s">
        <v>328</v>
      </c>
      <c r="Q563">
        <v>1548599512.6</v>
      </c>
      <c r="R563">
        <f>AL563*Y563*(AJ563-AK563)/(100*AF563*(1000-Y563*AJ563))</f>
        <v>0</v>
      </c>
      <c r="S563">
        <f>AL563*Y563*(AI563-AH563*(1000-Y563*AK563)/(1000-Y563*AJ563))/(100*AF563)</f>
        <v>0</v>
      </c>
      <c r="T563">
        <f>(U563/V563*100)</f>
        <v>0</v>
      </c>
      <c r="U563">
        <f>AJ563*(AM563+AN563)/1000</f>
        <v>0</v>
      </c>
      <c r="V563">
        <f>0.61365*exp(17.502*AO563/(240.97+AO563))</f>
        <v>0</v>
      </c>
      <c r="W563">
        <v>98</v>
      </c>
      <c r="X563">
        <v>7</v>
      </c>
      <c r="Y563">
        <f>IF(W563*$H$11&gt;=AA563,1.0,(AA563/(AA563-W563*$H$11)))</f>
        <v>0</v>
      </c>
      <c r="Z563">
        <f>(Y563-1)*100</f>
        <v>0</v>
      </c>
      <c r="AA563">
        <f>MAX(0,($B$11+$C$11*AR563)/(1+$D$11*AR563)*AM563/(AO563+273)*$E$11)</f>
        <v>0</v>
      </c>
      <c r="AB563">
        <f>$B$9*AS563+$C$9*AT563</f>
        <v>0</v>
      </c>
      <c r="AC563">
        <f>AB563*AD563</f>
        <v>0</v>
      </c>
      <c r="AD563">
        <f>($B$9*$D$7+$C$9*$D$7)/($B$9+$C$9)</f>
        <v>0</v>
      </c>
      <c r="AE563">
        <f>($B$9*$K$7+$C$9*$K$7)/($B$9+$C$9)</f>
        <v>0</v>
      </c>
      <c r="AF563">
        <v>10</v>
      </c>
      <c r="AG563">
        <v>1548599512.6</v>
      </c>
      <c r="AH563">
        <v>400.168</v>
      </c>
      <c r="AI563">
        <v>399.471</v>
      </c>
      <c r="AJ563">
        <v>9.36706</v>
      </c>
      <c r="AK563">
        <v>4.48136</v>
      </c>
      <c r="AL563">
        <v>1405.18</v>
      </c>
      <c r="AM563">
        <v>97.9525</v>
      </c>
      <c r="AN563">
        <v>0.023005</v>
      </c>
      <c r="AO563">
        <v>7.23853</v>
      </c>
      <c r="AP563">
        <v>7.12954</v>
      </c>
      <c r="AQ563">
        <v>999.9</v>
      </c>
      <c r="AR563">
        <v>10005</v>
      </c>
      <c r="AS563">
        <v>0</v>
      </c>
      <c r="AT563">
        <v>0.534123</v>
      </c>
      <c r="AU563">
        <v>0</v>
      </c>
      <c r="AV563" t="s">
        <v>204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403.374008196721</v>
      </c>
      <c r="BE563">
        <v>0.207375826528908</v>
      </c>
      <c r="BF563">
        <v>0.29735854870878</v>
      </c>
      <c r="BG563">
        <v>-1</v>
      </c>
      <c r="BH563">
        <v>0</v>
      </c>
      <c r="BI563">
        <v>0</v>
      </c>
      <c r="BJ563" t="s">
        <v>205</v>
      </c>
      <c r="BK563">
        <v>1.88466</v>
      </c>
      <c r="BL563">
        <v>1.88159</v>
      </c>
      <c r="BM563">
        <v>1.88316</v>
      </c>
      <c r="BN563">
        <v>1.88187</v>
      </c>
      <c r="BO563">
        <v>1.88375</v>
      </c>
      <c r="BP563">
        <v>1.88309</v>
      </c>
      <c r="BQ563">
        <v>1.88477</v>
      </c>
      <c r="BR563">
        <v>1.88229</v>
      </c>
      <c r="BS563" t="s">
        <v>206</v>
      </c>
      <c r="BT563" t="s">
        <v>17</v>
      </c>
      <c r="BU563" t="s">
        <v>17</v>
      </c>
      <c r="BV563" t="s">
        <v>17</v>
      </c>
      <c r="BW563" t="s">
        <v>207</v>
      </c>
      <c r="BX563" t="s">
        <v>208</v>
      </c>
      <c r="BY563" t="s">
        <v>209</v>
      </c>
      <c r="BZ563" t="s">
        <v>209</v>
      </c>
      <c r="CA563" t="s">
        <v>209</v>
      </c>
      <c r="CB563" t="s">
        <v>209</v>
      </c>
      <c r="CC563">
        <v>5</v>
      </c>
      <c r="CD563">
        <v>0</v>
      </c>
      <c r="CE563">
        <v>0</v>
      </c>
      <c r="CF563">
        <v>0</v>
      </c>
      <c r="CG563">
        <v>0</v>
      </c>
      <c r="CH563">
        <v>2</v>
      </c>
      <c r="CI563">
        <v>1333.41</v>
      </c>
      <c r="CJ563">
        <v>0.332239</v>
      </c>
      <c r="CK563">
        <v>7.73348</v>
      </c>
      <c r="CL563">
        <v>10.2674</v>
      </c>
      <c r="CM563">
        <v>30.0003</v>
      </c>
      <c r="CN563">
        <v>10.0787</v>
      </c>
      <c r="CO563">
        <v>10.3536</v>
      </c>
      <c r="CP563">
        <v>-1</v>
      </c>
      <c r="CQ563">
        <v>100</v>
      </c>
      <c r="CR563">
        <v>92.5113</v>
      </c>
      <c r="CS563">
        <v>-999.9</v>
      </c>
      <c r="CT563">
        <v>400</v>
      </c>
      <c r="CU563">
        <v>1.71592</v>
      </c>
      <c r="CV563">
        <v>103.806</v>
      </c>
      <c r="CW563">
        <v>103.235</v>
      </c>
    </row>
    <row r="564" spans="1:101">
      <c r="A564">
        <v>550</v>
      </c>
      <c r="B564">
        <v>1548599514.6</v>
      </c>
      <c r="C564">
        <v>2051.69999980927</v>
      </c>
      <c r="D564" t="s">
        <v>1316</v>
      </c>
      <c r="E564" t="s">
        <v>1317</v>
      </c>
      <c r="F564">
        <f>J564+I564+M564*K564</f>
        <v>0</v>
      </c>
      <c r="G564">
        <f>(1000*AM564)/(L564*(AO564+273.15))</f>
        <v>0</v>
      </c>
      <c r="H564">
        <f>((G564*F564*(1-(AJ564/1000)))/(100*K564))*(BE564/60)</f>
        <v>0</v>
      </c>
      <c r="I564" t="s">
        <v>197</v>
      </c>
      <c r="J564" t="s">
        <v>198</v>
      </c>
      <c r="K564" t="s">
        <v>199</v>
      </c>
      <c r="L564" t="s">
        <v>200</v>
      </c>
      <c r="M564" t="s">
        <v>1170</v>
      </c>
      <c r="N564" t="s">
        <v>1171</v>
      </c>
      <c r="O564" t="s">
        <v>328</v>
      </c>
      <c r="Q564">
        <v>1548599514.6</v>
      </c>
      <c r="R564">
        <f>AL564*Y564*(AJ564-AK564)/(100*AF564*(1000-Y564*AJ564))</f>
        <v>0</v>
      </c>
      <c r="S564">
        <f>AL564*Y564*(AI564-AH564*(1000-Y564*AK564)/(1000-Y564*AJ564))/(100*AF564)</f>
        <v>0</v>
      </c>
      <c r="T564">
        <f>(U564/V564*100)</f>
        <v>0</v>
      </c>
      <c r="U564">
        <f>AJ564*(AM564+AN564)/1000</f>
        <v>0</v>
      </c>
      <c r="V564">
        <f>0.61365*exp(17.502*AO564/(240.97+AO564))</f>
        <v>0</v>
      </c>
      <c r="W564">
        <v>89</v>
      </c>
      <c r="X564">
        <v>6</v>
      </c>
      <c r="Y564">
        <f>IF(W564*$H$11&gt;=AA564,1.0,(AA564/(AA564-W564*$H$11)))</f>
        <v>0</v>
      </c>
      <c r="Z564">
        <f>(Y564-1)*100</f>
        <v>0</v>
      </c>
      <c r="AA564">
        <f>MAX(0,($B$11+$C$11*AR564)/(1+$D$11*AR564)*AM564/(AO564+273)*$E$11)</f>
        <v>0</v>
      </c>
      <c r="AB564">
        <f>$B$9*AS564+$C$9*AT564</f>
        <v>0</v>
      </c>
      <c r="AC564">
        <f>AB564*AD564</f>
        <v>0</v>
      </c>
      <c r="AD564">
        <f>($B$9*$D$7+$C$9*$D$7)/($B$9+$C$9)</f>
        <v>0</v>
      </c>
      <c r="AE564">
        <f>($B$9*$K$7+$C$9*$K$7)/($B$9+$C$9)</f>
        <v>0</v>
      </c>
      <c r="AF564">
        <v>10</v>
      </c>
      <c r="AG564">
        <v>1548599514.6</v>
      </c>
      <c r="AH564">
        <v>400.253</v>
      </c>
      <c r="AI564">
        <v>399.482</v>
      </c>
      <c r="AJ564">
        <v>9.38228</v>
      </c>
      <c r="AK564">
        <v>4.48082</v>
      </c>
      <c r="AL564">
        <v>1405.3</v>
      </c>
      <c r="AM564">
        <v>97.9518</v>
      </c>
      <c r="AN564">
        <v>0.02283</v>
      </c>
      <c r="AO564">
        <v>7.25197</v>
      </c>
      <c r="AP564">
        <v>7.13775</v>
      </c>
      <c r="AQ564">
        <v>999.9</v>
      </c>
      <c r="AR564">
        <v>9990.62</v>
      </c>
      <c r="AS564">
        <v>0</v>
      </c>
      <c r="AT564">
        <v>0.590274</v>
      </c>
      <c r="AU564">
        <v>0</v>
      </c>
      <c r="AV564" t="s">
        <v>204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403.376975409836</v>
      </c>
      <c r="BE564">
        <v>0.426717114806988</v>
      </c>
      <c r="BF564">
        <v>0.302948284909738</v>
      </c>
      <c r="BG564">
        <v>-1</v>
      </c>
      <c r="BH564">
        <v>0</v>
      </c>
      <c r="BI564">
        <v>0</v>
      </c>
      <c r="BJ564" t="s">
        <v>205</v>
      </c>
      <c r="BK564">
        <v>1.88466</v>
      </c>
      <c r="BL564">
        <v>1.88159</v>
      </c>
      <c r="BM564">
        <v>1.88314</v>
      </c>
      <c r="BN564">
        <v>1.88187</v>
      </c>
      <c r="BO564">
        <v>1.88376</v>
      </c>
      <c r="BP564">
        <v>1.88308</v>
      </c>
      <c r="BQ564">
        <v>1.88477</v>
      </c>
      <c r="BR564">
        <v>1.8823</v>
      </c>
      <c r="BS564" t="s">
        <v>206</v>
      </c>
      <c r="BT564" t="s">
        <v>17</v>
      </c>
      <c r="BU564" t="s">
        <v>17</v>
      </c>
      <c r="BV564" t="s">
        <v>17</v>
      </c>
      <c r="BW564" t="s">
        <v>207</v>
      </c>
      <c r="BX564" t="s">
        <v>208</v>
      </c>
      <c r="BY564" t="s">
        <v>209</v>
      </c>
      <c r="BZ564" t="s">
        <v>209</v>
      </c>
      <c r="CA564" t="s">
        <v>209</v>
      </c>
      <c r="CB564" t="s">
        <v>209</v>
      </c>
      <c r="CC564">
        <v>5</v>
      </c>
      <c r="CD564">
        <v>0</v>
      </c>
      <c r="CE564">
        <v>0</v>
      </c>
      <c r="CF564">
        <v>0</v>
      </c>
      <c r="CG564">
        <v>0</v>
      </c>
      <c r="CH564">
        <v>2</v>
      </c>
      <c r="CI564">
        <v>1340.44</v>
      </c>
      <c r="CJ564">
        <v>0.321554</v>
      </c>
      <c r="CK564">
        <v>7.7356</v>
      </c>
      <c r="CL564">
        <v>10.268</v>
      </c>
      <c r="CM564">
        <v>30.0004</v>
      </c>
      <c r="CN564">
        <v>10.0796</v>
      </c>
      <c r="CO564">
        <v>10.3542</v>
      </c>
      <c r="CP564">
        <v>-1</v>
      </c>
      <c r="CQ564">
        <v>100</v>
      </c>
      <c r="CR564">
        <v>92.5113</v>
      </c>
      <c r="CS564">
        <v>-999.9</v>
      </c>
      <c r="CT564">
        <v>400</v>
      </c>
      <c r="CU564">
        <v>1.6091</v>
      </c>
      <c r="CV564">
        <v>103.805</v>
      </c>
      <c r="CW564">
        <v>103.235</v>
      </c>
    </row>
    <row r="565" spans="1:101">
      <c r="A565">
        <v>551</v>
      </c>
      <c r="B565">
        <v>1548599516.6</v>
      </c>
      <c r="C565">
        <v>2053.69999980927</v>
      </c>
      <c r="D565" t="s">
        <v>1318</v>
      </c>
      <c r="E565" t="s">
        <v>1319</v>
      </c>
      <c r="F565">
        <f>J565+I565+M565*K565</f>
        <v>0</v>
      </c>
      <c r="G565">
        <f>(1000*AM565)/(L565*(AO565+273.15))</f>
        <v>0</v>
      </c>
      <c r="H565">
        <f>((G565*F565*(1-(AJ565/1000)))/(100*K565))*(BE565/60)</f>
        <v>0</v>
      </c>
      <c r="I565" t="s">
        <v>197</v>
      </c>
      <c r="J565" t="s">
        <v>198</v>
      </c>
      <c r="K565" t="s">
        <v>199</v>
      </c>
      <c r="L565" t="s">
        <v>200</v>
      </c>
      <c r="M565" t="s">
        <v>1170</v>
      </c>
      <c r="N565" t="s">
        <v>1171</v>
      </c>
      <c r="O565" t="s">
        <v>328</v>
      </c>
      <c r="Q565">
        <v>1548599516.6</v>
      </c>
      <c r="R565">
        <f>AL565*Y565*(AJ565-AK565)/(100*AF565*(1000-Y565*AJ565))</f>
        <v>0</v>
      </c>
      <c r="S565">
        <f>AL565*Y565*(AI565-AH565*(1000-Y565*AK565)/(1000-Y565*AJ565))/(100*AF565)</f>
        <v>0</v>
      </c>
      <c r="T565">
        <f>(U565/V565*100)</f>
        <v>0</v>
      </c>
      <c r="U565">
        <f>AJ565*(AM565+AN565)/1000</f>
        <v>0</v>
      </c>
      <c r="V565">
        <f>0.61365*exp(17.502*AO565/(240.97+AO565))</f>
        <v>0</v>
      </c>
      <c r="W565">
        <v>94</v>
      </c>
      <c r="X565">
        <v>7</v>
      </c>
      <c r="Y565">
        <f>IF(W565*$H$11&gt;=AA565,1.0,(AA565/(AA565-W565*$H$11)))</f>
        <v>0</v>
      </c>
      <c r="Z565">
        <f>(Y565-1)*100</f>
        <v>0</v>
      </c>
      <c r="AA565">
        <f>MAX(0,($B$11+$C$11*AR565)/(1+$D$11*AR565)*AM565/(AO565+273)*$E$11)</f>
        <v>0</v>
      </c>
      <c r="AB565">
        <f>$B$9*AS565+$C$9*AT565</f>
        <v>0</v>
      </c>
      <c r="AC565">
        <f>AB565*AD565</f>
        <v>0</v>
      </c>
      <c r="AD565">
        <f>($B$9*$D$7+$C$9*$D$7)/($B$9+$C$9)</f>
        <v>0</v>
      </c>
      <c r="AE565">
        <f>($B$9*$K$7+$C$9*$K$7)/($B$9+$C$9)</f>
        <v>0</v>
      </c>
      <c r="AF565">
        <v>10</v>
      </c>
      <c r="AG565">
        <v>1548599516.6</v>
      </c>
      <c r="AH565">
        <v>400.363</v>
      </c>
      <c r="AI565">
        <v>399.461</v>
      </c>
      <c r="AJ565">
        <v>9.39446</v>
      </c>
      <c r="AK565">
        <v>4.48048</v>
      </c>
      <c r="AL565">
        <v>1405.2</v>
      </c>
      <c r="AM565">
        <v>97.9532</v>
      </c>
      <c r="AN565">
        <v>0.0228498</v>
      </c>
      <c r="AO565">
        <v>7.25753</v>
      </c>
      <c r="AP565">
        <v>7.13369</v>
      </c>
      <c r="AQ565">
        <v>999.9</v>
      </c>
      <c r="AR565">
        <v>10009.4</v>
      </c>
      <c r="AS565">
        <v>0</v>
      </c>
      <c r="AT565">
        <v>0.709424</v>
      </c>
      <c r="AU565">
        <v>0</v>
      </c>
      <c r="AV565" t="s">
        <v>204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403.386901639344</v>
      </c>
      <c r="BE565">
        <v>0.643533660915802</v>
      </c>
      <c r="BF565">
        <v>0.320800801525821</v>
      </c>
      <c r="BG565">
        <v>-1</v>
      </c>
      <c r="BH565">
        <v>0</v>
      </c>
      <c r="BI565">
        <v>0</v>
      </c>
      <c r="BJ565" t="s">
        <v>205</v>
      </c>
      <c r="BK565">
        <v>1.88465</v>
      </c>
      <c r="BL565">
        <v>1.88158</v>
      </c>
      <c r="BM565">
        <v>1.88314</v>
      </c>
      <c r="BN565">
        <v>1.88187</v>
      </c>
      <c r="BO565">
        <v>1.88378</v>
      </c>
      <c r="BP565">
        <v>1.88307</v>
      </c>
      <c r="BQ565">
        <v>1.88478</v>
      </c>
      <c r="BR565">
        <v>1.88231</v>
      </c>
      <c r="BS565" t="s">
        <v>206</v>
      </c>
      <c r="BT565" t="s">
        <v>17</v>
      </c>
      <c r="BU565" t="s">
        <v>17</v>
      </c>
      <c r="BV565" t="s">
        <v>17</v>
      </c>
      <c r="BW565" t="s">
        <v>207</v>
      </c>
      <c r="BX565" t="s">
        <v>208</v>
      </c>
      <c r="BY565" t="s">
        <v>209</v>
      </c>
      <c r="BZ565" t="s">
        <v>209</v>
      </c>
      <c r="CA565" t="s">
        <v>209</v>
      </c>
      <c r="CB565" t="s">
        <v>209</v>
      </c>
      <c r="CC565">
        <v>5</v>
      </c>
      <c r="CD565">
        <v>0</v>
      </c>
      <c r="CE565">
        <v>0</v>
      </c>
      <c r="CF565">
        <v>0</v>
      </c>
      <c r="CG565">
        <v>0</v>
      </c>
      <c r="CH565">
        <v>2</v>
      </c>
      <c r="CI565">
        <v>1336.69</v>
      </c>
      <c r="CJ565">
        <v>0.315142</v>
      </c>
      <c r="CK565">
        <v>7.7384</v>
      </c>
      <c r="CL565">
        <v>10.2686</v>
      </c>
      <c r="CM565">
        <v>30.0002</v>
      </c>
      <c r="CN565">
        <v>10.0805</v>
      </c>
      <c r="CO565">
        <v>10.3548</v>
      </c>
      <c r="CP565">
        <v>-1</v>
      </c>
      <c r="CQ565">
        <v>100</v>
      </c>
      <c r="CR565">
        <v>92.5113</v>
      </c>
      <c r="CS565">
        <v>-999.9</v>
      </c>
      <c r="CT565">
        <v>400</v>
      </c>
      <c r="CU565">
        <v>1.5017</v>
      </c>
      <c r="CV565">
        <v>103.804</v>
      </c>
      <c r="CW565">
        <v>103.235</v>
      </c>
    </row>
    <row r="566" spans="1:101">
      <c r="A566">
        <v>552</v>
      </c>
      <c r="B566">
        <v>1548599518.6</v>
      </c>
      <c r="C566">
        <v>2055.69999980927</v>
      </c>
      <c r="D566" t="s">
        <v>1320</v>
      </c>
      <c r="E566" t="s">
        <v>1321</v>
      </c>
      <c r="F566">
        <f>J566+I566+M566*K566</f>
        <v>0</v>
      </c>
      <c r="G566">
        <f>(1000*AM566)/(L566*(AO566+273.15))</f>
        <v>0</v>
      </c>
      <c r="H566">
        <f>((G566*F566*(1-(AJ566/1000)))/(100*K566))*(BE566/60)</f>
        <v>0</v>
      </c>
      <c r="I566" t="s">
        <v>197</v>
      </c>
      <c r="J566" t="s">
        <v>198</v>
      </c>
      <c r="K566" t="s">
        <v>199</v>
      </c>
      <c r="L566" t="s">
        <v>200</v>
      </c>
      <c r="M566" t="s">
        <v>1170</v>
      </c>
      <c r="N566" t="s">
        <v>1171</v>
      </c>
      <c r="O566" t="s">
        <v>328</v>
      </c>
      <c r="Q566">
        <v>1548599518.6</v>
      </c>
      <c r="R566">
        <f>AL566*Y566*(AJ566-AK566)/(100*AF566*(1000-Y566*AJ566))</f>
        <v>0</v>
      </c>
      <c r="S566">
        <f>AL566*Y566*(AI566-AH566*(1000-Y566*AK566)/(1000-Y566*AJ566))/(100*AF566)</f>
        <v>0</v>
      </c>
      <c r="T566">
        <f>(U566/V566*100)</f>
        <v>0</v>
      </c>
      <c r="U566">
        <f>AJ566*(AM566+AN566)/1000</f>
        <v>0</v>
      </c>
      <c r="V566">
        <f>0.61365*exp(17.502*AO566/(240.97+AO566))</f>
        <v>0</v>
      </c>
      <c r="W566">
        <v>90</v>
      </c>
      <c r="X566">
        <v>6</v>
      </c>
      <c r="Y566">
        <f>IF(W566*$H$11&gt;=AA566,1.0,(AA566/(AA566-W566*$H$11)))</f>
        <v>0</v>
      </c>
      <c r="Z566">
        <f>(Y566-1)*100</f>
        <v>0</v>
      </c>
      <c r="AA566">
        <f>MAX(0,($B$11+$C$11*AR566)/(1+$D$11*AR566)*AM566/(AO566+273)*$E$11)</f>
        <v>0</v>
      </c>
      <c r="AB566">
        <f>$B$9*AS566+$C$9*AT566</f>
        <v>0</v>
      </c>
      <c r="AC566">
        <f>AB566*AD566</f>
        <v>0</v>
      </c>
      <c r="AD566">
        <f>($B$9*$D$7+$C$9*$D$7)/($B$9+$C$9)</f>
        <v>0</v>
      </c>
      <c r="AE566">
        <f>($B$9*$K$7+$C$9*$K$7)/($B$9+$C$9)</f>
        <v>0</v>
      </c>
      <c r="AF566">
        <v>10</v>
      </c>
      <c r="AG566">
        <v>1548599518.6</v>
      </c>
      <c r="AH566">
        <v>400.466</v>
      </c>
      <c r="AI566">
        <v>399.486</v>
      </c>
      <c r="AJ566">
        <v>9.40416</v>
      </c>
      <c r="AK566">
        <v>4.48075</v>
      </c>
      <c r="AL566">
        <v>1405.17</v>
      </c>
      <c r="AM566">
        <v>97.9525</v>
      </c>
      <c r="AN566">
        <v>0.0230501</v>
      </c>
      <c r="AO566">
        <v>7.25736</v>
      </c>
      <c r="AP566">
        <v>7.11482</v>
      </c>
      <c r="AQ566">
        <v>999.9</v>
      </c>
      <c r="AR566">
        <v>10008.8</v>
      </c>
      <c r="AS566">
        <v>0</v>
      </c>
      <c r="AT566">
        <v>0.762837</v>
      </c>
      <c r="AU566">
        <v>0</v>
      </c>
      <c r="AV566" t="s">
        <v>204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403.403295081967</v>
      </c>
      <c r="BE566">
        <v>0.858694670891965</v>
      </c>
      <c r="BF566">
        <v>0.348032919314587</v>
      </c>
      <c r="BG566">
        <v>-1</v>
      </c>
      <c r="BH566">
        <v>0</v>
      </c>
      <c r="BI566">
        <v>0</v>
      </c>
      <c r="BJ566" t="s">
        <v>205</v>
      </c>
      <c r="BK566">
        <v>1.88465</v>
      </c>
      <c r="BL566">
        <v>1.88159</v>
      </c>
      <c r="BM566">
        <v>1.88315</v>
      </c>
      <c r="BN566">
        <v>1.88187</v>
      </c>
      <c r="BO566">
        <v>1.88377</v>
      </c>
      <c r="BP566">
        <v>1.88306</v>
      </c>
      <c r="BQ566">
        <v>1.88478</v>
      </c>
      <c r="BR566">
        <v>1.88231</v>
      </c>
      <c r="BS566" t="s">
        <v>206</v>
      </c>
      <c r="BT566" t="s">
        <v>17</v>
      </c>
      <c r="BU566" t="s">
        <v>17</v>
      </c>
      <c r="BV566" t="s">
        <v>17</v>
      </c>
      <c r="BW566" t="s">
        <v>207</v>
      </c>
      <c r="BX566" t="s">
        <v>208</v>
      </c>
      <c r="BY566" t="s">
        <v>209</v>
      </c>
      <c r="BZ566" t="s">
        <v>209</v>
      </c>
      <c r="CA566" t="s">
        <v>209</v>
      </c>
      <c r="CB566" t="s">
        <v>209</v>
      </c>
      <c r="CC566">
        <v>5</v>
      </c>
      <c r="CD566">
        <v>0</v>
      </c>
      <c r="CE566">
        <v>0</v>
      </c>
      <c r="CF566">
        <v>0</v>
      </c>
      <c r="CG566">
        <v>0</v>
      </c>
      <c r="CH566">
        <v>2</v>
      </c>
      <c r="CI566">
        <v>1339.95</v>
      </c>
      <c r="CJ566">
        <v>0.315142</v>
      </c>
      <c r="CK566">
        <v>7.74118</v>
      </c>
      <c r="CL566">
        <v>10.2692</v>
      </c>
      <c r="CM566">
        <v>30.0001</v>
      </c>
      <c r="CN566">
        <v>10.0813</v>
      </c>
      <c r="CO566">
        <v>10.3554</v>
      </c>
      <c r="CP566">
        <v>-1</v>
      </c>
      <c r="CQ566">
        <v>100</v>
      </c>
      <c r="CR566">
        <v>92.1305</v>
      </c>
      <c r="CS566">
        <v>-999.9</v>
      </c>
      <c r="CT566">
        <v>400</v>
      </c>
      <c r="CU566">
        <v>1.39343</v>
      </c>
      <c r="CV566">
        <v>103.804</v>
      </c>
      <c r="CW566">
        <v>103.234</v>
      </c>
    </row>
    <row r="567" spans="1:101">
      <c r="A567">
        <v>553</v>
      </c>
      <c r="B567">
        <v>1548599520.6</v>
      </c>
      <c r="C567">
        <v>2057.69999980927</v>
      </c>
      <c r="D567" t="s">
        <v>1322</v>
      </c>
      <c r="E567" t="s">
        <v>1323</v>
      </c>
      <c r="F567">
        <f>J567+I567+M567*K567</f>
        <v>0</v>
      </c>
      <c r="G567">
        <f>(1000*AM567)/(L567*(AO567+273.15))</f>
        <v>0</v>
      </c>
      <c r="H567">
        <f>((G567*F567*(1-(AJ567/1000)))/(100*K567))*(BE567/60)</f>
        <v>0</v>
      </c>
      <c r="I567" t="s">
        <v>197</v>
      </c>
      <c r="J567" t="s">
        <v>198</v>
      </c>
      <c r="K567" t="s">
        <v>199</v>
      </c>
      <c r="L567" t="s">
        <v>200</v>
      </c>
      <c r="M567" t="s">
        <v>1170</v>
      </c>
      <c r="N567" t="s">
        <v>1171</v>
      </c>
      <c r="O567" t="s">
        <v>328</v>
      </c>
      <c r="Q567">
        <v>1548599520.6</v>
      </c>
      <c r="R567">
        <f>AL567*Y567*(AJ567-AK567)/(100*AF567*(1000-Y567*AJ567))</f>
        <v>0</v>
      </c>
      <c r="S567">
        <f>AL567*Y567*(AI567-AH567*(1000-Y567*AK567)/(1000-Y567*AJ567))/(100*AF567)</f>
        <v>0</v>
      </c>
      <c r="T567">
        <f>(U567/V567*100)</f>
        <v>0</v>
      </c>
      <c r="U567">
        <f>AJ567*(AM567+AN567)/1000</f>
        <v>0</v>
      </c>
      <c r="V567">
        <f>0.61365*exp(17.502*AO567/(240.97+AO567))</f>
        <v>0</v>
      </c>
      <c r="W567">
        <v>95</v>
      </c>
      <c r="X567">
        <v>7</v>
      </c>
      <c r="Y567">
        <f>IF(W567*$H$11&gt;=AA567,1.0,(AA567/(AA567-W567*$H$11)))</f>
        <v>0</v>
      </c>
      <c r="Z567">
        <f>(Y567-1)*100</f>
        <v>0</v>
      </c>
      <c r="AA567">
        <f>MAX(0,($B$11+$C$11*AR567)/(1+$D$11*AR567)*AM567/(AO567+273)*$E$11)</f>
        <v>0</v>
      </c>
      <c r="AB567">
        <f>$B$9*AS567+$C$9*AT567</f>
        <v>0</v>
      </c>
      <c r="AC567">
        <f>AB567*AD567</f>
        <v>0</v>
      </c>
      <c r="AD567">
        <f>($B$9*$D$7+$C$9*$D$7)/($B$9+$C$9)</f>
        <v>0</v>
      </c>
      <c r="AE567">
        <f>($B$9*$K$7+$C$9*$K$7)/($B$9+$C$9)</f>
        <v>0</v>
      </c>
      <c r="AF567">
        <v>10</v>
      </c>
      <c r="AG567">
        <v>1548599520.6</v>
      </c>
      <c r="AH567">
        <v>400.574</v>
      </c>
      <c r="AI567">
        <v>399.524</v>
      </c>
      <c r="AJ567">
        <v>9.41197</v>
      </c>
      <c r="AK567">
        <v>4.48071</v>
      </c>
      <c r="AL567">
        <v>1405.22</v>
      </c>
      <c r="AM567">
        <v>97.9515</v>
      </c>
      <c r="AN567">
        <v>0.0230155</v>
      </c>
      <c r="AO567">
        <v>7.25746</v>
      </c>
      <c r="AP567">
        <v>7.1043</v>
      </c>
      <c r="AQ567">
        <v>999.9</v>
      </c>
      <c r="AR567">
        <v>9997.5</v>
      </c>
      <c r="AS567">
        <v>0</v>
      </c>
      <c r="AT567">
        <v>0.766945</v>
      </c>
      <c r="AU567">
        <v>0</v>
      </c>
      <c r="AV567" t="s">
        <v>204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403.426540983607</v>
      </c>
      <c r="BE567">
        <v>1.06784261502011</v>
      </c>
      <c r="BF567">
        <v>0.382390971229345</v>
      </c>
      <c r="BG567">
        <v>-1</v>
      </c>
      <c r="BH567">
        <v>0</v>
      </c>
      <c r="BI567">
        <v>0</v>
      </c>
      <c r="BJ567" t="s">
        <v>205</v>
      </c>
      <c r="BK567">
        <v>1.88466</v>
      </c>
      <c r="BL567">
        <v>1.88159</v>
      </c>
      <c r="BM567">
        <v>1.88314</v>
      </c>
      <c r="BN567">
        <v>1.88187</v>
      </c>
      <c r="BO567">
        <v>1.88378</v>
      </c>
      <c r="BP567">
        <v>1.88305</v>
      </c>
      <c r="BQ567">
        <v>1.88477</v>
      </c>
      <c r="BR567">
        <v>1.88231</v>
      </c>
      <c r="BS567" t="s">
        <v>206</v>
      </c>
      <c r="BT567" t="s">
        <v>17</v>
      </c>
      <c r="BU567" t="s">
        <v>17</v>
      </c>
      <c r="BV567" t="s">
        <v>17</v>
      </c>
      <c r="BW567" t="s">
        <v>207</v>
      </c>
      <c r="BX567" t="s">
        <v>208</v>
      </c>
      <c r="BY567" t="s">
        <v>209</v>
      </c>
      <c r="BZ567" t="s">
        <v>209</v>
      </c>
      <c r="CA567" t="s">
        <v>209</v>
      </c>
      <c r="CB567" t="s">
        <v>209</v>
      </c>
      <c r="CC567">
        <v>5</v>
      </c>
      <c r="CD567">
        <v>0</v>
      </c>
      <c r="CE567">
        <v>0</v>
      </c>
      <c r="CF567">
        <v>0</v>
      </c>
      <c r="CG567">
        <v>0</v>
      </c>
      <c r="CH567">
        <v>2</v>
      </c>
      <c r="CI567">
        <v>1336.04</v>
      </c>
      <c r="CJ567">
        <v>0.31728</v>
      </c>
      <c r="CK567">
        <v>7.74406</v>
      </c>
      <c r="CL567">
        <v>10.2701</v>
      </c>
      <c r="CM567">
        <v>30.0001</v>
      </c>
      <c r="CN567">
        <v>10.0825</v>
      </c>
      <c r="CO567">
        <v>10.356</v>
      </c>
      <c r="CP567">
        <v>-1</v>
      </c>
      <c r="CQ567">
        <v>100</v>
      </c>
      <c r="CR567">
        <v>92.1305</v>
      </c>
      <c r="CS567">
        <v>-999.9</v>
      </c>
      <c r="CT567">
        <v>400</v>
      </c>
      <c r="CU567">
        <v>1.28975</v>
      </c>
      <c r="CV567">
        <v>103.803</v>
      </c>
      <c r="CW567">
        <v>103.234</v>
      </c>
    </row>
    <row r="568" spans="1:101">
      <c r="A568">
        <v>554</v>
      </c>
      <c r="B568">
        <v>1548599522.6</v>
      </c>
      <c r="C568">
        <v>2059.69999980927</v>
      </c>
      <c r="D568" t="s">
        <v>1324</v>
      </c>
      <c r="E568" t="s">
        <v>1325</v>
      </c>
      <c r="F568">
        <f>J568+I568+M568*K568</f>
        <v>0</v>
      </c>
      <c r="G568">
        <f>(1000*AM568)/(L568*(AO568+273.15))</f>
        <v>0</v>
      </c>
      <c r="H568">
        <f>((G568*F568*(1-(AJ568/1000)))/(100*K568))*(BE568/60)</f>
        <v>0</v>
      </c>
      <c r="I568" t="s">
        <v>197</v>
      </c>
      <c r="J568" t="s">
        <v>198</v>
      </c>
      <c r="K568" t="s">
        <v>199</v>
      </c>
      <c r="L568" t="s">
        <v>200</v>
      </c>
      <c r="M568" t="s">
        <v>1170</v>
      </c>
      <c r="N568" t="s">
        <v>1171</v>
      </c>
      <c r="O568" t="s">
        <v>328</v>
      </c>
      <c r="Q568">
        <v>1548599522.6</v>
      </c>
      <c r="R568">
        <f>AL568*Y568*(AJ568-AK568)/(100*AF568*(1000-Y568*AJ568))</f>
        <v>0</v>
      </c>
      <c r="S568">
        <f>AL568*Y568*(AI568-AH568*(1000-Y568*AK568)/(1000-Y568*AJ568))/(100*AF568)</f>
        <v>0</v>
      </c>
      <c r="T568">
        <f>(U568/V568*100)</f>
        <v>0</v>
      </c>
      <c r="U568">
        <f>AJ568*(AM568+AN568)/1000</f>
        <v>0</v>
      </c>
      <c r="V568">
        <f>0.61365*exp(17.502*AO568/(240.97+AO568))</f>
        <v>0</v>
      </c>
      <c r="W568">
        <v>108</v>
      </c>
      <c r="X568">
        <v>8</v>
      </c>
      <c r="Y568">
        <f>IF(W568*$H$11&gt;=AA568,1.0,(AA568/(AA568-W568*$H$11)))</f>
        <v>0</v>
      </c>
      <c r="Z568">
        <f>(Y568-1)*100</f>
        <v>0</v>
      </c>
      <c r="AA568">
        <f>MAX(0,($B$11+$C$11*AR568)/(1+$D$11*AR568)*AM568/(AO568+273)*$E$11)</f>
        <v>0</v>
      </c>
      <c r="AB568">
        <f>$B$9*AS568+$C$9*AT568</f>
        <v>0</v>
      </c>
      <c r="AC568">
        <f>AB568*AD568</f>
        <v>0</v>
      </c>
      <c r="AD568">
        <f>($B$9*$D$7+$C$9*$D$7)/($B$9+$C$9)</f>
        <v>0</v>
      </c>
      <c r="AE568">
        <f>($B$9*$K$7+$C$9*$K$7)/($B$9+$C$9)</f>
        <v>0</v>
      </c>
      <c r="AF568">
        <v>10</v>
      </c>
      <c r="AG568">
        <v>1548599522.6</v>
      </c>
      <c r="AH568">
        <v>400.651</v>
      </c>
      <c r="AI568">
        <v>399.519</v>
      </c>
      <c r="AJ568">
        <v>9.41832</v>
      </c>
      <c r="AK568">
        <v>4.48003</v>
      </c>
      <c r="AL568">
        <v>1405.41</v>
      </c>
      <c r="AM568">
        <v>97.9528</v>
      </c>
      <c r="AN568">
        <v>0.0230274</v>
      </c>
      <c r="AO568">
        <v>7.25637</v>
      </c>
      <c r="AP568">
        <v>7.11288</v>
      </c>
      <c r="AQ568">
        <v>999.9</v>
      </c>
      <c r="AR568">
        <v>10020</v>
      </c>
      <c r="AS568">
        <v>0</v>
      </c>
      <c r="AT568">
        <v>0.814879</v>
      </c>
      <c r="AU568">
        <v>0</v>
      </c>
      <c r="AV568" t="s">
        <v>204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403.456385245902</v>
      </c>
      <c r="BE568">
        <v>1.26701411997185</v>
      </c>
      <c r="BF568">
        <v>0.420600321295788</v>
      </c>
      <c r="BG568">
        <v>-1</v>
      </c>
      <c r="BH568">
        <v>0</v>
      </c>
      <c r="BI568">
        <v>0</v>
      </c>
      <c r="BJ568" t="s">
        <v>205</v>
      </c>
      <c r="BK568">
        <v>1.88466</v>
      </c>
      <c r="BL568">
        <v>1.88161</v>
      </c>
      <c r="BM568">
        <v>1.88313</v>
      </c>
      <c r="BN568">
        <v>1.88187</v>
      </c>
      <c r="BO568">
        <v>1.88378</v>
      </c>
      <c r="BP568">
        <v>1.88307</v>
      </c>
      <c r="BQ568">
        <v>1.88478</v>
      </c>
      <c r="BR568">
        <v>1.8823</v>
      </c>
      <c r="BS568" t="s">
        <v>206</v>
      </c>
      <c r="BT568" t="s">
        <v>17</v>
      </c>
      <c r="BU568" t="s">
        <v>17</v>
      </c>
      <c r="BV568" t="s">
        <v>17</v>
      </c>
      <c r="BW568" t="s">
        <v>207</v>
      </c>
      <c r="BX568" t="s">
        <v>208</v>
      </c>
      <c r="BY568" t="s">
        <v>209</v>
      </c>
      <c r="BZ568" t="s">
        <v>209</v>
      </c>
      <c r="CA568" t="s">
        <v>209</v>
      </c>
      <c r="CB568" t="s">
        <v>209</v>
      </c>
      <c r="CC568">
        <v>5</v>
      </c>
      <c r="CD568">
        <v>0</v>
      </c>
      <c r="CE568">
        <v>0</v>
      </c>
      <c r="CF568">
        <v>0</v>
      </c>
      <c r="CG568">
        <v>0</v>
      </c>
      <c r="CH568">
        <v>2</v>
      </c>
      <c r="CI568">
        <v>1326.15</v>
      </c>
      <c r="CJ568">
        <v>0.319417</v>
      </c>
      <c r="CK568">
        <v>7.74697</v>
      </c>
      <c r="CL568">
        <v>10.2709</v>
      </c>
      <c r="CM568">
        <v>30.0002</v>
      </c>
      <c r="CN568">
        <v>10.0833</v>
      </c>
      <c r="CO568">
        <v>10.3568</v>
      </c>
      <c r="CP568">
        <v>-1</v>
      </c>
      <c r="CQ568">
        <v>100</v>
      </c>
      <c r="CR568">
        <v>92.1305</v>
      </c>
      <c r="CS568">
        <v>-999.9</v>
      </c>
      <c r="CT568">
        <v>400</v>
      </c>
      <c r="CU568">
        <v>1.17706</v>
      </c>
      <c r="CV568">
        <v>103.804</v>
      </c>
      <c r="CW568">
        <v>103.234</v>
      </c>
    </row>
    <row r="569" spans="1:101">
      <c r="A569">
        <v>555</v>
      </c>
      <c r="B569">
        <v>1548599524.6</v>
      </c>
      <c r="C569">
        <v>2061.69999980927</v>
      </c>
      <c r="D569" t="s">
        <v>1326</v>
      </c>
      <c r="E569" t="s">
        <v>1327</v>
      </c>
      <c r="F569">
        <f>J569+I569+M569*K569</f>
        <v>0</v>
      </c>
      <c r="G569">
        <f>(1000*AM569)/(L569*(AO569+273.15))</f>
        <v>0</v>
      </c>
      <c r="H569">
        <f>((G569*F569*(1-(AJ569/1000)))/(100*K569))*(BE569/60)</f>
        <v>0</v>
      </c>
      <c r="I569" t="s">
        <v>197</v>
      </c>
      <c r="J569" t="s">
        <v>198</v>
      </c>
      <c r="K569" t="s">
        <v>199</v>
      </c>
      <c r="L569" t="s">
        <v>200</v>
      </c>
      <c r="M569" t="s">
        <v>1170</v>
      </c>
      <c r="N569" t="s">
        <v>1171</v>
      </c>
      <c r="O569" t="s">
        <v>328</v>
      </c>
      <c r="Q569">
        <v>1548599524.6</v>
      </c>
      <c r="R569">
        <f>AL569*Y569*(AJ569-AK569)/(100*AF569*(1000-Y569*AJ569))</f>
        <v>0</v>
      </c>
      <c r="S569">
        <f>AL569*Y569*(AI569-AH569*(1000-Y569*AK569)/(1000-Y569*AJ569))/(100*AF569)</f>
        <v>0</v>
      </c>
      <c r="T569">
        <f>(U569/V569*100)</f>
        <v>0</v>
      </c>
      <c r="U569">
        <f>AJ569*(AM569+AN569)/1000</f>
        <v>0</v>
      </c>
      <c r="V569">
        <f>0.61365*exp(17.502*AO569/(240.97+AO569))</f>
        <v>0</v>
      </c>
      <c r="W569">
        <v>114</v>
      </c>
      <c r="X569">
        <v>8</v>
      </c>
      <c r="Y569">
        <f>IF(W569*$H$11&gt;=AA569,1.0,(AA569/(AA569-W569*$H$11)))</f>
        <v>0</v>
      </c>
      <c r="Z569">
        <f>(Y569-1)*100</f>
        <v>0</v>
      </c>
      <c r="AA569">
        <f>MAX(0,($B$11+$C$11*AR569)/(1+$D$11*AR569)*AM569/(AO569+273)*$E$11)</f>
        <v>0</v>
      </c>
      <c r="AB569">
        <f>$B$9*AS569+$C$9*AT569</f>
        <v>0</v>
      </c>
      <c r="AC569">
        <f>AB569*AD569</f>
        <v>0</v>
      </c>
      <c r="AD569">
        <f>($B$9*$D$7+$C$9*$D$7)/($B$9+$C$9)</f>
        <v>0</v>
      </c>
      <c r="AE569">
        <f>($B$9*$K$7+$C$9*$K$7)/($B$9+$C$9)</f>
        <v>0</v>
      </c>
      <c r="AF569">
        <v>10</v>
      </c>
      <c r="AG569">
        <v>1548599524.6</v>
      </c>
      <c r="AH569">
        <v>400.685</v>
      </c>
      <c r="AI569">
        <v>399.493</v>
      </c>
      <c r="AJ569">
        <v>9.42791</v>
      </c>
      <c r="AK569">
        <v>4.47882</v>
      </c>
      <c r="AL569">
        <v>1405.34</v>
      </c>
      <c r="AM569">
        <v>97.9542</v>
      </c>
      <c r="AN569">
        <v>0.0230657</v>
      </c>
      <c r="AO569">
        <v>7.26178</v>
      </c>
      <c r="AP569">
        <v>7.11314</v>
      </c>
      <c r="AQ569">
        <v>999.9</v>
      </c>
      <c r="AR569">
        <v>10001.2</v>
      </c>
      <c r="AS569">
        <v>0</v>
      </c>
      <c r="AT569">
        <v>0.951834</v>
      </c>
      <c r="AU569">
        <v>0</v>
      </c>
      <c r="AV569" t="s">
        <v>204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403.492590163934</v>
      </c>
      <c r="BE569">
        <v>1.44140452909748</v>
      </c>
      <c r="BF569">
        <v>0.457666349835887</v>
      </c>
      <c r="BG569">
        <v>-1</v>
      </c>
      <c r="BH569">
        <v>0</v>
      </c>
      <c r="BI569">
        <v>0</v>
      </c>
      <c r="BJ569" t="s">
        <v>205</v>
      </c>
      <c r="BK569">
        <v>1.88465</v>
      </c>
      <c r="BL569">
        <v>1.88162</v>
      </c>
      <c r="BM569">
        <v>1.88313</v>
      </c>
      <c r="BN569">
        <v>1.88187</v>
      </c>
      <c r="BO569">
        <v>1.88376</v>
      </c>
      <c r="BP569">
        <v>1.88309</v>
      </c>
      <c r="BQ569">
        <v>1.88478</v>
      </c>
      <c r="BR569">
        <v>1.8823</v>
      </c>
      <c r="BS569" t="s">
        <v>206</v>
      </c>
      <c r="BT569" t="s">
        <v>17</v>
      </c>
      <c r="BU569" t="s">
        <v>17</v>
      </c>
      <c r="BV569" t="s">
        <v>17</v>
      </c>
      <c r="BW569" t="s">
        <v>207</v>
      </c>
      <c r="BX569" t="s">
        <v>208</v>
      </c>
      <c r="BY569" t="s">
        <v>209</v>
      </c>
      <c r="BZ569" t="s">
        <v>209</v>
      </c>
      <c r="CA569" t="s">
        <v>209</v>
      </c>
      <c r="CB569" t="s">
        <v>209</v>
      </c>
      <c r="CC569">
        <v>5</v>
      </c>
      <c r="CD569">
        <v>0</v>
      </c>
      <c r="CE569">
        <v>0</v>
      </c>
      <c r="CF569">
        <v>0</v>
      </c>
      <c r="CG569">
        <v>0</v>
      </c>
      <c r="CH569">
        <v>2</v>
      </c>
      <c r="CI569">
        <v>1321.84</v>
      </c>
      <c r="CJ569">
        <v>0.31728</v>
      </c>
      <c r="CK569">
        <v>7.74992</v>
      </c>
      <c r="CL569">
        <v>10.2715</v>
      </c>
      <c r="CM569">
        <v>30.0004</v>
      </c>
      <c r="CN569">
        <v>10.0845</v>
      </c>
      <c r="CO569">
        <v>10.3579</v>
      </c>
      <c r="CP569">
        <v>-1</v>
      </c>
      <c r="CQ569">
        <v>100</v>
      </c>
      <c r="CR569">
        <v>92.1305</v>
      </c>
      <c r="CS569">
        <v>-999.9</v>
      </c>
      <c r="CT569">
        <v>400</v>
      </c>
      <c r="CU569">
        <v>1.06934</v>
      </c>
      <c r="CV569">
        <v>103.804</v>
      </c>
      <c r="CW569">
        <v>103.233</v>
      </c>
    </row>
    <row r="570" spans="1:101">
      <c r="A570">
        <v>556</v>
      </c>
      <c r="B570">
        <v>1548599526.6</v>
      </c>
      <c r="C570">
        <v>2063.69999980927</v>
      </c>
      <c r="D570" t="s">
        <v>1328</v>
      </c>
      <c r="E570" t="s">
        <v>1329</v>
      </c>
      <c r="F570">
        <f>J570+I570+M570*K570</f>
        <v>0</v>
      </c>
      <c r="G570">
        <f>(1000*AM570)/(L570*(AO570+273.15))</f>
        <v>0</v>
      </c>
      <c r="H570">
        <f>((G570*F570*(1-(AJ570/1000)))/(100*K570))*(BE570/60)</f>
        <v>0</v>
      </c>
      <c r="I570" t="s">
        <v>197</v>
      </c>
      <c r="J570" t="s">
        <v>198</v>
      </c>
      <c r="K570" t="s">
        <v>199</v>
      </c>
      <c r="L570" t="s">
        <v>200</v>
      </c>
      <c r="M570" t="s">
        <v>1170</v>
      </c>
      <c r="N570" t="s">
        <v>1171</v>
      </c>
      <c r="O570" t="s">
        <v>328</v>
      </c>
      <c r="Q570">
        <v>1548599526.6</v>
      </c>
      <c r="R570">
        <f>AL570*Y570*(AJ570-AK570)/(100*AF570*(1000-Y570*AJ570))</f>
        <v>0</v>
      </c>
      <c r="S570">
        <f>AL570*Y570*(AI570-AH570*(1000-Y570*AK570)/(1000-Y570*AJ570))/(100*AF570)</f>
        <v>0</v>
      </c>
      <c r="T570">
        <f>(U570/V570*100)</f>
        <v>0</v>
      </c>
      <c r="U570">
        <f>AJ570*(AM570+AN570)/1000</f>
        <v>0</v>
      </c>
      <c r="V570">
        <f>0.61365*exp(17.502*AO570/(240.97+AO570))</f>
        <v>0</v>
      </c>
      <c r="W570">
        <v>121</v>
      </c>
      <c r="X570">
        <v>9</v>
      </c>
      <c r="Y570">
        <f>IF(W570*$H$11&gt;=AA570,1.0,(AA570/(AA570-W570*$H$11)))</f>
        <v>0</v>
      </c>
      <c r="Z570">
        <f>(Y570-1)*100</f>
        <v>0</v>
      </c>
      <c r="AA570">
        <f>MAX(0,($B$11+$C$11*AR570)/(1+$D$11*AR570)*AM570/(AO570+273)*$E$11)</f>
        <v>0</v>
      </c>
      <c r="AB570">
        <f>$B$9*AS570+$C$9*AT570</f>
        <v>0</v>
      </c>
      <c r="AC570">
        <f>AB570*AD570</f>
        <v>0</v>
      </c>
      <c r="AD570">
        <f>($B$9*$D$7+$C$9*$D$7)/($B$9+$C$9)</f>
        <v>0</v>
      </c>
      <c r="AE570">
        <f>($B$9*$K$7+$C$9*$K$7)/($B$9+$C$9)</f>
        <v>0</v>
      </c>
      <c r="AF570">
        <v>10</v>
      </c>
      <c r="AG570">
        <v>1548599526.6</v>
      </c>
      <c r="AH570">
        <v>400.789</v>
      </c>
      <c r="AI570">
        <v>399.492</v>
      </c>
      <c r="AJ570">
        <v>9.43403</v>
      </c>
      <c r="AK570">
        <v>4.47847</v>
      </c>
      <c r="AL570">
        <v>1405.12</v>
      </c>
      <c r="AM570">
        <v>97.954</v>
      </c>
      <c r="AN570">
        <v>0.0230571</v>
      </c>
      <c r="AO570">
        <v>7.25986</v>
      </c>
      <c r="AP570">
        <v>7.10288</v>
      </c>
      <c r="AQ570">
        <v>999.9</v>
      </c>
      <c r="AR570">
        <v>9975</v>
      </c>
      <c r="AS570">
        <v>0</v>
      </c>
      <c r="AT570">
        <v>1.00799</v>
      </c>
      <c r="AU570">
        <v>0</v>
      </c>
      <c r="AV570" t="s">
        <v>204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403.534893442623</v>
      </c>
      <c r="BE570">
        <v>1.58312278394428</v>
      </c>
      <c r="BF570">
        <v>0.490270213339693</v>
      </c>
      <c r="BG570">
        <v>-1</v>
      </c>
      <c r="BH570">
        <v>0</v>
      </c>
      <c r="BI570">
        <v>0</v>
      </c>
      <c r="BJ570" t="s">
        <v>205</v>
      </c>
      <c r="BK570">
        <v>1.88463</v>
      </c>
      <c r="BL570">
        <v>1.88161</v>
      </c>
      <c r="BM570">
        <v>1.88312</v>
      </c>
      <c r="BN570">
        <v>1.88187</v>
      </c>
      <c r="BO570">
        <v>1.88376</v>
      </c>
      <c r="BP570">
        <v>1.88308</v>
      </c>
      <c r="BQ570">
        <v>1.88477</v>
      </c>
      <c r="BR570">
        <v>1.88231</v>
      </c>
      <c r="BS570" t="s">
        <v>206</v>
      </c>
      <c r="BT570" t="s">
        <v>17</v>
      </c>
      <c r="BU570" t="s">
        <v>17</v>
      </c>
      <c r="BV570" t="s">
        <v>17</v>
      </c>
      <c r="BW570" t="s">
        <v>207</v>
      </c>
      <c r="BX570" t="s">
        <v>208</v>
      </c>
      <c r="BY570" t="s">
        <v>209</v>
      </c>
      <c r="BZ570" t="s">
        <v>209</v>
      </c>
      <c r="CA570" t="s">
        <v>209</v>
      </c>
      <c r="CB570" t="s">
        <v>209</v>
      </c>
      <c r="CC570">
        <v>5</v>
      </c>
      <c r="CD570">
        <v>0</v>
      </c>
      <c r="CE570">
        <v>0</v>
      </c>
      <c r="CF570">
        <v>0</v>
      </c>
      <c r="CG570">
        <v>0</v>
      </c>
      <c r="CH570">
        <v>2</v>
      </c>
      <c r="CI570">
        <v>1316.85</v>
      </c>
      <c r="CJ570">
        <v>0.315142</v>
      </c>
      <c r="CK570">
        <v>7.75287</v>
      </c>
      <c r="CL570">
        <v>10.2724</v>
      </c>
      <c r="CM570">
        <v>30.0004</v>
      </c>
      <c r="CN570">
        <v>10.0859</v>
      </c>
      <c r="CO570">
        <v>10.3591</v>
      </c>
      <c r="CP570">
        <v>-1</v>
      </c>
      <c r="CQ570">
        <v>100</v>
      </c>
      <c r="CR570">
        <v>92.1305</v>
      </c>
      <c r="CS570">
        <v>-999.9</v>
      </c>
      <c r="CT570">
        <v>400</v>
      </c>
      <c r="CU570">
        <v>0.963509</v>
      </c>
      <c r="CV570">
        <v>103.803</v>
      </c>
      <c r="CW570">
        <v>103.233</v>
      </c>
    </row>
    <row r="571" spans="1:101">
      <c r="A571">
        <v>557</v>
      </c>
      <c r="B571">
        <v>1548599528.6</v>
      </c>
      <c r="C571">
        <v>2065.69999980927</v>
      </c>
      <c r="D571" t="s">
        <v>1330</v>
      </c>
      <c r="E571" t="s">
        <v>1331</v>
      </c>
      <c r="F571">
        <f>J571+I571+M571*K571</f>
        <v>0</v>
      </c>
      <c r="G571">
        <f>(1000*AM571)/(L571*(AO571+273.15))</f>
        <v>0</v>
      </c>
      <c r="H571">
        <f>((G571*F571*(1-(AJ571/1000)))/(100*K571))*(BE571/60)</f>
        <v>0</v>
      </c>
      <c r="I571" t="s">
        <v>197</v>
      </c>
      <c r="J571" t="s">
        <v>198</v>
      </c>
      <c r="K571" t="s">
        <v>199</v>
      </c>
      <c r="L571" t="s">
        <v>200</v>
      </c>
      <c r="M571" t="s">
        <v>1170</v>
      </c>
      <c r="N571" t="s">
        <v>1171</v>
      </c>
      <c r="O571" t="s">
        <v>328</v>
      </c>
      <c r="Q571">
        <v>1548599528.6</v>
      </c>
      <c r="R571">
        <f>AL571*Y571*(AJ571-AK571)/(100*AF571*(1000-Y571*AJ571))</f>
        <v>0</v>
      </c>
      <c r="S571">
        <f>AL571*Y571*(AI571-AH571*(1000-Y571*AK571)/(1000-Y571*AJ571))/(100*AF571)</f>
        <v>0</v>
      </c>
      <c r="T571">
        <f>(U571/V571*100)</f>
        <v>0</v>
      </c>
      <c r="U571">
        <f>AJ571*(AM571+AN571)/1000</f>
        <v>0</v>
      </c>
      <c r="V571">
        <f>0.61365*exp(17.502*AO571/(240.97+AO571))</f>
        <v>0</v>
      </c>
      <c r="W571">
        <v>115</v>
      </c>
      <c r="X571">
        <v>8</v>
      </c>
      <c r="Y571">
        <f>IF(W571*$H$11&gt;=AA571,1.0,(AA571/(AA571-W571*$H$11)))</f>
        <v>0</v>
      </c>
      <c r="Z571">
        <f>(Y571-1)*100</f>
        <v>0</v>
      </c>
      <c r="AA571">
        <f>MAX(0,($B$11+$C$11*AR571)/(1+$D$11*AR571)*AM571/(AO571+273)*$E$11)</f>
        <v>0</v>
      </c>
      <c r="AB571">
        <f>$B$9*AS571+$C$9*AT571</f>
        <v>0</v>
      </c>
      <c r="AC571">
        <f>AB571*AD571</f>
        <v>0</v>
      </c>
      <c r="AD571">
        <f>($B$9*$D$7+$C$9*$D$7)/($B$9+$C$9)</f>
        <v>0</v>
      </c>
      <c r="AE571">
        <f>($B$9*$K$7+$C$9*$K$7)/($B$9+$C$9)</f>
        <v>0</v>
      </c>
      <c r="AF571">
        <v>10</v>
      </c>
      <c r="AG571">
        <v>1548599528.6</v>
      </c>
      <c r="AH571">
        <v>400.892</v>
      </c>
      <c r="AI571">
        <v>399.51</v>
      </c>
      <c r="AJ571">
        <v>9.43486</v>
      </c>
      <c r="AK571">
        <v>4.47815</v>
      </c>
      <c r="AL571">
        <v>1405.14</v>
      </c>
      <c r="AM571">
        <v>97.9531</v>
      </c>
      <c r="AN571">
        <v>0.0230433</v>
      </c>
      <c r="AO571">
        <v>7.24928</v>
      </c>
      <c r="AP571">
        <v>7.0885</v>
      </c>
      <c r="AQ571">
        <v>999.9</v>
      </c>
      <c r="AR571">
        <v>10005.6</v>
      </c>
      <c r="AS571">
        <v>0</v>
      </c>
      <c r="AT571">
        <v>0.976486</v>
      </c>
      <c r="AU571">
        <v>0</v>
      </c>
      <c r="AV571" t="s">
        <v>204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403.583286885246</v>
      </c>
      <c r="BE571">
        <v>1.71655066898862</v>
      </c>
      <c r="BF571">
        <v>0.523179019599712</v>
      </c>
      <c r="BG571">
        <v>-1</v>
      </c>
      <c r="BH571">
        <v>0</v>
      </c>
      <c r="BI571">
        <v>0</v>
      </c>
      <c r="BJ571" t="s">
        <v>205</v>
      </c>
      <c r="BK571">
        <v>1.88464</v>
      </c>
      <c r="BL571">
        <v>1.88162</v>
      </c>
      <c r="BM571">
        <v>1.88314</v>
      </c>
      <c r="BN571">
        <v>1.88187</v>
      </c>
      <c r="BO571">
        <v>1.88377</v>
      </c>
      <c r="BP571">
        <v>1.88307</v>
      </c>
      <c r="BQ571">
        <v>1.88477</v>
      </c>
      <c r="BR571">
        <v>1.88231</v>
      </c>
      <c r="BS571" t="s">
        <v>206</v>
      </c>
      <c r="BT571" t="s">
        <v>17</v>
      </c>
      <c r="BU571" t="s">
        <v>17</v>
      </c>
      <c r="BV571" t="s">
        <v>17</v>
      </c>
      <c r="BW571" t="s">
        <v>207</v>
      </c>
      <c r="BX571" t="s">
        <v>208</v>
      </c>
      <c r="BY571" t="s">
        <v>209</v>
      </c>
      <c r="BZ571" t="s">
        <v>209</v>
      </c>
      <c r="CA571" t="s">
        <v>209</v>
      </c>
      <c r="CB571" t="s">
        <v>209</v>
      </c>
      <c r="CC571">
        <v>5</v>
      </c>
      <c r="CD571">
        <v>0</v>
      </c>
      <c r="CE571">
        <v>0</v>
      </c>
      <c r="CF571">
        <v>0</v>
      </c>
      <c r="CG571">
        <v>0</v>
      </c>
      <c r="CH571">
        <v>2</v>
      </c>
      <c r="CI571">
        <v>1320.69</v>
      </c>
      <c r="CJ571">
        <v>0.315142</v>
      </c>
      <c r="CK571">
        <v>7.75577</v>
      </c>
      <c r="CL571">
        <v>10.2735</v>
      </c>
      <c r="CM571">
        <v>30.0004</v>
      </c>
      <c r="CN571">
        <v>10.0871</v>
      </c>
      <c r="CO571">
        <v>10.3599</v>
      </c>
      <c r="CP571">
        <v>-1</v>
      </c>
      <c r="CQ571">
        <v>100</v>
      </c>
      <c r="CR571">
        <v>91.7544</v>
      </c>
      <c r="CS571">
        <v>-999.9</v>
      </c>
      <c r="CT571">
        <v>400</v>
      </c>
      <c r="CU571">
        <v>0.862824</v>
      </c>
      <c r="CV571">
        <v>103.802</v>
      </c>
      <c r="CW571">
        <v>103.232</v>
      </c>
    </row>
    <row r="572" spans="1:101">
      <c r="A572">
        <v>558</v>
      </c>
      <c r="B572">
        <v>1548599530.6</v>
      </c>
      <c r="C572">
        <v>2067.69999980927</v>
      </c>
      <c r="D572" t="s">
        <v>1332</v>
      </c>
      <c r="E572" t="s">
        <v>1333</v>
      </c>
      <c r="F572">
        <f>J572+I572+M572*K572</f>
        <v>0</v>
      </c>
      <c r="G572">
        <f>(1000*AM572)/(L572*(AO572+273.15))</f>
        <v>0</v>
      </c>
      <c r="H572">
        <f>((G572*F572*(1-(AJ572/1000)))/(100*K572))*(BE572/60)</f>
        <v>0</v>
      </c>
      <c r="I572" t="s">
        <v>197</v>
      </c>
      <c r="J572" t="s">
        <v>198</v>
      </c>
      <c r="K572" t="s">
        <v>199</v>
      </c>
      <c r="L572" t="s">
        <v>200</v>
      </c>
      <c r="M572" t="s">
        <v>1170</v>
      </c>
      <c r="N572" t="s">
        <v>1171</v>
      </c>
      <c r="O572" t="s">
        <v>328</v>
      </c>
      <c r="Q572">
        <v>1548599530.6</v>
      </c>
      <c r="R572">
        <f>AL572*Y572*(AJ572-AK572)/(100*AF572*(1000-Y572*AJ572))</f>
        <v>0</v>
      </c>
      <c r="S572">
        <f>AL572*Y572*(AI572-AH572*(1000-Y572*AK572)/(1000-Y572*AJ572))/(100*AF572)</f>
        <v>0</v>
      </c>
      <c r="T572">
        <f>(U572/V572*100)</f>
        <v>0</v>
      </c>
      <c r="U572">
        <f>AJ572*(AM572+AN572)/1000</f>
        <v>0</v>
      </c>
      <c r="V572">
        <f>0.61365*exp(17.502*AO572/(240.97+AO572))</f>
        <v>0</v>
      </c>
      <c r="W572">
        <v>114</v>
      </c>
      <c r="X572">
        <v>8</v>
      </c>
      <c r="Y572">
        <f>IF(W572*$H$11&gt;=AA572,1.0,(AA572/(AA572-W572*$H$11)))</f>
        <v>0</v>
      </c>
      <c r="Z572">
        <f>(Y572-1)*100</f>
        <v>0</v>
      </c>
      <c r="AA572">
        <f>MAX(0,($B$11+$C$11*AR572)/(1+$D$11*AR572)*AM572/(AO572+273)*$E$11)</f>
        <v>0</v>
      </c>
      <c r="AB572">
        <f>$B$9*AS572+$C$9*AT572</f>
        <v>0</v>
      </c>
      <c r="AC572">
        <f>AB572*AD572</f>
        <v>0</v>
      </c>
      <c r="AD572">
        <f>($B$9*$D$7+$C$9*$D$7)/($B$9+$C$9)</f>
        <v>0</v>
      </c>
      <c r="AE572">
        <f>($B$9*$K$7+$C$9*$K$7)/($B$9+$C$9)</f>
        <v>0</v>
      </c>
      <c r="AF572">
        <v>10</v>
      </c>
      <c r="AG572">
        <v>1548599530.6</v>
      </c>
      <c r="AH572">
        <v>400.957</v>
      </c>
      <c r="AI572">
        <v>399.525</v>
      </c>
      <c r="AJ572">
        <v>9.4366</v>
      </c>
      <c r="AK572">
        <v>4.47753</v>
      </c>
      <c r="AL572">
        <v>1405.28</v>
      </c>
      <c r="AM572">
        <v>97.9531</v>
      </c>
      <c r="AN572">
        <v>0.0231777</v>
      </c>
      <c r="AO572">
        <v>7.2433</v>
      </c>
      <c r="AP572">
        <v>7.0726</v>
      </c>
      <c r="AQ572">
        <v>999.9</v>
      </c>
      <c r="AR572">
        <v>10028.1</v>
      </c>
      <c r="AS572">
        <v>0</v>
      </c>
      <c r="AT572">
        <v>0.981964</v>
      </c>
      <c r="AU572">
        <v>0</v>
      </c>
      <c r="AV572" t="s">
        <v>204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403.636540983607</v>
      </c>
      <c r="BE572">
        <v>1.839822880765</v>
      </c>
      <c r="BF572">
        <v>0.554626268311078</v>
      </c>
      <c r="BG572">
        <v>-1</v>
      </c>
      <c r="BH572">
        <v>0</v>
      </c>
      <c r="BI572">
        <v>0</v>
      </c>
      <c r="BJ572" t="s">
        <v>205</v>
      </c>
      <c r="BK572">
        <v>1.88467</v>
      </c>
      <c r="BL572">
        <v>1.88162</v>
      </c>
      <c r="BM572">
        <v>1.88314</v>
      </c>
      <c r="BN572">
        <v>1.88187</v>
      </c>
      <c r="BO572">
        <v>1.88377</v>
      </c>
      <c r="BP572">
        <v>1.88305</v>
      </c>
      <c r="BQ572">
        <v>1.88477</v>
      </c>
      <c r="BR572">
        <v>1.88232</v>
      </c>
      <c r="BS572" t="s">
        <v>206</v>
      </c>
      <c r="BT572" t="s">
        <v>17</v>
      </c>
      <c r="BU572" t="s">
        <v>17</v>
      </c>
      <c r="BV572" t="s">
        <v>17</v>
      </c>
      <c r="BW572" t="s">
        <v>207</v>
      </c>
      <c r="BX572" t="s">
        <v>208</v>
      </c>
      <c r="BY572" t="s">
        <v>209</v>
      </c>
      <c r="BZ572" t="s">
        <v>209</v>
      </c>
      <c r="CA572" t="s">
        <v>209</v>
      </c>
      <c r="CB572" t="s">
        <v>209</v>
      </c>
      <c r="CC572">
        <v>5</v>
      </c>
      <c r="CD572">
        <v>0</v>
      </c>
      <c r="CE572">
        <v>0</v>
      </c>
      <c r="CF572">
        <v>0</v>
      </c>
      <c r="CG572">
        <v>0</v>
      </c>
      <c r="CH572">
        <v>2</v>
      </c>
      <c r="CI572">
        <v>1321.84</v>
      </c>
      <c r="CJ572">
        <v>0.315142</v>
      </c>
      <c r="CK572">
        <v>7.75879</v>
      </c>
      <c r="CL572">
        <v>10.2747</v>
      </c>
      <c r="CM572">
        <v>30.0005</v>
      </c>
      <c r="CN572">
        <v>10.0882</v>
      </c>
      <c r="CO572">
        <v>10.3608</v>
      </c>
      <c r="CP572">
        <v>-1</v>
      </c>
      <c r="CQ572">
        <v>100</v>
      </c>
      <c r="CR572">
        <v>91.7544</v>
      </c>
      <c r="CS572">
        <v>-999.9</v>
      </c>
      <c r="CT572">
        <v>400</v>
      </c>
      <c r="CU572">
        <v>0.754859</v>
      </c>
      <c r="CV572">
        <v>103.802</v>
      </c>
      <c r="CW572">
        <v>103.232</v>
      </c>
    </row>
    <row r="573" spans="1:101">
      <c r="A573">
        <v>559</v>
      </c>
      <c r="B573">
        <v>1548599532.6</v>
      </c>
      <c r="C573">
        <v>2069.69999980927</v>
      </c>
      <c r="D573" t="s">
        <v>1334</v>
      </c>
      <c r="E573" t="s">
        <v>1335</v>
      </c>
      <c r="F573">
        <f>J573+I573+M573*K573</f>
        <v>0</v>
      </c>
      <c r="G573">
        <f>(1000*AM573)/(L573*(AO573+273.15))</f>
        <v>0</v>
      </c>
      <c r="H573">
        <f>((G573*F573*(1-(AJ573/1000)))/(100*K573))*(BE573/60)</f>
        <v>0</v>
      </c>
      <c r="I573" t="s">
        <v>197</v>
      </c>
      <c r="J573" t="s">
        <v>198</v>
      </c>
      <c r="K573" t="s">
        <v>199</v>
      </c>
      <c r="L573" t="s">
        <v>200</v>
      </c>
      <c r="M573" t="s">
        <v>1170</v>
      </c>
      <c r="N573" t="s">
        <v>1171</v>
      </c>
      <c r="O573" t="s">
        <v>328</v>
      </c>
      <c r="Q573">
        <v>1548599532.6</v>
      </c>
      <c r="R573">
        <f>AL573*Y573*(AJ573-AK573)/(100*AF573*(1000-Y573*AJ573))</f>
        <v>0</v>
      </c>
      <c r="S573">
        <f>AL573*Y573*(AI573-AH573*(1000-Y573*AK573)/(1000-Y573*AJ573))/(100*AF573)</f>
        <v>0</v>
      </c>
      <c r="T573">
        <f>(U573/V573*100)</f>
        <v>0</v>
      </c>
      <c r="U573">
        <f>AJ573*(AM573+AN573)/1000</f>
        <v>0</v>
      </c>
      <c r="V573">
        <f>0.61365*exp(17.502*AO573/(240.97+AO573))</f>
        <v>0</v>
      </c>
      <c r="W573">
        <v>114</v>
      </c>
      <c r="X573">
        <v>8</v>
      </c>
      <c r="Y573">
        <f>IF(W573*$H$11&gt;=AA573,1.0,(AA573/(AA573-W573*$H$11)))</f>
        <v>0</v>
      </c>
      <c r="Z573">
        <f>(Y573-1)*100</f>
        <v>0</v>
      </c>
      <c r="AA573">
        <f>MAX(0,($B$11+$C$11*AR573)/(1+$D$11*AR573)*AM573/(AO573+273)*$E$11)</f>
        <v>0</v>
      </c>
      <c r="AB573">
        <f>$B$9*AS573+$C$9*AT573</f>
        <v>0</v>
      </c>
      <c r="AC573">
        <f>AB573*AD573</f>
        <v>0</v>
      </c>
      <c r="AD573">
        <f>($B$9*$D$7+$C$9*$D$7)/($B$9+$C$9)</f>
        <v>0</v>
      </c>
      <c r="AE573">
        <f>($B$9*$K$7+$C$9*$K$7)/($B$9+$C$9)</f>
        <v>0</v>
      </c>
      <c r="AF573">
        <v>10</v>
      </c>
      <c r="AG573">
        <v>1548599532.6</v>
      </c>
      <c r="AH573">
        <v>401.063</v>
      </c>
      <c r="AI573">
        <v>399.526</v>
      </c>
      <c r="AJ573">
        <v>9.44175</v>
      </c>
      <c r="AK573">
        <v>4.47771</v>
      </c>
      <c r="AL573">
        <v>1405.69</v>
      </c>
      <c r="AM573">
        <v>97.9525</v>
      </c>
      <c r="AN573">
        <v>0.023141</v>
      </c>
      <c r="AO573">
        <v>7.241</v>
      </c>
      <c r="AP573">
        <v>7.09879</v>
      </c>
      <c r="AQ573">
        <v>999.9</v>
      </c>
      <c r="AR573">
        <v>10005</v>
      </c>
      <c r="AS573">
        <v>0</v>
      </c>
      <c r="AT573">
        <v>0.986073</v>
      </c>
      <c r="AU573">
        <v>0</v>
      </c>
      <c r="AV573" t="s">
        <v>204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403.694262295082</v>
      </c>
      <c r="BE573">
        <v>1.94576767640055</v>
      </c>
      <c r="BF573">
        <v>0.582399654387601</v>
      </c>
      <c r="BG573">
        <v>-1</v>
      </c>
      <c r="BH573">
        <v>0</v>
      </c>
      <c r="BI573">
        <v>0</v>
      </c>
      <c r="BJ573" t="s">
        <v>205</v>
      </c>
      <c r="BK573">
        <v>1.88468</v>
      </c>
      <c r="BL573">
        <v>1.88162</v>
      </c>
      <c r="BM573">
        <v>1.88313</v>
      </c>
      <c r="BN573">
        <v>1.88187</v>
      </c>
      <c r="BO573">
        <v>1.88376</v>
      </c>
      <c r="BP573">
        <v>1.88306</v>
      </c>
      <c r="BQ573">
        <v>1.88477</v>
      </c>
      <c r="BR573">
        <v>1.88232</v>
      </c>
      <c r="BS573" t="s">
        <v>206</v>
      </c>
      <c r="BT573" t="s">
        <v>17</v>
      </c>
      <c r="BU573" t="s">
        <v>17</v>
      </c>
      <c r="BV573" t="s">
        <v>17</v>
      </c>
      <c r="BW573" t="s">
        <v>207</v>
      </c>
      <c r="BX573" t="s">
        <v>208</v>
      </c>
      <c r="BY573" t="s">
        <v>209</v>
      </c>
      <c r="BZ573" t="s">
        <v>209</v>
      </c>
      <c r="CA573" t="s">
        <v>209</v>
      </c>
      <c r="CB573" t="s">
        <v>209</v>
      </c>
      <c r="CC573">
        <v>5</v>
      </c>
      <c r="CD573">
        <v>0</v>
      </c>
      <c r="CE573">
        <v>0</v>
      </c>
      <c r="CF573">
        <v>0</v>
      </c>
      <c r="CG573">
        <v>0</v>
      </c>
      <c r="CH573">
        <v>2</v>
      </c>
      <c r="CI573">
        <v>1322.11</v>
      </c>
      <c r="CJ573">
        <v>0.315142</v>
      </c>
      <c r="CK573">
        <v>7.76183</v>
      </c>
      <c r="CL573">
        <v>10.2758</v>
      </c>
      <c r="CM573">
        <v>30.0004</v>
      </c>
      <c r="CN573">
        <v>10.0894</v>
      </c>
      <c r="CO573">
        <v>10.362</v>
      </c>
      <c r="CP573">
        <v>-1</v>
      </c>
      <c r="CQ573">
        <v>100</v>
      </c>
      <c r="CR573">
        <v>91.7544</v>
      </c>
      <c r="CS573">
        <v>-999.9</v>
      </c>
      <c r="CT573">
        <v>400</v>
      </c>
      <c r="CU573">
        <v>0.646249</v>
      </c>
      <c r="CV573">
        <v>103.802</v>
      </c>
      <c r="CW573">
        <v>103.231</v>
      </c>
    </row>
    <row r="574" spans="1:101">
      <c r="A574">
        <v>560</v>
      </c>
      <c r="B574">
        <v>1548599534.6</v>
      </c>
      <c r="C574">
        <v>2071.69999980927</v>
      </c>
      <c r="D574" t="s">
        <v>1336</v>
      </c>
      <c r="E574" t="s">
        <v>1337</v>
      </c>
      <c r="F574">
        <f>J574+I574+M574*K574</f>
        <v>0</v>
      </c>
      <c r="G574">
        <f>(1000*AM574)/(L574*(AO574+273.15))</f>
        <v>0</v>
      </c>
      <c r="H574">
        <f>((G574*F574*(1-(AJ574/1000)))/(100*K574))*(BE574/60)</f>
        <v>0</v>
      </c>
      <c r="I574" t="s">
        <v>197</v>
      </c>
      <c r="J574" t="s">
        <v>198</v>
      </c>
      <c r="K574" t="s">
        <v>199</v>
      </c>
      <c r="L574" t="s">
        <v>200</v>
      </c>
      <c r="M574" t="s">
        <v>1170</v>
      </c>
      <c r="N574" t="s">
        <v>1171</v>
      </c>
      <c r="O574" t="s">
        <v>328</v>
      </c>
      <c r="Q574">
        <v>1548599534.6</v>
      </c>
      <c r="R574">
        <f>AL574*Y574*(AJ574-AK574)/(100*AF574*(1000-Y574*AJ574))</f>
        <v>0</v>
      </c>
      <c r="S574">
        <f>AL574*Y574*(AI574-AH574*(1000-Y574*AK574)/(1000-Y574*AJ574))/(100*AF574)</f>
        <v>0</v>
      </c>
      <c r="T574">
        <f>(U574/V574*100)</f>
        <v>0</v>
      </c>
      <c r="U574">
        <f>AJ574*(AM574+AN574)/1000</f>
        <v>0</v>
      </c>
      <c r="V574">
        <f>0.61365*exp(17.502*AO574/(240.97+AO574))</f>
        <v>0</v>
      </c>
      <c r="W574">
        <v>101</v>
      </c>
      <c r="X574">
        <v>7</v>
      </c>
      <c r="Y574">
        <f>IF(W574*$H$11&gt;=AA574,1.0,(AA574/(AA574-W574*$H$11)))</f>
        <v>0</v>
      </c>
      <c r="Z574">
        <f>(Y574-1)*100</f>
        <v>0</v>
      </c>
      <c r="AA574">
        <f>MAX(0,($B$11+$C$11*AR574)/(1+$D$11*AR574)*AM574/(AO574+273)*$E$11)</f>
        <v>0</v>
      </c>
      <c r="AB574">
        <f>$B$9*AS574+$C$9*AT574</f>
        <v>0</v>
      </c>
      <c r="AC574">
        <f>AB574*AD574</f>
        <v>0</v>
      </c>
      <c r="AD574">
        <f>($B$9*$D$7+$C$9*$D$7)/($B$9+$C$9)</f>
        <v>0</v>
      </c>
      <c r="AE574">
        <f>($B$9*$K$7+$C$9*$K$7)/($B$9+$C$9)</f>
        <v>0</v>
      </c>
      <c r="AF574">
        <v>10</v>
      </c>
      <c r="AG574">
        <v>1548599534.6</v>
      </c>
      <c r="AH574">
        <v>401.15</v>
      </c>
      <c r="AI574">
        <v>399.521</v>
      </c>
      <c r="AJ574">
        <v>9.44728</v>
      </c>
      <c r="AK574">
        <v>4.4776</v>
      </c>
      <c r="AL574">
        <v>1405.75</v>
      </c>
      <c r="AM574">
        <v>97.9516</v>
      </c>
      <c r="AN574">
        <v>0.023016</v>
      </c>
      <c r="AO574">
        <v>7.2392</v>
      </c>
      <c r="AP574">
        <v>7.12607</v>
      </c>
      <c r="AQ574">
        <v>999.9</v>
      </c>
      <c r="AR574">
        <v>9982.5</v>
      </c>
      <c r="AS574">
        <v>0</v>
      </c>
      <c r="AT574">
        <v>0.976486</v>
      </c>
      <c r="AU574">
        <v>0</v>
      </c>
      <c r="AV574" t="s">
        <v>204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403.75668852459</v>
      </c>
      <c r="BE574">
        <v>2.04447411118199</v>
      </c>
      <c r="BF574">
        <v>0.609123504690694</v>
      </c>
      <c r="BG574">
        <v>-1</v>
      </c>
      <c r="BH574">
        <v>0</v>
      </c>
      <c r="BI574">
        <v>0</v>
      </c>
      <c r="BJ574" t="s">
        <v>205</v>
      </c>
      <c r="BK574">
        <v>1.88467</v>
      </c>
      <c r="BL574">
        <v>1.8816</v>
      </c>
      <c r="BM574">
        <v>1.88314</v>
      </c>
      <c r="BN574">
        <v>1.88187</v>
      </c>
      <c r="BO574">
        <v>1.88377</v>
      </c>
      <c r="BP574">
        <v>1.88307</v>
      </c>
      <c r="BQ574">
        <v>1.88477</v>
      </c>
      <c r="BR574">
        <v>1.88232</v>
      </c>
      <c r="BS574" t="s">
        <v>206</v>
      </c>
      <c r="BT574" t="s">
        <v>17</v>
      </c>
      <c r="BU574" t="s">
        <v>17</v>
      </c>
      <c r="BV574" t="s">
        <v>17</v>
      </c>
      <c r="BW574" t="s">
        <v>207</v>
      </c>
      <c r="BX574" t="s">
        <v>208</v>
      </c>
      <c r="BY574" t="s">
        <v>209</v>
      </c>
      <c r="BZ574" t="s">
        <v>209</v>
      </c>
      <c r="CA574" t="s">
        <v>209</v>
      </c>
      <c r="CB574" t="s">
        <v>209</v>
      </c>
      <c r="CC574">
        <v>5</v>
      </c>
      <c r="CD574">
        <v>0</v>
      </c>
      <c r="CE574">
        <v>0</v>
      </c>
      <c r="CF574">
        <v>0</v>
      </c>
      <c r="CG574">
        <v>0</v>
      </c>
      <c r="CH574">
        <v>2</v>
      </c>
      <c r="CI574">
        <v>1331.86</v>
      </c>
      <c r="CJ574">
        <v>0.315143</v>
      </c>
      <c r="CK574">
        <v>7.76484</v>
      </c>
      <c r="CL574">
        <v>10.277</v>
      </c>
      <c r="CM574">
        <v>30.0003</v>
      </c>
      <c r="CN574">
        <v>10.0905</v>
      </c>
      <c r="CO574">
        <v>10.3634</v>
      </c>
      <c r="CP574">
        <v>-1</v>
      </c>
      <c r="CQ574">
        <v>100</v>
      </c>
      <c r="CR574">
        <v>91.7544</v>
      </c>
      <c r="CS574">
        <v>-999.9</v>
      </c>
      <c r="CT574">
        <v>400</v>
      </c>
      <c r="CU574">
        <v>0.533637</v>
      </c>
      <c r="CV574">
        <v>103.801</v>
      </c>
      <c r="CW574">
        <v>103.231</v>
      </c>
    </row>
    <row r="575" spans="1:101">
      <c r="A575">
        <v>561</v>
      </c>
      <c r="B575">
        <v>1548599536.6</v>
      </c>
      <c r="C575">
        <v>2073.69999980927</v>
      </c>
      <c r="D575" t="s">
        <v>1338</v>
      </c>
      <c r="E575" t="s">
        <v>1339</v>
      </c>
      <c r="F575">
        <f>J575+I575+M575*K575</f>
        <v>0</v>
      </c>
      <c r="G575">
        <f>(1000*AM575)/(L575*(AO575+273.15))</f>
        <v>0</v>
      </c>
      <c r="H575">
        <f>((G575*F575*(1-(AJ575/1000)))/(100*K575))*(BE575/60)</f>
        <v>0</v>
      </c>
      <c r="I575" t="s">
        <v>197</v>
      </c>
      <c r="J575" t="s">
        <v>198</v>
      </c>
      <c r="K575" t="s">
        <v>199</v>
      </c>
      <c r="L575" t="s">
        <v>200</v>
      </c>
      <c r="M575" t="s">
        <v>1170</v>
      </c>
      <c r="N575" t="s">
        <v>1171</v>
      </c>
      <c r="O575" t="s">
        <v>328</v>
      </c>
      <c r="Q575">
        <v>1548599536.6</v>
      </c>
      <c r="R575">
        <f>AL575*Y575*(AJ575-AK575)/(100*AF575*(1000-Y575*AJ575))</f>
        <v>0</v>
      </c>
      <c r="S575">
        <f>AL575*Y575*(AI575-AH575*(1000-Y575*AK575)/(1000-Y575*AJ575))/(100*AF575)</f>
        <v>0</v>
      </c>
      <c r="T575">
        <f>(U575/V575*100)</f>
        <v>0</v>
      </c>
      <c r="U575">
        <f>AJ575*(AM575+AN575)/1000</f>
        <v>0</v>
      </c>
      <c r="V575">
        <f>0.61365*exp(17.502*AO575/(240.97+AO575))</f>
        <v>0</v>
      </c>
      <c r="W575">
        <v>104</v>
      </c>
      <c r="X575">
        <v>7</v>
      </c>
      <c r="Y575">
        <f>IF(W575*$H$11&gt;=AA575,1.0,(AA575/(AA575-W575*$H$11)))</f>
        <v>0</v>
      </c>
      <c r="Z575">
        <f>(Y575-1)*100</f>
        <v>0</v>
      </c>
      <c r="AA575">
        <f>MAX(0,($B$11+$C$11*AR575)/(1+$D$11*AR575)*AM575/(AO575+273)*$E$11)</f>
        <v>0</v>
      </c>
      <c r="AB575">
        <f>$B$9*AS575+$C$9*AT575</f>
        <v>0</v>
      </c>
      <c r="AC575">
        <f>AB575*AD575</f>
        <v>0</v>
      </c>
      <c r="AD575">
        <f>($B$9*$D$7+$C$9*$D$7)/($B$9+$C$9)</f>
        <v>0</v>
      </c>
      <c r="AE575">
        <f>($B$9*$K$7+$C$9*$K$7)/($B$9+$C$9)</f>
        <v>0</v>
      </c>
      <c r="AF575">
        <v>10</v>
      </c>
      <c r="AG575">
        <v>1548599536.6</v>
      </c>
      <c r="AH575">
        <v>401.223</v>
      </c>
      <c r="AI575">
        <v>399.514</v>
      </c>
      <c r="AJ575">
        <v>9.45511</v>
      </c>
      <c r="AK575">
        <v>4.47742</v>
      </c>
      <c r="AL575">
        <v>1405.62</v>
      </c>
      <c r="AM575">
        <v>97.9525</v>
      </c>
      <c r="AN575">
        <v>0.023041</v>
      </c>
      <c r="AO575">
        <v>7.24694</v>
      </c>
      <c r="AP575">
        <v>7.1285</v>
      </c>
      <c r="AQ575">
        <v>999.9</v>
      </c>
      <c r="AR575">
        <v>9993.75</v>
      </c>
      <c r="AS575">
        <v>0</v>
      </c>
      <c r="AT575">
        <v>0.949095</v>
      </c>
      <c r="AU575">
        <v>0</v>
      </c>
      <c r="AV575" t="s">
        <v>204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403.821360655738</v>
      </c>
      <c r="BE575">
        <v>2.13299830481028</v>
      </c>
      <c r="BF575">
        <v>0.632934320079102</v>
      </c>
      <c r="BG575">
        <v>-1</v>
      </c>
      <c r="BH575">
        <v>0</v>
      </c>
      <c r="BI575">
        <v>0</v>
      </c>
      <c r="BJ575" t="s">
        <v>205</v>
      </c>
      <c r="BK575">
        <v>1.88465</v>
      </c>
      <c r="BL575">
        <v>1.88159</v>
      </c>
      <c r="BM575">
        <v>1.88313</v>
      </c>
      <c r="BN575">
        <v>1.88187</v>
      </c>
      <c r="BO575">
        <v>1.88378</v>
      </c>
      <c r="BP575">
        <v>1.88307</v>
      </c>
      <c r="BQ575">
        <v>1.88477</v>
      </c>
      <c r="BR575">
        <v>1.88231</v>
      </c>
      <c r="BS575" t="s">
        <v>206</v>
      </c>
      <c r="BT575" t="s">
        <v>17</v>
      </c>
      <c r="BU575" t="s">
        <v>17</v>
      </c>
      <c r="BV575" t="s">
        <v>17</v>
      </c>
      <c r="BW575" t="s">
        <v>207</v>
      </c>
      <c r="BX575" t="s">
        <v>208</v>
      </c>
      <c r="BY575" t="s">
        <v>209</v>
      </c>
      <c r="BZ575" t="s">
        <v>209</v>
      </c>
      <c r="CA575" t="s">
        <v>209</v>
      </c>
      <c r="CB575" t="s">
        <v>209</v>
      </c>
      <c r="CC575">
        <v>5</v>
      </c>
      <c r="CD575">
        <v>0</v>
      </c>
      <c r="CE575">
        <v>0</v>
      </c>
      <c r="CF575">
        <v>0</v>
      </c>
      <c r="CG575">
        <v>0</v>
      </c>
      <c r="CH575">
        <v>2</v>
      </c>
      <c r="CI575">
        <v>1329.61</v>
      </c>
      <c r="CJ575">
        <v>0.315143</v>
      </c>
      <c r="CK575">
        <v>7.76781</v>
      </c>
      <c r="CL575">
        <v>10.2781</v>
      </c>
      <c r="CM575">
        <v>30.0003</v>
      </c>
      <c r="CN575">
        <v>10.0919</v>
      </c>
      <c r="CO575">
        <v>10.3649</v>
      </c>
      <c r="CP575">
        <v>-1</v>
      </c>
      <c r="CQ575">
        <v>100</v>
      </c>
      <c r="CR575">
        <v>91.3714</v>
      </c>
      <c r="CS575">
        <v>-999.9</v>
      </c>
      <c r="CT575">
        <v>400</v>
      </c>
      <c r="CU575">
        <v>0.422756</v>
      </c>
      <c r="CV575">
        <v>103.8</v>
      </c>
      <c r="CW575">
        <v>103.231</v>
      </c>
    </row>
    <row r="576" spans="1:101">
      <c r="A576">
        <v>562</v>
      </c>
      <c r="B576">
        <v>1548599538.6</v>
      </c>
      <c r="C576">
        <v>2075.69999980927</v>
      </c>
      <c r="D576" t="s">
        <v>1340</v>
      </c>
      <c r="E576" t="s">
        <v>1341</v>
      </c>
      <c r="F576">
        <f>J576+I576+M576*K576</f>
        <v>0</v>
      </c>
      <c r="G576">
        <f>(1000*AM576)/(L576*(AO576+273.15))</f>
        <v>0</v>
      </c>
      <c r="H576">
        <f>((G576*F576*(1-(AJ576/1000)))/(100*K576))*(BE576/60)</f>
        <v>0</v>
      </c>
      <c r="I576" t="s">
        <v>197</v>
      </c>
      <c r="J576" t="s">
        <v>198</v>
      </c>
      <c r="K576" t="s">
        <v>199</v>
      </c>
      <c r="L576" t="s">
        <v>200</v>
      </c>
      <c r="M576" t="s">
        <v>1170</v>
      </c>
      <c r="N576" t="s">
        <v>1171</v>
      </c>
      <c r="O576" t="s">
        <v>328</v>
      </c>
      <c r="Q576">
        <v>1548599538.6</v>
      </c>
      <c r="R576">
        <f>AL576*Y576*(AJ576-AK576)/(100*AF576*(1000-Y576*AJ576))</f>
        <v>0</v>
      </c>
      <c r="S576">
        <f>AL576*Y576*(AI576-AH576*(1000-Y576*AK576)/(1000-Y576*AJ576))/(100*AF576)</f>
        <v>0</v>
      </c>
      <c r="T576">
        <f>(U576/V576*100)</f>
        <v>0</v>
      </c>
      <c r="U576">
        <f>AJ576*(AM576+AN576)/1000</f>
        <v>0</v>
      </c>
      <c r="V576">
        <f>0.61365*exp(17.502*AO576/(240.97+AO576))</f>
        <v>0</v>
      </c>
      <c r="W576">
        <v>111</v>
      </c>
      <c r="X576">
        <v>8</v>
      </c>
      <c r="Y576">
        <f>IF(W576*$H$11&gt;=AA576,1.0,(AA576/(AA576-W576*$H$11)))</f>
        <v>0</v>
      </c>
      <c r="Z576">
        <f>(Y576-1)*100</f>
        <v>0</v>
      </c>
      <c r="AA576">
        <f>MAX(0,($B$11+$C$11*AR576)/(1+$D$11*AR576)*AM576/(AO576+273)*$E$11)</f>
        <v>0</v>
      </c>
      <c r="AB576">
        <f>$B$9*AS576+$C$9*AT576</f>
        <v>0</v>
      </c>
      <c r="AC576">
        <f>AB576*AD576</f>
        <v>0</v>
      </c>
      <c r="AD576">
        <f>($B$9*$D$7+$C$9*$D$7)/($B$9+$C$9)</f>
        <v>0</v>
      </c>
      <c r="AE576">
        <f>($B$9*$K$7+$C$9*$K$7)/($B$9+$C$9)</f>
        <v>0</v>
      </c>
      <c r="AF576">
        <v>10</v>
      </c>
      <c r="AG576">
        <v>1548599538.6</v>
      </c>
      <c r="AH576">
        <v>401.318</v>
      </c>
      <c r="AI576">
        <v>399.521</v>
      </c>
      <c r="AJ576">
        <v>9.46406</v>
      </c>
      <c r="AK576">
        <v>4.47706</v>
      </c>
      <c r="AL576">
        <v>1405.29</v>
      </c>
      <c r="AM576">
        <v>97.953</v>
      </c>
      <c r="AN576">
        <v>0.0230199</v>
      </c>
      <c r="AO576">
        <v>7.25613</v>
      </c>
      <c r="AP576">
        <v>7.1284</v>
      </c>
      <c r="AQ576">
        <v>999.9</v>
      </c>
      <c r="AR576">
        <v>10005</v>
      </c>
      <c r="AS576">
        <v>0</v>
      </c>
      <c r="AT576">
        <v>0.954573</v>
      </c>
      <c r="AU576">
        <v>0</v>
      </c>
      <c r="AV576" t="s">
        <v>204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403.889163934426</v>
      </c>
      <c r="BE576">
        <v>2.20846299496743</v>
      </c>
      <c r="BF576">
        <v>0.653477963312718</v>
      </c>
      <c r="BG576">
        <v>-1</v>
      </c>
      <c r="BH576">
        <v>0</v>
      </c>
      <c r="BI576">
        <v>0</v>
      </c>
      <c r="BJ576" t="s">
        <v>205</v>
      </c>
      <c r="BK576">
        <v>1.88465</v>
      </c>
      <c r="BL576">
        <v>1.88162</v>
      </c>
      <c r="BM576">
        <v>1.88314</v>
      </c>
      <c r="BN576">
        <v>1.88187</v>
      </c>
      <c r="BO576">
        <v>1.88379</v>
      </c>
      <c r="BP576">
        <v>1.88307</v>
      </c>
      <c r="BQ576">
        <v>1.88477</v>
      </c>
      <c r="BR576">
        <v>1.8823</v>
      </c>
      <c r="BS576" t="s">
        <v>206</v>
      </c>
      <c r="BT576" t="s">
        <v>17</v>
      </c>
      <c r="BU576" t="s">
        <v>17</v>
      </c>
      <c r="BV576" t="s">
        <v>17</v>
      </c>
      <c r="BW576" t="s">
        <v>207</v>
      </c>
      <c r="BX576" t="s">
        <v>208</v>
      </c>
      <c r="BY576" t="s">
        <v>209</v>
      </c>
      <c r="BZ576" t="s">
        <v>209</v>
      </c>
      <c r="CA576" t="s">
        <v>209</v>
      </c>
      <c r="CB576" t="s">
        <v>209</v>
      </c>
      <c r="CC576">
        <v>5</v>
      </c>
      <c r="CD576">
        <v>0</v>
      </c>
      <c r="CE576">
        <v>0</v>
      </c>
      <c r="CF576">
        <v>0</v>
      </c>
      <c r="CG576">
        <v>0</v>
      </c>
      <c r="CH576">
        <v>2</v>
      </c>
      <c r="CI576">
        <v>1323.98</v>
      </c>
      <c r="CJ576">
        <v>0.315143</v>
      </c>
      <c r="CK576">
        <v>7.77079</v>
      </c>
      <c r="CL576">
        <v>10.2793</v>
      </c>
      <c r="CM576">
        <v>30.0003</v>
      </c>
      <c r="CN576">
        <v>10.0937</v>
      </c>
      <c r="CO576">
        <v>10.3663</v>
      </c>
      <c r="CP576">
        <v>-1</v>
      </c>
      <c r="CQ576">
        <v>100</v>
      </c>
      <c r="CR576">
        <v>91.3714</v>
      </c>
      <c r="CS576">
        <v>-999.9</v>
      </c>
      <c r="CT576">
        <v>400</v>
      </c>
      <c r="CU576">
        <v>0.30729</v>
      </c>
      <c r="CV576">
        <v>103.8</v>
      </c>
      <c r="CW576">
        <v>103.23</v>
      </c>
    </row>
    <row r="577" spans="1:101">
      <c r="A577">
        <v>563</v>
      </c>
      <c r="B577">
        <v>1548599540.6</v>
      </c>
      <c r="C577">
        <v>2077.69999980927</v>
      </c>
      <c r="D577" t="s">
        <v>1342</v>
      </c>
      <c r="E577" t="s">
        <v>1343</v>
      </c>
      <c r="F577">
        <f>J577+I577+M577*K577</f>
        <v>0</v>
      </c>
      <c r="G577">
        <f>(1000*AM577)/(L577*(AO577+273.15))</f>
        <v>0</v>
      </c>
      <c r="H577">
        <f>((G577*F577*(1-(AJ577/1000)))/(100*K577))*(BE577/60)</f>
        <v>0</v>
      </c>
      <c r="I577" t="s">
        <v>197</v>
      </c>
      <c r="J577" t="s">
        <v>198</v>
      </c>
      <c r="K577" t="s">
        <v>199</v>
      </c>
      <c r="L577" t="s">
        <v>200</v>
      </c>
      <c r="M577" t="s">
        <v>1170</v>
      </c>
      <c r="N577" t="s">
        <v>1171</v>
      </c>
      <c r="O577" t="s">
        <v>328</v>
      </c>
      <c r="Q577">
        <v>1548599540.6</v>
      </c>
      <c r="R577">
        <f>AL577*Y577*(AJ577-AK577)/(100*AF577*(1000-Y577*AJ577))</f>
        <v>0</v>
      </c>
      <c r="S577">
        <f>AL577*Y577*(AI577-AH577*(1000-Y577*AK577)/(1000-Y577*AJ577))/(100*AF577)</f>
        <v>0</v>
      </c>
      <c r="T577">
        <f>(U577/V577*100)</f>
        <v>0</v>
      </c>
      <c r="U577">
        <f>AJ577*(AM577+AN577)/1000</f>
        <v>0</v>
      </c>
      <c r="V577">
        <f>0.61365*exp(17.502*AO577/(240.97+AO577))</f>
        <v>0</v>
      </c>
      <c r="W577">
        <v>112</v>
      </c>
      <c r="X577">
        <v>8</v>
      </c>
      <c r="Y577">
        <f>IF(W577*$H$11&gt;=AA577,1.0,(AA577/(AA577-W577*$H$11)))</f>
        <v>0</v>
      </c>
      <c r="Z577">
        <f>(Y577-1)*100</f>
        <v>0</v>
      </c>
      <c r="AA577">
        <f>MAX(0,($B$11+$C$11*AR577)/(1+$D$11*AR577)*AM577/(AO577+273)*$E$11)</f>
        <v>0</v>
      </c>
      <c r="AB577">
        <f>$B$9*AS577+$C$9*AT577</f>
        <v>0</v>
      </c>
      <c r="AC577">
        <f>AB577*AD577</f>
        <v>0</v>
      </c>
      <c r="AD577">
        <f>($B$9*$D$7+$C$9*$D$7)/($B$9+$C$9)</f>
        <v>0</v>
      </c>
      <c r="AE577">
        <f>($B$9*$K$7+$C$9*$K$7)/($B$9+$C$9)</f>
        <v>0</v>
      </c>
      <c r="AF577">
        <v>10</v>
      </c>
      <c r="AG577">
        <v>1548599540.6</v>
      </c>
      <c r="AH577">
        <v>401.423</v>
      </c>
      <c r="AI577">
        <v>399.536</v>
      </c>
      <c r="AJ577">
        <v>9.47137</v>
      </c>
      <c r="AK577">
        <v>4.47621</v>
      </c>
      <c r="AL577">
        <v>1404.9</v>
      </c>
      <c r="AM577">
        <v>97.9528</v>
      </c>
      <c r="AN577">
        <v>0.0230251</v>
      </c>
      <c r="AO577">
        <v>7.25959</v>
      </c>
      <c r="AP577">
        <v>7.12598</v>
      </c>
      <c r="AQ577">
        <v>999.9</v>
      </c>
      <c r="AR577">
        <v>10015</v>
      </c>
      <c r="AS577">
        <v>0</v>
      </c>
      <c r="AT577">
        <v>0.981964</v>
      </c>
      <c r="AU577">
        <v>0</v>
      </c>
      <c r="AV577" t="s">
        <v>204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403.961081967213</v>
      </c>
      <c r="BE577">
        <v>2.27285879036801</v>
      </c>
      <c r="BF577">
        <v>0.671525234687689</v>
      </c>
      <c r="BG577">
        <v>-1</v>
      </c>
      <c r="BH577">
        <v>0</v>
      </c>
      <c r="BI577">
        <v>0</v>
      </c>
      <c r="BJ577" t="s">
        <v>205</v>
      </c>
      <c r="BK577">
        <v>1.88467</v>
      </c>
      <c r="BL577">
        <v>1.88162</v>
      </c>
      <c r="BM577">
        <v>1.88315</v>
      </c>
      <c r="BN577">
        <v>1.88187</v>
      </c>
      <c r="BO577">
        <v>1.88378</v>
      </c>
      <c r="BP577">
        <v>1.88307</v>
      </c>
      <c r="BQ577">
        <v>1.88477</v>
      </c>
      <c r="BR577">
        <v>1.88231</v>
      </c>
      <c r="BS577" t="s">
        <v>206</v>
      </c>
      <c r="BT577" t="s">
        <v>17</v>
      </c>
      <c r="BU577" t="s">
        <v>17</v>
      </c>
      <c r="BV577" t="s">
        <v>17</v>
      </c>
      <c r="BW577" t="s">
        <v>207</v>
      </c>
      <c r="BX577" t="s">
        <v>208</v>
      </c>
      <c r="BY577" t="s">
        <v>209</v>
      </c>
      <c r="BZ577" t="s">
        <v>209</v>
      </c>
      <c r="CA577" t="s">
        <v>209</v>
      </c>
      <c r="CB577" t="s">
        <v>209</v>
      </c>
      <c r="CC577">
        <v>5</v>
      </c>
      <c r="CD577">
        <v>0</v>
      </c>
      <c r="CE577">
        <v>0</v>
      </c>
      <c r="CF577">
        <v>0</v>
      </c>
      <c r="CG577">
        <v>0</v>
      </c>
      <c r="CH577">
        <v>2</v>
      </c>
      <c r="CI577">
        <v>1322.72</v>
      </c>
      <c r="CJ577">
        <v>0.315143</v>
      </c>
      <c r="CK577">
        <v>7.7739</v>
      </c>
      <c r="CL577">
        <v>10.2807</v>
      </c>
      <c r="CM577">
        <v>30.0004</v>
      </c>
      <c r="CN577">
        <v>10.0954</v>
      </c>
      <c r="CO577">
        <v>10.3677</v>
      </c>
      <c r="CP577">
        <v>-1</v>
      </c>
      <c r="CQ577">
        <v>100</v>
      </c>
      <c r="CR577">
        <v>91.3714</v>
      </c>
      <c r="CS577">
        <v>-999.9</v>
      </c>
      <c r="CT577">
        <v>400</v>
      </c>
      <c r="CU577">
        <v>0.196728</v>
      </c>
      <c r="CV577">
        <v>103.8</v>
      </c>
      <c r="CW577">
        <v>103.229</v>
      </c>
    </row>
    <row r="578" spans="1:101">
      <c r="A578">
        <v>564</v>
      </c>
      <c r="B578">
        <v>1548599542.6</v>
      </c>
      <c r="C578">
        <v>2079.69999980927</v>
      </c>
      <c r="D578" t="s">
        <v>1344</v>
      </c>
      <c r="E578" t="s">
        <v>1345</v>
      </c>
      <c r="F578">
        <f>J578+I578+M578*K578</f>
        <v>0</v>
      </c>
      <c r="G578">
        <f>(1000*AM578)/(L578*(AO578+273.15))</f>
        <v>0</v>
      </c>
      <c r="H578">
        <f>((G578*F578*(1-(AJ578/1000)))/(100*K578))*(BE578/60)</f>
        <v>0</v>
      </c>
      <c r="I578" t="s">
        <v>197</v>
      </c>
      <c r="J578" t="s">
        <v>198</v>
      </c>
      <c r="K578" t="s">
        <v>199</v>
      </c>
      <c r="L578" t="s">
        <v>200</v>
      </c>
      <c r="M578" t="s">
        <v>1170</v>
      </c>
      <c r="N578" t="s">
        <v>1171</v>
      </c>
      <c r="O578" t="s">
        <v>328</v>
      </c>
      <c r="Q578">
        <v>1548599542.6</v>
      </c>
      <c r="R578">
        <f>AL578*Y578*(AJ578-AK578)/(100*AF578*(1000-Y578*AJ578))</f>
        <v>0</v>
      </c>
      <c r="S578">
        <f>AL578*Y578*(AI578-AH578*(1000-Y578*AK578)/(1000-Y578*AJ578))/(100*AF578)</f>
        <v>0</v>
      </c>
      <c r="T578">
        <f>(U578/V578*100)</f>
        <v>0</v>
      </c>
      <c r="U578">
        <f>AJ578*(AM578+AN578)/1000</f>
        <v>0</v>
      </c>
      <c r="V578">
        <f>0.61365*exp(17.502*AO578/(240.97+AO578))</f>
        <v>0</v>
      </c>
      <c r="W578">
        <v>117</v>
      </c>
      <c r="X578">
        <v>8</v>
      </c>
      <c r="Y578">
        <f>IF(W578*$H$11&gt;=AA578,1.0,(AA578/(AA578-W578*$H$11)))</f>
        <v>0</v>
      </c>
      <c r="Z578">
        <f>(Y578-1)*100</f>
        <v>0</v>
      </c>
      <c r="AA578">
        <f>MAX(0,($B$11+$C$11*AR578)/(1+$D$11*AR578)*AM578/(AO578+273)*$E$11)</f>
        <v>0</v>
      </c>
      <c r="AB578">
        <f>$B$9*AS578+$C$9*AT578</f>
        <v>0</v>
      </c>
      <c r="AC578">
        <f>AB578*AD578</f>
        <v>0</v>
      </c>
      <c r="AD578">
        <f>($B$9*$D$7+$C$9*$D$7)/($B$9+$C$9)</f>
        <v>0</v>
      </c>
      <c r="AE578">
        <f>($B$9*$K$7+$C$9*$K$7)/($B$9+$C$9)</f>
        <v>0</v>
      </c>
      <c r="AF578">
        <v>10</v>
      </c>
      <c r="AG578">
        <v>1548599542.6</v>
      </c>
      <c r="AH578">
        <v>401.516</v>
      </c>
      <c r="AI578">
        <v>399.518</v>
      </c>
      <c r="AJ578">
        <v>9.47789</v>
      </c>
      <c r="AK578">
        <v>4.47576</v>
      </c>
      <c r="AL578">
        <v>1405.36</v>
      </c>
      <c r="AM578">
        <v>97.9532</v>
      </c>
      <c r="AN578">
        <v>0.0229428</v>
      </c>
      <c r="AO578">
        <v>7.26227</v>
      </c>
      <c r="AP578">
        <v>7.13252</v>
      </c>
      <c r="AQ578">
        <v>999.9</v>
      </c>
      <c r="AR578">
        <v>10000</v>
      </c>
      <c r="AS578">
        <v>0</v>
      </c>
      <c r="AT578">
        <v>0.986073</v>
      </c>
      <c r="AU578">
        <v>0</v>
      </c>
      <c r="AV578" t="s">
        <v>204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404.035704918033</v>
      </c>
      <c r="BE578">
        <v>2.33287683273799</v>
      </c>
      <c r="BF578">
        <v>0.688533350841999</v>
      </c>
      <c r="BG578">
        <v>-1</v>
      </c>
      <c r="BH578">
        <v>0</v>
      </c>
      <c r="BI578">
        <v>0</v>
      </c>
      <c r="BJ578" t="s">
        <v>205</v>
      </c>
      <c r="BK578">
        <v>1.8847</v>
      </c>
      <c r="BL578">
        <v>1.8816</v>
      </c>
      <c r="BM578">
        <v>1.88314</v>
      </c>
      <c r="BN578">
        <v>1.88187</v>
      </c>
      <c r="BO578">
        <v>1.88376</v>
      </c>
      <c r="BP578">
        <v>1.88307</v>
      </c>
      <c r="BQ578">
        <v>1.88478</v>
      </c>
      <c r="BR578">
        <v>1.88231</v>
      </c>
      <c r="BS578" t="s">
        <v>206</v>
      </c>
      <c r="BT578" t="s">
        <v>17</v>
      </c>
      <c r="BU578" t="s">
        <v>17</v>
      </c>
      <c r="BV578" t="s">
        <v>17</v>
      </c>
      <c r="BW578" t="s">
        <v>207</v>
      </c>
      <c r="BX578" t="s">
        <v>208</v>
      </c>
      <c r="BY578" t="s">
        <v>209</v>
      </c>
      <c r="BZ578" t="s">
        <v>209</v>
      </c>
      <c r="CA578" t="s">
        <v>209</v>
      </c>
      <c r="CB578" t="s">
        <v>209</v>
      </c>
      <c r="CC578">
        <v>5</v>
      </c>
      <c r="CD578">
        <v>0</v>
      </c>
      <c r="CE578">
        <v>0</v>
      </c>
      <c r="CF578">
        <v>0</v>
      </c>
      <c r="CG578">
        <v>0</v>
      </c>
      <c r="CH578">
        <v>2</v>
      </c>
      <c r="CI578">
        <v>1319.64</v>
      </c>
      <c r="CJ578">
        <v>0.315143</v>
      </c>
      <c r="CK578">
        <v>7.77702</v>
      </c>
      <c r="CL578">
        <v>10.2822</v>
      </c>
      <c r="CM578">
        <v>30.0005</v>
      </c>
      <c r="CN578">
        <v>10.0968</v>
      </c>
      <c r="CO578">
        <v>10.369</v>
      </c>
      <c r="CP578">
        <v>-1</v>
      </c>
      <c r="CQ578">
        <v>100</v>
      </c>
      <c r="CR578">
        <v>90.9843</v>
      </c>
      <c r="CS578">
        <v>-999.9</v>
      </c>
      <c r="CT578">
        <v>400</v>
      </c>
      <c r="CU578">
        <v>0.0850368</v>
      </c>
      <c r="CV578">
        <v>103.799</v>
      </c>
      <c r="CW578">
        <v>103.229</v>
      </c>
    </row>
    <row r="579" spans="1:101">
      <c r="A579">
        <v>565</v>
      </c>
      <c r="B579">
        <v>1548599544.6</v>
      </c>
      <c r="C579">
        <v>2081.69999980927</v>
      </c>
      <c r="D579" t="s">
        <v>1346</v>
      </c>
      <c r="E579" t="s">
        <v>1347</v>
      </c>
      <c r="F579">
        <f>J579+I579+M579*K579</f>
        <v>0</v>
      </c>
      <c r="G579">
        <f>(1000*AM579)/(L579*(AO579+273.15))</f>
        <v>0</v>
      </c>
      <c r="H579">
        <f>((G579*F579*(1-(AJ579/1000)))/(100*K579))*(BE579/60)</f>
        <v>0</v>
      </c>
      <c r="I579" t="s">
        <v>197</v>
      </c>
      <c r="J579" t="s">
        <v>198</v>
      </c>
      <c r="K579" t="s">
        <v>199</v>
      </c>
      <c r="L579" t="s">
        <v>200</v>
      </c>
      <c r="M579" t="s">
        <v>1170</v>
      </c>
      <c r="N579" t="s">
        <v>1171</v>
      </c>
      <c r="O579" t="s">
        <v>328</v>
      </c>
      <c r="Q579">
        <v>1548599544.6</v>
      </c>
      <c r="R579">
        <f>AL579*Y579*(AJ579-AK579)/(100*AF579*(1000-Y579*AJ579))</f>
        <v>0</v>
      </c>
      <c r="S579">
        <f>AL579*Y579*(AI579-AH579*(1000-Y579*AK579)/(1000-Y579*AJ579))/(100*AF579)</f>
        <v>0</v>
      </c>
      <c r="T579">
        <f>(U579/V579*100)</f>
        <v>0</v>
      </c>
      <c r="U579">
        <f>AJ579*(AM579+AN579)/1000</f>
        <v>0</v>
      </c>
      <c r="V579">
        <f>0.61365*exp(17.502*AO579/(240.97+AO579))</f>
        <v>0</v>
      </c>
      <c r="W579">
        <v>112</v>
      </c>
      <c r="X579">
        <v>8</v>
      </c>
      <c r="Y579">
        <f>IF(W579*$H$11&gt;=AA579,1.0,(AA579/(AA579-W579*$H$11)))</f>
        <v>0</v>
      </c>
      <c r="Z579">
        <f>(Y579-1)*100</f>
        <v>0</v>
      </c>
      <c r="AA579">
        <f>MAX(0,($B$11+$C$11*AR579)/(1+$D$11*AR579)*AM579/(AO579+273)*$E$11)</f>
        <v>0</v>
      </c>
      <c r="AB579">
        <f>$B$9*AS579+$C$9*AT579</f>
        <v>0</v>
      </c>
      <c r="AC579">
        <f>AB579*AD579</f>
        <v>0</v>
      </c>
      <c r="AD579">
        <f>($B$9*$D$7+$C$9*$D$7)/($B$9+$C$9)</f>
        <v>0</v>
      </c>
      <c r="AE579">
        <f>($B$9*$K$7+$C$9*$K$7)/($B$9+$C$9)</f>
        <v>0</v>
      </c>
      <c r="AF579">
        <v>10</v>
      </c>
      <c r="AG579">
        <v>1548599544.6</v>
      </c>
      <c r="AH579">
        <v>401.588</v>
      </c>
      <c r="AI579">
        <v>399.513</v>
      </c>
      <c r="AJ579">
        <v>9.48003</v>
      </c>
      <c r="AK579">
        <v>4.47552</v>
      </c>
      <c r="AL579">
        <v>1405.59</v>
      </c>
      <c r="AM579">
        <v>97.9525</v>
      </c>
      <c r="AN579">
        <v>0.0230332</v>
      </c>
      <c r="AO579">
        <v>7.25769</v>
      </c>
      <c r="AP579">
        <v>7.12358</v>
      </c>
      <c r="AQ579">
        <v>999.9</v>
      </c>
      <c r="AR579">
        <v>9986.25</v>
      </c>
      <c r="AS579">
        <v>0</v>
      </c>
      <c r="AT579">
        <v>0.986073</v>
      </c>
      <c r="AU579">
        <v>0</v>
      </c>
      <c r="AV579" t="s">
        <v>204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404.112270491803</v>
      </c>
      <c r="BE579">
        <v>2.38992918535068</v>
      </c>
      <c r="BF579">
        <v>0.704734132369069</v>
      </c>
      <c r="BG579">
        <v>-1</v>
      </c>
      <c r="BH579">
        <v>0</v>
      </c>
      <c r="BI579">
        <v>0</v>
      </c>
      <c r="BJ579" t="s">
        <v>205</v>
      </c>
      <c r="BK579">
        <v>1.88469</v>
      </c>
      <c r="BL579">
        <v>1.88159</v>
      </c>
      <c r="BM579">
        <v>1.88314</v>
      </c>
      <c r="BN579">
        <v>1.88187</v>
      </c>
      <c r="BO579">
        <v>1.88373</v>
      </c>
      <c r="BP579">
        <v>1.88306</v>
      </c>
      <c r="BQ579">
        <v>1.88478</v>
      </c>
      <c r="BR579">
        <v>1.88231</v>
      </c>
      <c r="BS579" t="s">
        <v>206</v>
      </c>
      <c r="BT579" t="s">
        <v>17</v>
      </c>
      <c r="BU579" t="s">
        <v>17</v>
      </c>
      <c r="BV579" t="s">
        <v>17</v>
      </c>
      <c r="BW579" t="s">
        <v>207</v>
      </c>
      <c r="BX579" t="s">
        <v>208</v>
      </c>
      <c r="BY579" t="s">
        <v>209</v>
      </c>
      <c r="BZ579" t="s">
        <v>209</v>
      </c>
      <c r="CA579" t="s">
        <v>209</v>
      </c>
      <c r="CB579" t="s">
        <v>209</v>
      </c>
      <c r="CC579">
        <v>5</v>
      </c>
      <c r="CD579">
        <v>0</v>
      </c>
      <c r="CE579">
        <v>0</v>
      </c>
      <c r="CF579">
        <v>0</v>
      </c>
      <c r="CG579">
        <v>0</v>
      </c>
      <c r="CH579">
        <v>2</v>
      </c>
      <c r="CI579">
        <v>1323.4</v>
      </c>
      <c r="CJ579">
        <v>0.315143</v>
      </c>
      <c r="CK579">
        <v>7.77939</v>
      </c>
      <c r="CL579">
        <v>10.2839</v>
      </c>
      <c r="CM579">
        <v>30.0004</v>
      </c>
      <c r="CN579">
        <v>10.0986</v>
      </c>
      <c r="CO579">
        <v>10.3706</v>
      </c>
      <c r="CP579">
        <v>-1</v>
      </c>
      <c r="CQ579">
        <v>100</v>
      </c>
      <c r="CR579">
        <v>90.9843</v>
      </c>
      <c r="CS579">
        <v>-999.9</v>
      </c>
      <c r="CT579">
        <v>400</v>
      </c>
      <c r="CU579">
        <v>0</v>
      </c>
      <c r="CV579">
        <v>103.798</v>
      </c>
      <c r="CW579">
        <v>103.228</v>
      </c>
    </row>
    <row r="580" spans="1:101">
      <c r="A580">
        <v>566</v>
      </c>
      <c r="B580">
        <v>1548599546.6</v>
      </c>
      <c r="C580">
        <v>2083.69999980927</v>
      </c>
      <c r="D580" t="s">
        <v>1348</v>
      </c>
      <c r="E580" t="s">
        <v>1349</v>
      </c>
      <c r="F580">
        <f>J580+I580+M580*K580</f>
        <v>0</v>
      </c>
      <c r="G580">
        <f>(1000*AM580)/(L580*(AO580+273.15))</f>
        <v>0</v>
      </c>
      <c r="H580">
        <f>((G580*F580*(1-(AJ580/1000)))/(100*K580))*(BE580/60)</f>
        <v>0</v>
      </c>
      <c r="I580" t="s">
        <v>197</v>
      </c>
      <c r="J580" t="s">
        <v>198</v>
      </c>
      <c r="K580" t="s">
        <v>199</v>
      </c>
      <c r="L580" t="s">
        <v>200</v>
      </c>
      <c r="M580" t="s">
        <v>1170</v>
      </c>
      <c r="N580" t="s">
        <v>1171</v>
      </c>
      <c r="O580" t="s">
        <v>328</v>
      </c>
      <c r="Q580">
        <v>1548599546.6</v>
      </c>
      <c r="R580">
        <f>AL580*Y580*(AJ580-AK580)/(100*AF580*(1000-Y580*AJ580))</f>
        <v>0</v>
      </c>
      <c r="S580">
        <f>AL580*Y580*(AI580-AH580*(1000-Y580*AK580)/(1000-Y580*AJ580))/(100*AF580)</f>
        <v>0</v>
      </c>
      <c r="T580">
        <f>(U580/V580*100)</f>
        <v>0</v>
      </c>
      <c r="U580">
        <f>AJ580*(AM580+AN580)/1000</f>
        <v>0</v>
      </c>
      <c r="V580">
        <f>0.61365*exp(17.502*AO580/(240.97+AO580))</f>
        <v>0</v>
      </c>
      <c r="W580">
        <v>104</v>
      </c>
      <c r="X580">
        <v>7</v>
      </c>
      <c r="Y580">
        <f>IF(W580*$H$11&gt;=AA580,1.0,(AA580/(AA580-W580*$H$11)))</f>
        <v>0</v>
      </c>
      <c r="Z580">
        <f>(Y580-1)*100</f>
        <v>0</v>
      </c>
      <c r="AA580">
        <f>MAX(0,($B$11+$C$11*AR580)/(1+$D$11*AR580)*AM580/(AO580+273)*$E$11)</f>
        <v>0</v>
      </c>
      <c r="AB580">
        <f>$B$9*AS580+$C$9*AT580</f>
        <v>0</v>
      </c>
      <c r="AC580">
        <f>AB580*AD580</f>
        <v>0</v>
      </c>
      <c r="AD580">
        <f>($B$9*$D$7+$C$9*$D$7)/($B$9+$C$9)</f>
        <v>0</v>
      </c>
      <c r="AE580">
        <f>($B$9*$K$7+$C$9*$K$7)/($B$9+$C$9)</f>
        <v>0</v>
      </c>
      <c r="AF580">
        <v>10</v>
      </c>
      <c r="AG580">
        <v>1548599546.6</v>
      </c>
      <c r="AH580">
        <v>401.683</v>
      </c>
      <c r="AI580">
        <v>399.499</v>
      </c>
      <c r="AJ580">
        <v>9.48218</v>
      </c>
      <c r="AK580">
        <v>4.47493</v>
      </c>
      <c r="AL580">
        <v>1405.26</v>
      </c>
      <c r="AM580">
        <v>97.9524</v>
      </c>
      <c r="AN580">
        <v>0.0229957</v>
      </c>
      <c r="AO580">
        <v>7.2557</v>
      </c>
      <c r="AP580">
        <v>7.10834</v>
      </c>
      <c r="AQ580">
        <v>999.9</v>
      </c>
      <c r="AR580">
        <v>10005</v>
      </c>
      <c r="AS580">
        <v>0</v>
      </c>
      <c r="AT580">
        <v>0.986073</v>
      </c>
      <c r="AU580">
        <v>0</v>
      </c>
      <c r="AV580" t="s">
        <v>204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404.190213114754</v>
      </c>
      <c r="BE580">
        <v>2.4445285687378</v>
      </c>
      <c r="BF580">
        <v>0.720168345864616</v>
      </c>
      <c r="BG580">
        <v>-1</v>
      </c>
      <c r="BH580">
        <v>0</v>
      </c>
      <c r="BI580">
        <v>0</v>
      </c>
      <c r="BJ580" t="s">
        <v>205</v>
      </c>
      <c r="BK580">
        <v>1.88466</v>
      </c>
      <c r="BL580">
        <v>1.88159</v>
      </c>
      <c r="BM580">
        <v>1.88314</v>
      </c>
      <c r="BN580">
        <v>1.88187</v>
      </c>
      <c r="BO580">
        <v>1.88372</v>
      </c>
      <c r="BP580">
        <v>1.88308</v>
      </c>
      <c r="BQ580">
        <v>1.88478</v>
      </c>
      <c r="BR580">
        <v>1.88231</v>
      </c>
      <c r="BS580" t="s">
        <v>206</v>
      </c>
      <c r="BT580" t="s">
        <v>17</v>
      </c>
      <c r="BU580" t="s">
        <v>17</v>
      </c>
      <c r="BV580" t="s">
        <v>17</v>
      </c>
      <c r="BW580" t="s">
        <v>207</v>
      </c>
      <c r="BX580" t="s">
        <v>208</v>
      </c>
      <c r="BY580" t="s">
        <v>209</v>
      </c>
      <c r="BZ580" t="s">
        <v>209</v>
      </c>
      <c r="CA580" t="s">
        <v>209</v>
      </c>
      <c r="CB580" t="s">
        <v>209</v>
      </c>
      <c r="CC580">
        <v>5</v>
      </c>
      <c r="CD580">
        <v>0</v>
      </c>
      <c r="CE580">
        <v>0</v>
      </c>
      <c r="CF580">
        <v>0</v>
      </c>
      <c r="CG580">
        <v>0</v>
      </c>
      <c r="CH580">
        <v>2</v>
      </c>
      <c r="CI580">
        <v>1329.14</v>
      </c>
      <c r="CJ580">
        <v>0.315143</v>
      </c>
      <c r="CK580">
        <v>7.78158</v>
      </c>
      <c r="CL580">
        <v>10.2856</v>
      </c>
      <c r="CM580">
        <v>30.0004</v>
      </c>
      <c r="CN580">
        <v>10.1003</v>
      </c>
      <c r="CO580">
        <v>10.3724</v>
      </c>
      <c r="CP580">
        <v>-1</v>
      </c>
      <c r="CQ580">
        <v>100</v>
      </c>
      <c r="CR580">
        <v>90.9843</v>
      </c>
      <c r="CS580">
        <v>-999.9</v>
      </c>
      <c r="CT580">
        <v>400</v>
      </c>
      <c r="CU580">
        <v>0</v>
      </c>
      <c r="CV580">
        <v>103.798</v>
      </c>
      <c r="CW580">
        <v>103.227</v>
      </c>
    </row>
    <row r="581" spans="1:101">
      <c r="A581">
        <v>567</v>
      </c>
      <c r="B581">
        <v>1548599548.6</v>
      </c>
      <c r="C581">
        <v>2085.69999980927</v>
      </c>
      <c r="D581" t="s">
        <v>1350</v>
      </c>
      <c r="E581" t="s">
        <v>1351</v>
      </c>
      <c r="F581">
        <f>J581+I581+M581*K581</f>
        <v>0</v>
      </c>
      <c r="G581">
        <f>(1000*AM581)/(L581*(AO581+273.15))</f>
        <v>0</v>
      </c>
      <c r="H581">
        <f>((G581*F581*(1-(AJ581/1000)))/(100*K581))*(BE581/60)</f>
        <v>0</v>
      </c>
      <c r="I581" t="s">
        <v>197</v>
      </c>
      <c r="J581" t="s">
        <v>198</v>
      </c>
      <c r="K581" t="s">
        <v>199</v>
      </c>
      <c r="L581" t="s">
        <v>200</v>
      </c>
      <c r="M581" t="s">
        <v>1170</v>
      </c>
      <c r="N581" t="s">
        <v>1171</v>
      </c>
      <c r="O581" t="s">
        <v>328</v>
      </c>
      <c r="Q581">
        <v>1548599548.6</v>
      </c>
      <c r="R581">
        <f>AL581*Y581*(AJ581-AK581)/(100*AF581*(1000-Y581*AJ581))</f>
        <v>0</v>
      </c>
      <c r="S581">
        <f>AL581*Y581*(AI581-AH581*(1000-Y581*AK581)/(1000-Y581*AJ581))/(100*AF581)</f>
        <v>0</v>
      </c>
      <c r="T581">
        <f>(U581/V581*100)</f>
        <v>0</v>
      </c>
      <c r="U581">
        <f>AJ581*(AM581+AN581)/1000</f>
        <v>0</v>
      </c>
      <c r="V581">
        <f>0.61365*exp(17.502*AO581/(240.97+AO581))</f>
        <v>0</v>
      </c>
      <c r="W581">
        <v>119</v>
      </c>
      <c r="X581">
        <v>8</v>
      </c>
      <c r="Y581">
        <f>IF(W581*$H$11&gt;=AA581,1.0,(AA581/(AA581-W581*$H$11)))</f>
        <v>0</v>
      </c>
      <c r="Z581">
        <f>(Y581-1)*100</f>
        <v>0</v>
      </c>
      <c r="AA581">
        <f>MAX(0,($B$11+$C$11*AR581)/(1+$D$11*AR581)*AM581/(AO581+273)*$E$11)</f>
        <v>0</v>
      </c>
      <c r="AB581">
        <f>$B$9*AS581+$C$9*AT581</f>
        <v>0</v>
      </c>
      <c r="AC581">
        <f>AB581*AD581</f>
        <v>0</v>
      </c>
      <c r="AD581">
        <f>($B$9*$D$7+$C$9*$D$7)/($B$9+$C$9)</f>
        <v>0</v>
      </c>
      <c r="AE581">
        <f>($B$9*$K$7+$C$9*$K$7)/($B$9+$C$9)</f>
        <v>0</v>
      </c>
      <c r="AF581">
        <v>10</v>
      </c>
      <c r="AG581">
        <v>1548599548.6</v>
      </c>
      <c r="AH581">
        <v>401.792</v>
      </c>
      <c r="AI581">
        <v>399.514</v>
      </c>
      <c r="AJ581">
        <v>9.48707</v>
      </c>
      <c r="AK581">
        <v>4.47436</v>
      </c>
      <c r="AL581">
        <v>1404.98</v>
      </c>
      <c r="AM581">
        <v>97.9531</v>
      </c>
      <c r="AN581">
        <v>0.0229392</v>
      </c>
      <c r="AO581">
        <v>7.25931</v>
      </c>
      <c r="AP581">
        <v>7.12892</v>
      </c>
      <c r="AQ581">
        <v>999.9</v>
      </c>
      <c r="AR581">
        <v>10016.2</v>
      </c>
      <c r="AS581">
        <v>0</v>
      </c>
      <c r="AT581">
        <v>0.986073</v>
      </c>
      <c r="AU581">
        <v>0</v>
      </c>
      <c r="AV581" t="s">
        <v>204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404.2695</v>
      </c>
      <c r="BE581">
        <v>2.49563843883925</v>
      </c>
      <c r="BF581">
        <v>0.734552749503585</v>
      </c>
      <c r="BG581">
        <v>-1</v>
      </c>
      <c r="BH581">
        <v>0</v>
      </c>
      <c r="BI581">
        <v>0</v>
      </c>
      <c r="BJ581" t="s">
        <v>205</v>
      </c>
      <c r="BK581">
        <v>1.88465</v>
      </c>
      <c r="BL581">
        <v>1.88159</v>
      </c>
      <c r="BM581">
        <v>1.88312</v>
      </c>
      <c r="BN581">
        <v>1.88187</v>
      </c>
      <c r="BO581">
        <v>1.88372</v>
      </c>
      <c r="BP581">
        <v>1.88308</v>
      </c>
      <c r="BQ581">
        <v>1.88478</v>
      </c>
      <c r="BR581">
        <v>1.88231</v>
      </c>
      <c r="BS581" t="s">
        <v>206</v>
      </c>
      <c r="BT581" t="s">
        <v>17</v>
      </c>
      <c r="BU581" t="s">
        <v>17</v>
      </c>
      <c r="BV581" t="s">
        <v>17</v>
      </c>
      <c r="BW581" t="s">
        <v>207</v>
      </c>
      <c r="BX581" t="s">
        <v>208</v>
      </c>
      <c r="BY581" t="s">
        <v>209</v>
      </c>
      <c r="BZ581" t="s">
        <v>209</v>
      </c>
      <c r="CA581" t="s">
        <v>209</v>
      </c>
      <c r="CB581" t="s">
        <v>209</v>
      </c>
      <c r="CC581">
        <v>5</v>
      </c>
      <c r="CD581">
        <v>0</v>
      </c>
      <c r="CE581">
        <v>0</v>
      </c>
      <c r="CF581">
        <v>0</v>
      </c>
      <c r="CG581">
        <v>0</v>
      </c>
      <c r="CH581">
        <v>2</v>
      </c>
      <c r="CI581">
        <v>1317.74</v>
      </c>
      <c r="CJ581">
        <v>0.315143</v>
      </c>
      <c r="CK581">
        <v>7.7845</v>
      </c>
      <c r="CL581">
        <v>10.2871</v>
      </c>
      <c r="CM581">
        <v>30.0005</v>
      </c>
      <c r="CN581">
        <v>10.102</v>
      </c>
      <c r="CO581">
        <v>10.3739</v>
      </c>
      <c r="CP581">
        <v>-1</v>
      </c>
      <c r="CQ581">
        <v>100</v>
      </c>
      <c r="CR581">
        <v>90.9843</v>
      </c>
      <c r="CS581">
        <v>-999.9</v>
      </c>
      <c r="CT581">
        <v>400</v>
      </c>
      <c r="CU581">
        <v>0</v>
      </c>
      <c r="CV581">
        <v>103.797</v>
      </c>
      <c r="CW581">
        <v>103.228</v>
      </c>
    </row>
    <row r="582" spans="1:101">
      <c r="A582">
        <v>568</v>
      </c>
      <c r="B582">
        <v>1548599550.6</v>
      </c>
      <c r="C582">
        <v>2087.69999980927</v>
      </c>
      <c r="D582" t="s">
        <v>1352</v>
      </c>
      <c r="E582" t="s">
        <v>1353</v>
      </c>
      <c r="F582">
        <f>J582+I582+M582*K582</f>
        <v>0</v>
      </c>
      <c r="G582">
        <f>(1000*AM582)/(L582*(AO582+273.15))</f>
        <v>0</v>
      </c>
      <c r="H582">
        <f>((G582*F582*(1-(AJ582/1000)))/(100*K582))*(BE582/60)</f>
        <v>0</v>
      </c>
      <c r="I582" t="s">
        <v>197</v>
      </c>
      <c r="J582" t="s">
        <v>198</v>
      </c>
      <c r="K582" t="s">
        <v>199</v>
      </c>
      <c r="L582" t="s">
        <v>200</v>
      </c>
      <c r="M582" t="s">
        <v>1170</v>
      </c>
      <c r="N582" t="s">
        <v>1171</v>
      </c>
      <c r="O582" t="s">
        <v>328</v>
      </c>
      <c r="Q582">
        <v>1548599550.6</v>
      </c>
      <c r="R582">
        <f>AL582*Y582*(AJ582-AK582)/(100*AF582*(1000-Y582*AJ582))</f>
        <v>0</v>
      </c>
      <c r="S582">
        <f>AL582*Y582*(AI582-AH582*(1000-Y582*AK582)/(1000-Y582*AJ582))/(100*AF582)</f>
        <v>0</v>
      </c>
      <c r="T582">
        <f>(U582/V582*100)</f>
        <v>0</v>
      </c>
      <c r="U582">
        <f>AJ582*(AM582+AN582)/1000</f>
        <v>0</v>
      </c>
      <c r="V582">
        <f>0.61365*exp(17.502*AO582/(240.97+AO582))</f>
        <v>0</v>
      </c>
      <c r="W582">
        <v>127</v>
      </c>
      <c r="X582">
        <v>9</v>
      </c>
      <c r="Y582">
        <f>IF(W582*$H$11&gt;=AA582,1.0,(AA582/(AA582-W582*$H$11)))</f>
        <v>0</v>
      </c>
      <c r="Z582">
        <f>(Y582-1)*100</f>
        <v>0</v>
      </c>
      <c r="AA582">
        <f>MAX(0,($B$11+$C$11*AR582)/(1+$D$11*AR582)*AM582/(AO582+273)*$E$11)</f>
        <v>0</v>
      </c>
      <c r="AB582">
        <f>$B$9*AS582+$C$9*AT582</f>
        <v>0</v>
      </c>
      <c r="AC582">
        <f>AB582*AD582</f>
        <v>0</v>
      </c>
      <c r="AD582">
        <f>($B$9*$D$7+$C$9*$D$7)/($B$9+$C$9)</f>
        <v>0</v>
      </c>
      <c r="AE582">
        <f>($B$9*$K$7+$C$9*$K$7)/($B$9+$C$9)</f>
        <v>0</v>
      </c>
      <c r="AF582">
        <v>10</v>
      </c>
      <c r="AG582">
        <v>1548599550.6</v>
      </c>
      <c r="AH582">
        <v>401.907</v>
      </c>
      <c r="AI582">
        <v>399.529</v>
      </c>
      <c r="AJ582">
        <v>9.49122</v>
      </c>
      <c r="AK582">
        <v>4.47436</v>
      </c>
      <c r="AL582">
        <v>1405.11</v>
      </c>
      <c r="AM582">
        <v>97.9519</v>
      </c>
      <c r="AN582">
        <v>0.0229605</v>
      </c>
      <c r="AO582">
        <v>7.25914</v>
      </c>
      <c r="AP582">
        <v>7.16543</v>
      </c>
      <c r="AQ582">
        <v>999.9</v>
      </c>
      <c r="AR582">
        <v>9994.38</v>
      </c>
      <c r="AS582">
        <v>0</v>
      </c>
      <c r="AT582">
        <v>0.986073</v>
      </c>
      <c r="AU582">
        <v>0</v>
      </c>
      <c r="AV582" t="s">
        <v>204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404.351344262295</v>
      </c>
      <c r="BE582">
        <v>2.53561200313258</v>
      </c>
      <c r="BF582">
        <v>0.745971550137549</v>
      </c>
      <c r="BG582">
        <v>-1</v>
      </c>
      <c r="BH582">
        <v>0</v>
      </c>
      <c r="BI582">
        <v>0</v>
      </c>
      <c r="BJ582" t="s">
        <v>205</v>
      </c>
      <c r="BK582">
        <v>1.88466</v>
      </c>
      <c r="BL582">
        <v>1.88159</v>
      </c>
      <c r="BM582">
        <v>1.88311</v>
      </c>
      <c r="BN582">
        <v>1.88187</v>
      </c>
      <c r="BO582">
        <v>1.88373</v>
      </c>
      <c r="BP582">
        <v>1.88307</v>
      </c>
      <c r="BQ582">
        <v>1.88479</v>
      </c>
      <c r="BR582">
        <v>1.8823</v>
      </c>
      <c r="BS582" t="s">
        <v>206</v>
      </c>
      <c r="BT582" t="s">
        <v>17</v>
      </c>
      <c r="BU582" t="s">
        <v>17</v>
      </c>
      <c r="BV582" t="s">
        <v>17</v>
      </c>
      <c r="BW582" t="s">
        <v>207</v>
      </c>
      <c r="BX582" t="s">
        <v>208</v>
      </c>
      <c r="BY582" t="s">
        <v>209</v>
      </c>
      <c r="BZ582" t="s">
        <v>209</v>
      </c>
      <c r="CA582" t="s">
        <v>209</v>
      </c>
      <c r="CB582" t="s">
        <v>209</v>
      </c>
      <c r="CC582">
        <v>5</v>
      </c>
      <c r="CD582">
        <v>0</v>
      </c>
      <c r="CE582">
        <v>0</v>
      </c>
      <c r="CF582">
        <v>0</v>
      </c>
      <c r="CG582">
        <v>0</v>
      </c>
      <c r="CH582">
        <v>2</v>
      </c>
      <c r="CI582">
        <v>1312.4</v>
      </c>
      <c r="CJ582">
        <v>0.315143</v>
      </c>
      <c r="CK582">
        <v>7.78764</v>
      </c>
      <c r="CL582">
        <v>10.2888</v>
      </c>
      <c r="CM582">
        <v>30.0005</v>
      </c>
      <c r="CN582">
        <v>10.1037</v>
      </c>
      <c r="CO582">
        <v>10.3755</v>
      </c>
      <c r="CP582">
        <v>-1</v>
      </c>
      <c r="CQ582">
        <v>100</v>
      </c>
      <c r="CR582">
        <v>90.9843</v>
      </c>
      <c r="CS582">
        <v>-999.9</v>
      </c>
      <c r="CT582">
        <v>400</v>
      </c>
      <c r="CU582">
        <v>0</v>
      </c>
      <c r="CV582">
        <v>103.797</v>
      </c>
      <c r="CW582">
        <v>103.228</v>
      </c>
    </row>
    <row r="583" spans="1:101">
      <c r="A583">
        <v>569</v>
      </c>
      <c r="B583">
        <v>1548599552.6</v>
      </c>
      <c r="C583">
        <v>2089.69999980927</v>
      </c>
      <c r="D583" t="s">
        <v>1354</v>
      </c>
      <c r="E583" t="s">
        <v>1355</v>
      </c>
      <c r="F583">
        <f>J583+I583+M583*K583</f>
        <v>0</v>
      </c>
      <c r="G583">
        <f>(1000*AM583)/(L583*(AO583+273.15))</f>
        <v>0</v>
      </c>
      <c r="H583">
        <f>((G583*F583*(1-(AJ583/1000)))/(100*K583))*(BE583/60)</f>
        <v>0</v>
      </c>
      <c r="I583" t="s">
        <v>197</v>
      </c>
      <c r="J583" t="s">
        <v>198</v>
      </c>
      <c r="K583" t="s">
        <v>199</v>
      </c>
      <c r="L583" t="s">
        <v>200</v>
      </c>
      <c r="M583" t="s">
        <v>1170</v>
      </c>
      <c r="N583" t="s">
        <v>1171</v>
      </c>
      <c r="O583" t="s">
        <v>328</v>
      </c>
      <c r="Q583">
        <v>1548599552.6</v>
      </c>
      <c r="R583">
        <f>AL583*Y583*(AJ583-AK583)/(100*AF583*(1000-Y583*AJ583))</f>
        <v>0</v>
      </c>
      <c r="S583">
        <f>AL583*Y583*(AI583-AH583*(1000-Y583*AK583)/(1000-Y583*AJ583))/(100*AF583)</f>
        <v>0</v>
      </c>
      <c r="T583">
        <f>(U583/V583*100)</f>
        <v>0</v>
      </c>
      <c r="U583">
        <f>AJ583*(AM583+AN583)/1000</f>
        <v>0</v>
      </c>
      <c r="V583">
        <f>0.61365*exp(17.502*AO583/(240.97+AO583))</f>
        <v>0</v>
      </c>
      <c r="W583">
        <v>107</v>
      </c>
      <c r="X583">
        <v>8</v>
      </c>
      <c r="Y583">
        <f>IF(W583*$H$11&gt;=AA583,1.0,(AA583/(AA583-W583*$H$11)))</f>
        <v>0</v>
      </c>
      <c r="Z583">
        <f>(Y583-1)*100</f>
        <v>0</v>
      </c>
      <c r="AA583">
        <f>MAX(0,($B$11+$C$11*AR583)/(1+$D$11*AR583)*AM583/(AO583+273)*$E$11)</f>
        <v>0</v>
      </c>
      <c r="AB583">
        <f>$B$9*AS583+$C$9*AT583</f>
        <v>0</v>
      </c>
      <c r="AC583">
        <f>AB583*AD583</f>
        <v>0</v>
      </c>
      <c r="AD583">
        <f>($B$9*$D$7+$C$9*$D$7)/($B$9+$C$9)</f>
        <v>0</v>
      </c>
      <c r="AE583">
        <f>($B$9*$K$7+$C$9*$K$7)/($B$9+$C$9)</f>
        <v>0</v>
      </c>
      <c r="AF583">
        <v>10</v>
      </c>
      <c r="AG583">
        <v>1548599552.6</v>
      </c>
      <c r="AH583">
        <v>402.017</v>
      </c>
      <c r="AI583">
        <v>399.519</v>
      </c>
      <c r="AJ583">
        <v>9.49664</v>
      </c>
      <c r="AK583">
        <v>4.4741</v>
      </c>
      <c r="AL583">
        <v>1405.72</v>
      </c>
      <c r="AM583">
        <v>97.9505</v>
      </c>
      <c r="AN583">
        <v>0.0229754</v>
      </c>
      <c r="AO583">
        <v>7.25918</v>
      </c>
      <c r="AP583">
        <v>7.18519</v>
      </c>
      <c r="AQ583">
        <v>999.9</v>
      </c>
      <c r="AR583">
        <v>9968.75</v>
      </c>
      <c r="AS583">
        <v>0</v>
      </c>
      <c r="AT583">
        <v>1.05318</v>
      </c>
      <c r="AU583">
        <v>0</v>
      </c>
      <c r="AV583" t="s">
        <v>204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404.436893442623</v>
      </c>
      <c r="BE583">
        <v>2.57872216402696</v>
      </c>
      <c r="BF583">
        <v>0.758639645415624</v>
      </c>
      <c r="BG583">
        <v>-1</v>
      </c>
      <c r="BH583">
        <v>0</v>
      </c>
      <c r="BI583">
        <v>0</v>
      </c>
      <c r="BJ583" t="s">
        <v>205</v>
      </c>
      <c r="BK583">
        <v>1.88465</v>
      </c>
      <c r="BL583">
        <v>1.88159</v>
      </c>
      <c r="BM583">
        <v>1.88311</v>
      </c>
      <c r="BN583">
        <v>1.88187</v>
      </c>
      <c r="BO583">
        <v>1.88376</v>
      </c>
      <c r="BP583">
        <v>1.88307</v>
      </c>
      <c r="BQ583">
        <v>1.88478</v>
      </c>
      <c r="BR583">
        <v>1.8823</v>
      </c>
      <c r="BS583" t="s">
        <v>206</v>
      </c>
      <c r="BT583" t="s">
        <v>17</v>
      </c>
      <c r="BU583" t="s">
        <v>17</v>
      </c>
      <c r="BV583" t="s">
        <v>17</v>
      </c>
      <c r="BW583" t="s">
        <v>207</v>
      </c>
      <c r="BX583" t="s">
        <v>208</v>
      </c>
      <c r="BY583" t="s">
        <v>209</v>
      </c>
      <c r="BZ583" t="s">
        <v>209</v>
      </c>
      <c r="CA583" t="s">
        <v>209</v>
      </c>
      <c r="CB583" t="s">
        <v>209</v>
      </c>
      <c r="CC583">
        <v>5</v>
      </c>
      <c r="CD583">
        <v>0</v>
      </c>
      <c r="CE583">
        <v>0</v>
      </c>
      <c r="CF583">
        <v>0</v>
      </c>
      <c r="CG583">
        <v>0</v>
      </c>
      <c r="CH583">
        <v>2</v>
      </c>
      <c r="CI583">
        <v>1327.13</v>
      </c>
      <c r="CJ583">
        <v>0.315143</v>
      </c>
      <c r="CK583">
        <v>7.79081</v>
      </c>
      <c r="CL583">
        <v>10.2906</v>
      </c>
      <c r="CM583">
        <v>30.0004</v>
      </c>
      <c r="CN583">
        <v>10.1055</v>
      </c>
      <c r="CO583">
        <v>10.3775</v>
      </c>
      <c r="CP583">
        <v>-1</v>
      </c>
      <c r="CQ583">
        <v>100</v>
      </c>
      <c r="CR583">
        <v>90.6053</v>
      </c>
      <c r="CS583">
        <v>-999.9</v>
      </c>
      <c r="CT583">
        <v>400</v>
      </c>
      <c r="CU583">
        <v>0</v>
      </c>
      <c r="CV583">
        <v>103.797</v>
      </c>
      <c r="CW583">
        <v>103.228</v>
      </c>
    </row>
    <row r="584" spans="1:101">
      <c r="A584">
        <v>570</v>
      </c>
      <c r="B584">
        <v>1548599554.6</v>
      </c>
      <c r="C584">
        <v>2091.69999980927</v>
      </c>
      <c r="D584" t="s">
        <v>1356</v>
      </c>
      <c r="E584" t="s">
        <v>1357</v>
      </c>
      <c r="F584">
        <f>J584+I584+M584*K584</f>
        <v>0</v>
      </c>
      <c r="G584">
        <f>(1000*AM584)/(L584*(AO584+273.15))</f>
        <v>0</v>
      </c>
      <c r="H584">
        <f>((G584*F584*(1-(AJ584/1000)))/(100*K584))*(BE584/60)</f>
        <v>0</v>
      </c>
      <c r="I584" t="s">
        <v>197</v>
      </c>
      <c r="J584" t="s">
        <v>198</v>
      </c>
      <c r="K584" t="s">
        <v>199</v>
      </c>
      <c r="L584" t="s">
        <v>200</v>
      </c>
      <c r="M584" t="s">
        <v>1170</v>
      </c>
      <c r="N584" t="s">
        <v>1171</v>
      </c>
      <c r="O584" t="s">
        <v>328</v>
      </c>
      <c r="Q584">
        <v>1548599554.6</v>
      </c>
      <c r="R584">
        <f>AL584*Y584*(AJ584-AK584)/(100*AF584*(1000-Y584*AJ584))</f>
        <v>0</v>
      </c>
      <c r="S584">
        <f>AL584*Y584*(AI584-AH584*(1000-Y584*AK584)/(1000-Y584*AJ584))/(100*AF584)</f>
        <v>0</v>
      </c>
      <c r="T584">
        <f>(U584/V584*100)</f>
        <v>0</v>
      </c>
      <c r="U584">
        <f>AJ584*(AM584+AN584)/1000</f>
        <v>0</v>
      </c>
      <c r="V584">
        <f>0.61365*exp(17.502*AO584/(240.97+AO584))</f>
        <v>0</v>
      </c>
      <c r="W584">
        <v>89</v>
      </c>
      <c r="X584">
        <v>6</v>
      </c>
      <c r="Y584">
        <f>IF(W584*$H$11&gt;=AA584,1.0,(AA584/(AA584-W584*$H$11)))</f>
        <v>0</v>
      </c>
      <c r="Z584">
        <f>(Y584-1)*100</f>
        <v>0</v>
      </c>
      <c r="AA584">
        <f>MAX(0,($B$11+$C$11*AR584)/(1+$D$11*AR584)*AM584/(AO584+273)*$E$11)</f>
        <v>0</v>
      </c>
      <c r="AB584">
        <f>$B$9*AS584+$C$9*AT584</f>
        <v>0</v>
      </c>
      <c r="AC584">
        <f>AB584*AD584</f>
        <v>0</v>
      </c>
      <c r="AD584">
        <f>($B$9*$D$7+$C$9*$D$7)/($B$9+$C$9)</f>
        <v>0</v>
      </c>
      <c r="AE584">
        <f>($B$9*$K$7+$C$9*$K$7)/($B$9+$C$9)</f>
        <v>0</v>
      </c>
      <c r="AF584">
        <v>10</v>
      </c>
      <c r="AG584">
        <v>1548599554.6</v>
      </c>
      <c r="AH584">
        <v>402.121</v>
      </c>
      <c r="AI584">
        <v>399.533</v>
      </c>
      <c r="AJ584">
        <v>9.50147</v>
      </c>
      <c r="AK584">
        <v>4.47365</v>
      </c>
      <c r="AL584">
        <v>1405.51</v>
      </c>
      <c r="AM584">
        <v>97.9506</v>
      </c>
      <c r="AN584">
        <v>0.0231011</v>
      </c>
      <c r="AO584">
        <v>7.25887</v>
      </c>
      <c r="AP584">
        <v>7.19477</v>
      </c>
      <c r="AQ584">
        <v>999.9</v>
      </c>
      <c r="AR584">
        <v>9986.88</v>
      </c>
      <c r="AS584">
        <v>0</v>
      </c>
      <c r="AT584">
        <v>1.22985</v>
      </c>
      <c r="AU584">
        <v>0</v>
      </c>
      <c r="AV584" t="s">
        <v>204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404.523606557377</v>
      </c>
      <c r="BE584">
        <v>2.62615614911053</v>
      </c>
      <c r="BF584">
        <v>0.772526009508311</v>
      </c>
      <c r="BG584">
        <v>-1</v>
      </c>
      <c r="BH584">
        <v>0</v>
      </c>
      <c r="BI584">
        <v>0</v>
      </c>
      <c r="BJ584" t="s">
        <v>205</v>
      </c>
      <c r="BK584">
        <v>1.88466</v>
      </c>
      <c r="BL584">
        <v>1.88159</v>
      </c>
      <c r="BM584">
        <v>1.88312</v>
      </c>
      <c r="BN584">
        <v>1.88187</v>
      </c>
      <c r="BO584">
        <v>1.88376</v>
      </c>
      <c r="BP584">
        <v>1.88307</v>
      </c>
      <c r="BQ584">
        <v>1.88477</v>
      </c>
      <c r="BR584">
        <v>1.8823</v>
      </c>
      <c r="BS584" t="s">
        <v>206</v>
      </c>
      <c r="BT584" t="s">
        <v>17</v>
      </c>
      <c r="BU584" t="s">
        <v>17</v>
      </c>
      <c r="BV584" t="s">
        <v>17</v>
      </c>
      <c r="BW584" t="s">
        <v>207</v>
      </c>
      <c r="BX584" t="s">
        <v>208</v>
      </c>
      <c r="BY584" t="s">
        <v>209</v>
      </c>
      <c r="BZ584" t="s">
        <v>209</v>
      </c>
      <c r="CA584" t="s">
        <v>209</v>
      </c>
      <c r="CB584" t="s">
        <v>209</v>
      </c>
      <c r="CC584">
        <v>5</v>
      </c>
      <c r="CD584">
        <v>0</v>
      </c>
      <c r="CE584">
        <v>0</v>
      </c>
      <c r="CF584">
        <v>0</v>
      </c>
      <c r="CG584">
        <v>0</v>
      </c>
      <c r="CH584">
        <v>2</v>
      </c>
      <c r="CI584">
        <v>1341</v>
      </c>
      <c r="CJ584">
        <v>0.315143</v>
      </c>
      <c r="CK584">
        <v>7.79394</v>
      </c>
      <c r="CL584">
        <v>10.2923</v>
      </c>
      <c r="CM584">
        <v>30.0004</v>
      </c>
      <c r="CN584">
        <v>10.1072</v>
      </c>
      <c r="CO584">
        <v>10.3793</v>
      </c>
      <c r="CP584">
        <v>-1</v>
      </c>
      <c r="CQ584">
        <v>100</v>
      </c>
      <c r="CR584">
        <v>90.6053</v>
      </c>
      <c r="CS584">
        <v>-999.9</v>
      </c>
      <c r="CT584">
        <v>400</v>
      </c>
      <c r="CU584">
        <v>0</v>
      </c>
      <c r="CV584">
        <v>103.797</v>
      </c>
      <c r="CW584">
        <v>103.227</v>
      </c>
    </row>
    <row r="585" spans="1:101">
      <c r="A585">
        <v>571</v>
      </c>
      <c r="B585">
        <v>1548599556.6</v>
      </c>
      <c r="C585">
        <v>2093.69999980927</v>
      </c>
      <c r="D585" t="s">
        <v>1358</v>
      </c>
      <c r="E585" t="s">
        <v>1359</v>
      </c>
      <c r="F585">
        <f>J585+I585+M585*K585</f>
        <v>0</v>
      </c>
      <c r="G585">
        <f>(1000*AM585)/(L585*(AO585+273.15))</f>
        <v>0</v>
      </c>
      <c r="H585">
        <f>((G585*F585*(1-(AJ585/1000)))/(100*K585))*(BE585/60)</f>
        <v>0</v>
      </c>
      <c r="I585" t="s">
        <v>197</v>
      </c>
      <c r="J585" t="s">
        <v>198</v>
      </c>
      <c r="K585" t="s">
        <v>199</v>
      </c>
      <c r="L585" t="s">
        <v>200</v>
      </c>
      <c r="M585" t="s">
        <v>1170</v>
      </c>
      <c r="N585" t="s">
        <v>1171</v>
      </c>
      <c r="O585" t="s">
        <v>328</v>
      </c>
      <c r="Q585">
        <v>1548599556.6</v>
      </c>
      <c r="R585">
        <f>AL585*Y585*(AJ585-AK585)/(100*AF585*(1000-Y585*AJ585))</f>
        <v>0</v>
      </c>
      <c r="S585">
        <f>AL585*Y585*(AI585-AH585*(1000-Y585*AK585)/(1000-Y585*AJ585))/(100*AF585)</f>
        <v>0</v>
      </c>
      <c r="T585">
        <f>(U585/V585*100)</f>
        <v>0</v>
      </c>
      <c r="U585">
        <f>AJ585*(AM585+AN585)/1000</f>
        <v>0</v>
      </c>
      <c r="V585">
        <f>0.61365*exp(17.502*AO585/(240.97+AO585))</f>
        <v>0</v>
      </c>
      <c r="W585">
        <v>107</v>
      </c>
      <c r="X585">
        <v>8</v>
      </c>
      <c r="Y585">
        <f>IF(W585*$H$11&gt;=AA585,1.0,(AA585/(AA585-W585*$H$11)))</f>
        <v>0</v>
      </c>
      <c r="Z585">
        <f>(Y585-1)*100</f>
        <v>0</v>
      </c>
      <c r="AA585">
        <f>MAX(0,($B$11+$C$11*AR585)/(1+$D$11*AR585)*AM585/(AO585+273)*$E$11)</f>
        <v>0</v>
      </c>
      <c r="AB585">
        <f>$B$9*AS585+$C$9*AT585</f>
        <v>0</v>
      </c>
      <c r="AC585">
        <f>AB585*AD585</f>
        <v>0</v>
      </c>
      <c r="AD585">
        <f>($B$9*$D$7+$C$9*$D$7)/($B$9+$C$9)</f>
        <v>0</v>
      </c>
      <c r="AE585">
        <f>($B$9*$K$7+$C$9*$K$7)/($B$9+$C$9)</f>
        <v>0</v>
      </c>
      <c r="AF585">
        <v>10</v>
      </c>
      <c r="AG585">
        <v>1548599556.6</v>
      </c>
      <c r="AH585">
        <v>402.222</v>
      </c>
      <c r="AI585">
        <v>399.539</v>
      </c>
      <c r="AJ585">
        <v>9.50361</v>
      </c>
      <c r="AK585">
        <v>4.47334</v>
      </c>
      <c r="AL585">
        <v>1405.28</v>
      </c>
      <c r="AM585">
        <v>97.952</v>
      </c>
      <c r="AN585">
        <v>0.023153</v>
      </c>
      <c r="AO585">
        <v>7.25826</v>
      </c>
      <c r="AP585">
        <v>7.18169</v>
      </c>
      <c r="AQ585">
        <v>999.9</v>
      </c>
      <c r="AR585">
        <v>9993.75</v>
      </c>
      <c r="AS585">
        <v>0</v>
      </c>
      <c r="AT585">
        <v>1.23944</v>
      </c>
      <c r="AU585">
        <v>0</v>
      </c>
      <c r="AV585" t="s">
        <v>204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404.610549180328</v>
      </c>
      <c r="BE585">
        <v>2.66943919952686</v>
      </c>
      <c r="BF585">
        <v>0.785013543816116</v>
      </c>
      <c r="BG585">
        <v>-1</v>
      </c>
      <c r="BH585">
        <v>0</v>
      </c>
      <c r="BI585">
        <v>0</v>
      </c>
      <c r="BJ585" t="s">
        <v>205</v>
      </c>
      <c r="BK585">
        <v>1.88467</v>
      </c>
      <c r="BL585">
        <v>1.8816</v>
      </c>
      <c r="BM585">
        <v>1.88314</v>
      </c>
      <c r="BN585">
        <v>1.88187</v>
      </c>
      <c r="BO585">
        <v>1.88376</v>
      </c>
      <c r="BP585">
        <v>1.88307</v>
      </c>
      <c r="BQ585">
        <v>1.88477</v>
      </c>
      <c r="BR585">
        <v>1.88229</v>
      </c>
      <c r="BS585" t="s">
        <v>206</v>
      </c>
      <c r="BT585" t="s">
        <v>17</v>
      </c>
      <c r="BU585" t="s">
        <v>17</v>
      </c>
      <c r="BV585" t="s">
        <v>17</v>
      </c>
      <c r="BW585" t="s">
        <v>207</v>
      </c>
      <c r="BX585" t="s">
        <v>208</v>
      </c>
      <c r="BY585" t="s">
        <v>209</v>
      </c>
      <c r="BZ585" t="s">
        <v>209</v>
      </c>
      <c r="CA585" t="s">
        <v>209</v>
      </c>
      <c r="CB585" t="s">
        <v>209</v>
      </c>
      <c r="CC585">
        <v>5</v>
      </c>
      <c r="CD585">
        <v>0</v>
      </c>
      <c r="CE585">
        <v>0</v>
      </c>
      <c r="CF585">
        <v>0</v>
      </c>
      <c r="CG585">
        <v>0</v>
      </c>
      <c r="CH585">
        <v>2</v>
      </c>
      <c r="CI585">
        <v>1327.24</v>
      </c>
      <c r="CJ585">
        <v>0.315143</v>
      </c>
      <c r="CK585">
        <v>7.79705</v>
      </c>
      <c r="CL585">
        <v>10.2943</v>
      </c>
      <c r="CM585">
        <v>30.0005</v>
      </c>
      <c r="CN585">
        <v>10.1089</v>
      </c>
      <c r="CO585">
        <v>10.3811</v>
      </c>
      <c r="CP585">
        <v>-1</v>
      </c>
      <c r="CQ585">
        <v>100</v>
      </c>
      <c r="CR585">
        <v>90.6053</v>
      </c>
      <c r="CS585">
        <v>-999.9</v>
      </c>
      <c r="CT585">
        <v>400</v>
      </c>
      <c r="CU585">
        <v>0</v>
      </c>
      <c r="CV585">
        <v>103.796</v>
      </c>
      <c r="CW585">
        <v>103.227</v>
      </c>
    </row>
    <row r="586" spans="1:101">
      <c r="A586">
        <v>572</v>
      </c>
      <c r="B586">
        <v>1548599558.6</v>
      </c>
      <c r="C586">
        <v>2095.69999980927</v>
      </c>
      <c r="D586" t="s">
        <v>1360</v>
      </c>
      <c r="E586" t="s">
        <v>1361</v>
      </c>
      <c r="F586">
        <f>J586+I586+M586*K586</f>
        <v>0</v>
      </c>
      <c r="G586">
        <f>(1000*AM586)/(L586*(AO586+273.15))</f>
        <v>0</v>
      </c>
      <c r="H586">
        <f>((G586*F586*(1-(AJ586/1000)))/(100*K586))*(BE586/60)</f>
        <v>0</v>
      </c>
      <c r="I586" t="s">
        <v>197</v>
      </c>
      <c r="J586" t="s">
        <v>198</v>
      </c>
      <c r="K586" t="s">
        <v>199</v>
      </c>
      <c r="L586" t="s">
        <v>200</v>
      </c>
      <c r="M586" t="s">
        <v>1170</v>
      </c>
      <c r="N586" t="s">
        <v>1171</v>
      </c>
      <c r="O586" t="s">
        <v>328</v>
      </c>
      <c r="Q586">
        <v>1548599558.6</v>
      </c>
      <c r="R586">
        <f>AL586*Y586*(AJ586-AK586)/(100*AF586*(1000-Y586*AJ586))</f>
        <v>0</v>
      </c>
      <c r="S586">
        <f>AL586*Y586*(AI586-AH586*(1000-Y586*AK586)/(1000-Y586*AJ586))/(100*AF586)</f>
        <v>0</v>
      </c>
      <c r="T586">
        <f>(U586/V586*100)</f>
        <v>0</v>
      </c>
      <c r="U586">
        <f>AJ586*(AM586+AN586)/1000</f>
        <v>0</v>
      </c>
      <c r="V586">
        <f>0.61365*exp(17.502*AO586/(240.97+AO586))</f>
        <v>0</v>
      </c>
      <c r="W586">
        <v>110</v>
      </c>
      <c r="X586">
        <v>8</v>
      </c>
      <c r="Y586">
        <f>IF(W586*$H$11&gt;=AA586,1.0,(AA586/(AA586-W586*$H$11)))</f>
        <v>0</v>
      </c>
      <c r="Z586">
        <f>(Y586-1)*100</f>
        <v>0</v>
      </c>
      <c r="AA586">
        <f>MAX(0,($B$11+$C$11*AR586)/(1+$D$11*AR586)*AM586/(AO586+273)*$E$11)</f>
        <v>0</v>
      </c>
      <c r="AB586">
        <f>$B$9*AS586+$C$9*AT586</f>
        <v>0</v>
      </c>
      <c r="AC586">
        <f>AB586*AD586</f>
        <v>0</v>
      </c>
      <c r="AD586">
        <f>($B$9*$D$7+$C$9*$D$7)/($B$9+$C$9)</f>
        <v>0</v>
      </c>
      <c r="AE586">
        <f>($B$9*$K$7+$C$9*$K$7)/($B$9+$C$9)</f>
        <v>0</v>
      </c>
      <c r="AF586">
        <v>10</v>
      </c>
      <c r="AG586">
        <v>1548599558.6</v>
      </c>
      <c r="AH586">
        <v>402.314</v>
      </c>
      <c r="AI586">
        <v>399.54</v>
      </c>
      <c r="AJ586">
        <v>9.50866</v>
      </c>
      <c r="AK586">
        <v>4.47321</v>
      </c>
      <c r="AL586">
        <v>1405.46</v>
      </c>
      <c r="AM586">
        <v>97.9536</v>
      </c>
      <c r="AN586">
        <v>0.0231762</v>
      </c>
      <c r="AO586">
        <v>7.26379</v>
      </c>
      <c r="AP586">
        <v>7.15323</v>
      </c>
      <c r="AQ586">
        <v>999.9</v>
      </c>
      <c r="AR586">
        <v>10016.2</v>
      </c>
      <c r="AS586">
        <v>0</v>
      </c>
      <c r="AT586">
        <v>1.11755</v>
      </c>
      <c r="AU586">
        <v>0</v>
      </c>
      <c r="AV586" t="s">
        <v>204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404.699163934426</v>
      </c>
      <c r="BE586">
        <v>2.71126061971902</v>
      </c>
      <c r="BF586">
        <v>0.797117731607781</v>
      </c>
      <c r="BG586">
        <v>-1</v>
      </c>
      <c r="BH586">
        <v>0</v>
      </c>
      <c r="BI586">
        <v>0</v>
      </c>
      <c r="BJ586" t="s">
        <v>205</v>
      </c>
      <c r="BK586">
        <v>1.88467</v>
      </c>
      <c r="BL586">
        <v>1.88162</v>
      </c>
      <c r="BM586">
        <v>1.88315</v>
      </c>
      <c r="BN586">
        <v>1.88187</v>
      </c>
      <c r="BO586">
        <v>1.88376</v>
      </c>
      <c r="BP586">
        <v>1.88309</v>
      </c>
      <c r="BQ586">
        <v>1.88477</v>
      </c>
      <c r="BR586">
        <v>1.8823</v>
      </c>
      <c r="BS586" t="s">
        <v>206</v>
      </c>
      <c r="BT586" t="s">
        <v>17</v>
      </c>
      <c r="BU586" t="s">
        <v>17</v>
      </c>
      <c r="BV586" t="s">
        <v>17</v>
      </c>
      <c r="BW586" t="s">
        <v>207</v>
      </c>
      <c r="BX586" t="s">
        <v>208</v>
      </c>
      <c r="BY586" t="s">
        <v>209</v>
      </c>
      <c r="BZ586" t="s">
        <v>209</v>
      </c>
      <c r="CA586" t="s">
        <v>209</v>
      </c>
      <c r="CB586" t="s">
        <v>209</v>
      </c>
      <c r="CC586">
        <v>5</v>
      </c>
      <c r="CD586">
        <v>0</v>
      </c>
      <c r="CE586">
        <v>0</v>
      </c>
      <c r="CF586">
        <v>0</v>
      </c>
      <c r="CG586">
        <v>0</v>
      </c>
      <c r="CH586">
        <v>2</v>
      </c>
      <c r="CI586">
        <v>1324.72</v>
      </c>
      <c r="CJ586">
        <v>0.315143</v>
      </c>
      <c r="CK586">
        <v>7.80022</v>
      </c>
      <c r="CL586">
        <v>10.2964</v>
      </c>
      <c r="CM586">
        <v>30.0005</v>
      </c>
      <c r="CN586">
        <v>10.1106</v>
      </c>
      <c r="CO586">
        <v>10.3833</v>
      </c>
      <c r="CP586">
        <v>-1</v>
      </c>
      <c r="CQ586">
        <v>100</v>
      </c>
      <c r="CR586">
        <v>90.6053</v>
      </c>
      <c r="CS586">
        <v>-999.9</v>
      </c>
      <c r="CT586">
        <v>400</v>
      </c>
      <c r="CU586">
        <v>0</v>
      </c>
      <c r="CV586">
        <v>103.795</v>
      </c>
      <c r="CW586">
        <v>103.226</v>
      </c>
    </row>
    <row r="587" spans="1:101">
      <c r="A587">
        <v>573</v>
      </c>
      <c r="B587">
        <v>1548599560.6</v>
      </c>
      <c r="C587">
        <v>2097.69999980927</v>
      </c>
      <c r="D587" t="s">
        <v>1362</v>
      </c>
      <c r="E587" t="s">
        <v>1363</v>
      </c>
      <c r="F587">
        <f>J587+I587+M587*K587</f>
        <v>0</v>
      </c>
      <c r="G587">
        <f>(1000*AM587)/(L587*(AO587+273.15))</f>
        <v>0</v>
      </c>
      <c r="H587">
        <f>((G587*F587*(1-(AJ587/1000)))/(100*K587))*(BE587/60)</f>
        <v>0</v>
      </c>
      <c r="I587" t="s">
        <v>197</v>
      </c>
      <c r="J587" t="s">
        <v>198</v>
      </c>
      <c r="K587" t="s">
        <v>199</v>
      </c>
      <c r="L587" t="s">
        <v>200</v>
      </c>
      <c r="M587" t="s">
        <v>1170</v>
      </c>
      <c r="N587" t="s">
        <v>1171</v>
      </c>
      <c r="O587" t="s">
        <v>328</v>
      </c>
      <c r="Q587">
        <v>1548599560.6</v>
      </c>
      <c r="R587">
        <f>AL587*Y587*(AJ587-AK587)/(100*AF587*(1000-Y587*AJ587))</f>
        <v>0</v>
      </c>
      <c r="S587">
        <f>AL587*Y587*(AI587-AH587*(1000-Y587*AK587)/(1000-Y587*AJ587))/(100*AF587)</f>
        <v>0</v>
      </c>
      <c r="T587">
        <f>(U587/V587*100)</f>
        <v>0</v>
      </c>
      <c r="U587">
        <f>AJ587*(AM587+AN587)/1000</f>
        <v>0</v>
      </c>
      <c r="V587">
        <f>0.61365*exp(17.502*AO587/(240.97+AO587))</f>
        <v>0</v>
      </c>
      <c r="W587">
        <v>107</v>
      </c>
      <c r="X587">
        <v>8</v>
      </c>
      <c r="Y587">
        <f>IF(W587*$H$11&gt;=AA587,1.0,(AA587/(AA587-W587*$H$11)))</f>
        <v>0</v>
      </c>
      <c r="Z587">
        <f>(Y587-1)*100</f>
        <v>0</v>
      </c>
      <c r="AA587">
        <f>MAX(0,($B$11+$C$11*AR587)/(1+$D$11*AR587)*AM587/(AO587+273)*$E$11)</f>
        <v>0</v>
      </c>
      <c r="AB587">
        <f>$B$9*AS587+$C$9*AT587</f>
        <v>0</v>
      </c>
      <c r="AC587">
        <f>AB587*AD587</f>
        <v>0</v>
      </c>
      <c r="AD587">
        <f>($B$9*$D$7+$C$9*$D$7)/($B$9+$C$9)</f>
        <v>0</v>
      </c>
      <c r="AE587">
        <f>($B$9*$K$7+$C$9*$K$7)/($B$9+$C$9)</f>
        <v>0</v>
      </c>
      <c r="AF587">
        <v>10</v>
      </c>
      <c r="AG587">
        <v>1548599560.6</v>
      </c>
      <c r="AH587">
        <v>402.409</v>
      </c>
      <c r="AI587">
        <v>399.574</v>
      </c>
      <c r="AJ587">
        <v>9.51204</v>
      </c>
      <c r="AK587">
        <v>4.47319</v>
      </c>
      <c r="AL587">
        <v>1405.55</v>
      </c>
      <c r="AM587">
        <v>97.9541</v>
      </c>
      <c r="AN587">
        <v>0.0230959</v>
      </c>
      <c r="AO587">
        <v>7.26248</v>
      </c>
      <c r="AP587">
        <v>7.13938</v>
      </c>
      <c r="AQ587">
        <v>999.9</v>
      </c>
      <c r="AR587">
        <v>10008.8</v>
      </c>
      <c r="AS587">
        <v>0</v>
      </c>
      <c r="AT587">
        <v>1.09564</v>
      </c>
      <c r="AU587">
        <v>0</v>
      </c>
      <c r="AV587" t="s">
        <v>204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404.788868852459</v>
      </c>
      <c r="BE587">
        <v>2.75106089795491</v>
      </c>
      <c r="BF587">
        <v>0.808608265517126</v>
      </c>
      <c r="BG587">
        <v>-1</v>
      </c>
      <c r="BH587">
        <v>0</v>
      </c>
      <c r="BI587">
        <v>0</v>
      </c>
      <c r="BJ587" t="s">
        <v>205</v>
      </c>
      <c r="BK587">
        <v>1.88467</v>
      </c>
      <c r="BL587">
        <v>1.88163</v>
      </c>
      <c r="BM587">
        <v>1.88314</v>
      </c>
      <c r="BN587">
        <v>1.88187</v>
      </c>
      <c r="BO587">
        <v>1.88376</v>
      </c>
      <c r="BP587">
        <v>1.88309</v>
      </c>
      <c r="BQ587">
        <v>1.88477</v>
      </c>
      <c r="BR587">
        <v>1.88232</v>
      </c>
      <c r="BS587" t="s">
        <v>206</v>
      </c>
      <c r="BT587" t="s">
        <v>17</v>
      </c>
      <c r="BU587" t="s">
        <v>17</v>
      </c>
      <c r="BV587" t="s">
        <v>17</v>
      </c>
      <c r="BW587" t="s">
        <v>207</v>
      </c>
      <c r="BX587" t="s">
        <v>208</v>
      </c>
      <c r="BY587" t="s">
        <v>209</v>
      </c>
      <c r="BZ587" t="s">
        <v>209</v>
      </c>
      <c r="CA587" t="s">
        <v>209</v>
      </c>
      <c r="CB587" t="s">
        <v>209</v>
      </c>
      <c r="CC587">
        <v>5</v>
      </c>
      <c r="CD587">
        <v>0</v>
      </c>
      <c r="CE587">
        <v>0</v>
      </c>
      <c r="CF587">
        <v>0</v>
      </c>
      <c r="CG587">
        <v>0</v>
      </c>
      <c r="CH587">
        <v>2</v>
      </c>
      <c r="CI587">
        <v>1327.31</v>
      </c>
      <c r="CJ587">
        <v>0.315143</v>
      </c>
      <c r="CK587">
        <v>7.80339</v>
      </c>
      <c r="CL587">
        <v>10.2981</v>
      </c>
      <c r="CM587">
        <v>30.0005</v>
      </c>
      <c r="CN587">
        <v>10.1124</v>
      </c>
      <c r="CO587">
        <v>10.3851</v>
      </c>
      <c r="CP587">
        <v>-1</v>
      </c>
      <c r="CQ587">
        <v>100</v>
      </c>
      <c r="CR587">
        <v>90.2178</v>
      </c>
      <c r="CS587">
        <v>-999.9</v>
      </c>
      <c r="CT587">
        <v>400</v>
      </c>
      <c r="CU587">
        <v>0</v>
      </c>
      <c r="CV587">
        <v>103.794</v>
      </c>
      <c r="CW587">
        <v>103.226</v>
      </c>
    </row>
    <row r="588" spans="1:101">
      <c r="A588">
        <v>574</v>
      </c>
      <c r="B588">
        <v>1548599562.6</v>
      </c>
      <c r="C588">
        <v>2099.69999980927</v>
      </c>
      <c r="D588" t="s">
        <v>1364</v>
      </c>
      <c r="E588" t="s">
        <v>1365</v>
      </c>
      <c r="F588">
        <f>J588+I588+M588*K588</f>
        <v>0</v>
      </c>
      <c r="G588">
        <f>(1000*AM588)/(L588*(AO588+273.15))</f>
        <v>0</v>
      </c>
      <c r="H588">
        <f>((G588*F588*(1-(AJ588/1000)))/(100*K588))*(BE588/60)</f>
        <v>0</v>
      </c>
      <c r="I588" t="s">
        <v>197</v>
      </c>
      <c r="J588" t="s">
        <v>198</v>
      </c>
      <c r="K588" t="s">
        <v>199</v>
      </c>
      <c r="L588" t="s">
        <v>200</v>
      </c>
      <c r="M588" t="s">
        <v>1170</v>
      </c>
      <c r="N588" t="s">
        <v>1171</v>
      </c>
      <c r="O588" t="s">
        <v>328</v>
      </c>
      <c r="Q588">
        <v>1548599562.6</v>
      </c>
      <c r="R588">
        <f>AL588*Y588*(AJ588-AK588)/(100*AF588*(1000-Y588*AJ588))</f>
        <v>0</v>
      </c>
      <c r="S588">
        <f>AL588*Y588*(AI588-AH588*(1000-Y588*AK588)/(1000-Y588*AJ588))/(100*AF588)</f>
        <v>0</v>
      </c>
      <c r="T588">
        <f>(U588/V588*100)</f>
        <v>0</v>
      </c>
      <c r="U588">
        <f>AJ588*(AM588+AN588)/1000</f>
        <v>0</v>
      </c>
      <c r="V588">
        <f>0.61365*exp(17.502*AO588/(240.97+AO588))</f>
        <v>0</v>
      </c>
      <c r="W588">
        <v>107</v>
      </c>
      <c r="X588">
        <v>8</v>
      </c>
      <c r="Y588">
        <f>IF(W588*$H$11&gt;=AA588,1.0,(AA588/(AA588-W588*$H$11)))</f>
        <v>0</v>
      </c>
      <c r="Z588">
        <f>(Y588-1)*100</f>
        <v>0</v>
      </c>
      <c r="AA588">
        <f>MAX(0,($B$11+$C$11*AR588)/(1+$D$11*AR588)*AM588/(AO588+273)*$E$11)</f>
        <v>0</v>
      </c>
      <c r="AB588">
        <f>$B$9*AS588+$C$9*AT588</f>
        <v>0</v>
      </c>
      <c r="AC588">
        <f>AB588*AD588</f>
        <v>0</v>
      </c>
      <c r="AD588">
        <f>($B$9*$D$7+$C$9*$D$7)/($B$9+$C$9)</f>
        <v>0</v>
      </c>
      <c r="AE588">
        <f>($B$9*$K$7+$C$9*$K$7)/($B$9+$C$9)</f>
        <v>0</v>
      </c>
      <c r="AF588">
        <v>10</v>
      </c>
      <c r="AG588">
        <v>1548599562.6</v>
      </c>
      <c r="AH588">
        <v>402.502</v>
      </c>
      <c r="AI588">
        <v>399.552</v>
      </c>
      <c r="AJ588">
        <v>9.51404</v>
      </c>
      <c r="AK588">
        <v>4.47262</v>
      </c>
      <c r="AL588">
        <v>1405.18</v>
      </c>
      <c r="AM588">
        <v>97.9525</v>
      </c>
      <c r="AN588">
        <v>0.0232251</v>
      </c>
      <c r="AO588">
        <v>7.2608</v>
      </c>
      <c r="AP588">
        <v>7.13184</v>
      </c>
      <c r="AQ588">
        <v>999.9</v>
      </c>
      <c r="AR588">
        <v>9986.25</v>
      </c>
      <c r="AS588">
        <v>0</v>
      </c>
      <c r="AT588">
        <v>1.08605</v>
      </c>
      <c r="AU588">
        <v>0</v>
      </c>
      <c r="AV588" t="s">
        <v>204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404.879606557377</v>
      </c>
      <c r="BE588">
        <v>2.79003083064294</v>
      </c>
      <c r="BF588">
        <v>0.819829496041676</v>
      </c>
      <c r="BG588">
        <v>-1</v>
      </c>
      <c r="BH588">
        <v>0</v>
      </c>
      <c r="BI588">
        <v>0</v>
      </c>
      <c r="BJ588" t="s">
        <v>205</v>
      </c>
      <c r="BK588">
        <v>1.88467</v>
      </c>
      <c r="BL588">
        <v>1.88161</v>
      </c>
      <c r="BM588">
        <v>1.88313</v>
      </c>
      <c r="BN588">
        <v>1.88187</v>
      </c>
      <c r="BO588">
        <v>1.88375</v>
      </c>
      <c r="BP588">
        <v>1.88309</v>
      </c>
      <c r="BQ588">
        <v>1.88477</v>
      </c>
      <c r="BR588">
        <v>1.88232</v>
      </c>
      <c r="BS588" t="s">
        <v>206</v>
      </c>
      <c r="BT588" t="s">
        <v>17</v>
      </c>
      <c r="BU588" t="s">
        <v>17</v>
      </c>
      <c r="BV588" t="s">
        <v>17</v>
      </c>
      <c r="BW588" t="s">
        <v>207</v>
      </c>
      <c r="BX588" t="s">
        <v>208</v>
      </c>
      <c r="BY588" t="s">
        <v>209</v>
      </c>
      <c r="BZ588" t="s">
        <v>209</v>
      </c>
      <c r="CA588" t="s">
        <v>209</v>
      </c>
      <c r="CB588" t="s">
        <v>209</v>
      </c>
      <c r="CC588">
        <v>5</v>
      </c>
      <c r="CD588">
        <v>0</v>
      </c>
      <c r="CE588">
        <v>0</v>
      </c>
      <c r="CF588">
        <v>0</v>
      </c>
      <c r="CG588">
        <v>0</v>
      </c>
      <c r="CH588">
        <v>2</v>
      </c>
      <c r="CI588">
        <v>1326.81</v>
      </c>
      <c r="CJ588">
        <v>0.315143</v>
      </c>
      <c r="CK588">
        <v>7.80664</v>
      </c>
      <c r="CL588">
        <v>10.3001</v>
      </c>
      <c r="CM588">
        <v>30.0004</v>
      </c>
      <c r="CN588">
        <v>10.1141</v>
      </c>
      <c r="CO588">
        <v>10.3869</v>
      </c>
      <c r="CP588">
        <v>-1</v>
      </c>
      <c r="CQ588">
        <v>100</v>
      </c>
      <c r="CR588">
        <v>90.2178</v>
      </c>
      <c r="CS588">
        <v>-999.9</v>
      </c>
      <c r="CT588">
        <v>400</v>
      </c>
      <c r="CU588">
        <v>0</v>
      </c>
      <c r="CV588">
        <v>103.794</v>
      </c>
      <c r="CW588">
        <v>103.225</v>
      </c>
    </row>
    <row r="589" spans="1:101">
      <c r="A589">
        <v>575</v>
      </c>
      <c r="B589">
        <v>1548599564.6</v>
      </c>
      <c r="C589">
        <v>2101.69999980927</v>
      </c>
      <c r="D589" t="s">
        <v>1366</v>
      </c>
      <c r="E589" t="s">
        <v>1367</v>
      </c>
      <c r="F589">
        <f>J589+I589+M589*K589</f>
        <v>0</v>
      </c>
      <c r="G589">
        <f>(1000*AM589)/(L589*(AO589+273.15))</f>
        <v>0</v>
      </c>
      <c r="H589">
        <f>((G589*F589*(1-(AJ589/1000)))/(100*K589))*(BE589/60)</f>
        <v>0</v>
      </c>
      <c r="I589" t="s">
        <v>197</v>
      </c>
      <c r="J589" t="s">
        <v>198</v>
      </c>
      <c r="K589" t="s">
        <v>199</v>
      </c>
      <c r="L589" t="s">
        <v>200</v>
      </c>
      <c r="M589" t="s">
        <v>1170</v>
      </c>
      <c r="N589" t="s">
        <v>1171</v>
      </c>
      <c r="O589" t="s">
        <v>328</v>
      </c>
      <c r="Q589">
        <v>1548599564.6</v>
      </c>
      <c r="R589">
        <f>AL589*Y589*(AJ589-AK589)/(100*AF589*(1000-Y589*AJ589))</f>
        <v>0</v>
      </c>
      <c r="S589">
        <f>AL589*Y589*(AI589-AH589*(1000-Y589*AK589)/(1000-Y589*AJ589))/(100*AF589)</f>
        <v>0</v>
      </c>
      <c r="T589">
        <f>(U589/V589*100)</f>
        <v>0</v>
      </c>
      <c r="U589">
        <f>AJ589*(AM589+AN589)/1000</f>
        <v>0</v>
      </c>
      <c r="V589">
        <f>0.61365*exp(17.502*AO589/(240.97+AO589))</f>
        <v>0</v>
      </c>
      <c r="W589">
        <v>96</v>
      </c>
      <c r="X589">
        <v>7</v>
      </c>
      <c r="Y589">
        <f>IF(W589*$H$11&gt;=AA589,1.0,(AA589/(AA589-W589*$H$11)))</f>
        <v>0</v>
      </c>
      <c r="Z589">
        <f>(Y589-1)*100</f>
        <v>0</v>
      </c>
      <c r="AA589">
        <f>MAX(0,($B$11+$C$11*AR589)/(1+$D$11*AR589)*AM589/(AO589+273)*$E$11)</f>
        <v>0</v>
      </c>
      <c r="AB589">
        <f>$B$9*AS589+$C$9*AT589</f>
        <v>0</v>
      </c>
      <c r="AC589">
        <f>AB589*AD589</f>
        <v>0</v>
      </c>
      <c r="AD589">
        <f>($B$9*$D$7+$C$9*$D$7)/($B$9+$C$9)</f>
        <v>0</v>
      </c>
      <c r="AE589">
        <f>($B$9*$K$7+$C$9*$K$7)/($B$9+$C$9)</f>
        <v>0</v>
      </c>
      <c r="AF589">
        <v>10</v>
      </c>
      <c r="AG589">
        <v>1548599564.6</v>
      </c>
      <c r="AH589">
        <v>402.614</v>
      </c>
      <c r="AI589">
        <v>399.495</v>
      </c>
      <c r="AJ589">
        <v>9.51902</v>
      </c>
      <c r="AK589">
        <v>4.47216</v>
      </c>
      <c r="AL589">
        <v>1404.95</v>
      </c>
      <c r="AM589">
        <v>97.9517</v>
      </c>
      <c r="AN589">
        <v>0.0233949</v>
      </c>
      <c r="AO589">
        <v>7.26198</v>
      </c>
      <c r="AP589">
        <v>7.13443</v>
      </c>
      <c r="AQ589">
        <v>999.9</v>
      </c>
      <c r="AR589">
        <v>10005</v>
      </c>
      <c r="AS589">
        <v>0</v>
      </c>
      <c r="AT589">
        <v>1.05866</v>
      </c>
      <c r="AU589">
        <v>0</v>
      </c>
      <c r="AV589" t="s">
        <v>204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404.971565573771</v>
      </c>
      <c r="BE589">
        <v>2.82247021852418</v>
      </c>
      <c r="BF589">
        <v>0.829178163019231</v>
      </c>
      <c r="BG589">
        <v>-1</v>
      </c>
      <c r="BH589">
        <v>0</v>
      </c>
      <c r="BI589">
        <v>0</v>
      </c>
      <c r="BJ589" t="s">
        <v>205</v>
      </c>
      <c r="BK589">
        <v>1.88469</v>
      </c>
      <c r="BL589">
        <v>1.8816</v>
      </c>
      <c r="BM589">
        <v>1.88312</v>
      </c>
      <c r="BN589">
        <v>1.88187</v>
      </c>
      <c r="BO589">
        <v>1.88374</v>
      </c>
      <c r="BP589">
        <v>1.88309</v>
      </c>
      <c r="BQ589">
        <v>1.88477</v>
      </c>
      <c r="BR589">
        <v>1.88231</v>
      </c>
      <c r="BS589" t="s">
        <v>206</v>
      </c>
      <c r="BT589" t="s">
        <v>17</v>
      </c>
      <c r="BU589" t="s">
        <v>17</v>
      </c>
      <c r="BV589" t="s">
        <v>17</v>
      </c>
      <c r="BW589" t="s">
        <v>207</v>
      </c>
      <c r="BX589" t="s">
        <v>208</v>
      </c>
      <c r="BY589" t="s">
        <v>209</v>
      </c>
      <c r="BZ589" t="s">
        <v>209</v>
      </c>
      <c r="CA589" t="s">
        <v>209</v>
      </c>
      <c r="CB589" t="s">
        <v>209</v>
      </c>
      <c r="CC589">
        <v>5</v>
      </c>
      <c r="CD589">
        <v>0</v>
      </c>
      <c r="CE589">
        <v>0</v>
      </c>
      <c r="CF589">
        <v>0</v>
      </c>
      <c r="CG589">
        <v>0</v>
      </c>
      <c r="CH589">
        <v>2</v>
      </c>
      <c r="CI589">
        <v>1334.92</v>
      </c>
      <c r="CJ589">
        <v>0.315143</v>
      </c>
      <c r="CK589">
        <v>7.80989</v>
      </c>
      <c r="CL589">
        <v>10.3024</v>
      </c>
      <c r="CM589">
        <v>30.0004</v>
      </c>
      <c r="CN589">
        <v>10.1158</v>
      </c>
      <c r="CO589">
        <v>10.3891</v>
      </c>
      <c r="CP589">
        <v>-1</v>
      </c>
      <c r="CQ589">
        <v>100</v>
      </c>
      <c r="CR589">
        <v>90.2178</v>
      </c>
      <c r="CS589">
        <v>-999.9</v>
      </c>
      <c r="CT589">
        <v>400</v>
      </c>
      <c r="CU589">
        <v>0</v>
      </c>
      <c r="CV589">
        <v>103.793</v>
      </c>
      <c r="CW589">
        <v>103.224</v>
      </c>
    </row>
    <row r="590" spans="1:101">
      <c r="A590">
        <v>576</v>
      </c>
      <c r="B590">
        <v>1548599566.6</v>
      </c>
      <c r="C590">
        <v>2103.69999980927</v>
      </c>
      <c r="D590" t="s">
        <v>1368</v>
      </c>
      <c r="E590" t="s">
        <v>1369</v>
      </c>
      <c r="F590">
        <f>J590+I590+M590*K590</f>
        <v>0</v>
      </c>
      <c r="G590">
        <f>(1000*AM590)/(L590*(AO590+273.15))</f>
        <v>0</v>
      </c>
      <c r="H590">
        <f>((G590*F590*(1-(AJ590/1000)))/(100*K590))*(BE590/60)</f>
        <v>0</v>
      </c>
      <c r="I590" t="s">
        <v>197</v>
      </c>
      <c r="J590" t="s">
        <v>198</v>
      </c>
      <c r="K590" t="s">
        <v>199</v>
      </c>
      <c r="L590" t="s">
        <v>200</v>
      </c>
      <c r="M590" t="s">
        <v>1170</v>
      </c>
      <c r="N590" t="s">
        <v>1171</v>
      </c>
      <c r="O590" t="s">
        <v>328</v>
      </c>
      <c r="Q590">
        <v>1548599566.6</v>
      </c>
      <c r="R590">
        <f>AL590*Y590*(AJ590-AK590)/(100*AF590*(1000-Y590*AJ590))</f>
        <v>0</v>
      </c>
      <c r="S590">
        <f>AL590*Y590*(AI590-AH590*(1000-Y590*AK590)/(1000-Y590*AJ590))/(100*AF590)</f>
        <v>0</v>
      </c>
      <c r="T590">
        <f>(U590/V590*100)</f>
        <v>0</v>
      </c>
      <c r="U590">
        <f>AJ590*(AM590+AN590)/1000</f>
        <v>0</v>
      </c>
      <c r="V590">
        <f>0.61365*exp(17.502*AO590/(240.97+AO590))</f>
        <v>0</v>
      </c>
      <c r="W590">
        <v>87</v>
      </c>
      <c r="X590">
        <v>6</v>
      </c>
      <c r="Y590">
        <f>IF(W590*$H$11&gt;=AA590,1.0,(AA590/(AA590-W590*$H$11)))</f>
        <v>0</v>
      </c>
      <c r="Z590">
        <f>(Y590-1)*100</f>
        <v>0</v>
      </c>
      <c r="AA590">
        <f>MAX(0,($B$11+$C$11*AR590)/(1+$D$11*AR590)*AM590/(AO590+273)*$E$11)</f>
        <v>0</v>
      </c>
      <c r="AB590">
        <f>$B$9*AS590+$C$9*AT590</f>
        <v>0</v>
      </c>
      <c r="AC590">
        <f>AB590*AD590</f>
        <v>0</v>
      </c>
      <c r="AD590">
        <f>($B$9*$D$7+$C$9*$D$7)/($B$9+$C$9)</f>
        <v>0</v>
      </c>
      <c r="AE590">
        <f>($B$9*$K$7+$C$9*$K$7)/($B$9+$C$9)</f>
        <v>0</v>
      </c>
      <c r="AF590">
        <v>10</v>
      </c>
      <c r="AG590">
        <v>1548599566.6</v>
      </c>
      <c r="AH590">
        <v>402.731</v>
      </c>
      <c r="AI590">
        <v>399.51</v>
      </c>
      <c r="AJ590">
        <v>9.52145</v>
      </c>
      <c r="AK590">
        <v>4.47188</v>
      </c>
      <c r="AL590">
        <v>1405.18</v>
      </c>
      <c r="AM590">
        <v>97.9532</v>
      </c>
      <c r="AN590">
        <v>0.0232366</v>
      </c>
      <c r="AO590">
        <v>7.25898</v>
      </c>
      <c r="AP590">
        <v>7.13362</v>
      </c>
      <c r="AQ590">
        <v>999.9</v>
      </c>
      <c r="AR590">
        <v>10012.5</v>
      </c>
      <c r="AS590">
        <v>0</v>
      </c>
      <c r="AT590">
        <v>1.05455</v>
      </c>
      <c r="AU590">
        <v>0</v>
      </c>
      <c r="AV590" t="s">
        <v>204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405.064598360656</v>
      </c>
      <c r="BE590">
        <v>2.85359747010286</v>
      </c>
      <c r="BF590">
        <v>0.838153675997113</v>
      </c>
      <c r="BG590">
        <v>-1</v>
      </c>
      <c r="BH590">
        <v>0</v>
      </c>
      <c r="BI590">
        <v>0</v>
      </c>
      <c r="BJ590" t="s">
        <v>205</v>
      </c>
      <c r="BK590">
        <v>1.8847</v>
      </c>
      <c r="BL590">
        <v>1.88159</v>
      </c>
      <c r="BM590">
        <v>1.88314</v>
      </c>
      <c r="BN590">
        <v>1.88187</v>
      </c>
      <c r="BO590">
        <v>1.88377</v>
      </c>
      <c r="BP590">
        <v>1.88309</v>
      </c>
      <c r="BQ590">
        <v>1.88477</v>
      </c>
      <c r="BR590">
        <v>1.8823</v>
      </c>
      <c r="BS590" t="s">
        <v>206</v>
      </c>
      <c r="BT590" t="s">
        <v>17</v>
      </c>
      <c r="BU590" t="s">
        <v>17</v>
      </c>
      <c r="BV590" t="s">
        <v>17</v>
      </c>
      <c r="BW590" t="s">
        <v>207</v>
      </c>
      <c r="BX590" t="s">
        <v>208</v>
      </c>
      <c r="BY590" t="s">
        <v>209</v>
      </c>
      <c r="BZ590" t="s">
        <v>209</v>
      </c>
      <c r="CA590" t="s">
        <v>209</v>
      </c>
      <c r="CB590" t="s">
        <v>209</v>
      </c>
      <c r="CC590">
        <v>5</v>
      </c>
      <c r="CD590">
        <v>0</v>
      </c>
      <c r="CE590">
        <v>0</v>
      </c>
      <c r="CF590">
        <v>0</v>
      </c>
      <c r="CG590">
        <v>0</v>
      </c>
      <c r="CH590">
        <v>2</v>
      </c>
      <c r="CI590">
        <v>1341.78</v>
      </c>
      <c r="CJ590">
        <v>0.315143</v>
      </c>
      <c r="CK590">
        <v>7.81304</v>
      </c>
      <c r="CL590">
        <v>10.3048</v>
      </c>
      <c r="CM590">
        <v>30.0004</v>
      </c>
      <c r="CN590">
        <v>10.1181</v>
      </c>
      <c r="CO590">
        <v>10.3915</v>
      </c>
      <c r="CP590">
        <v>-1</v>
      </c>
      <c r="CQ590">
        <v>100</v>
      </c>
      <c r="CR590">
        <v>90.2178</v>
      </c>
      <c r="CS590">
        <v>-999.9</v>
      </c>
      <c r="CT590">
        <v>400</v>
      </c>
      <c r="CU590">
        <v>0</v>
      </c>
      <c r="CV590">
        <v>103.793</v>
      </c>
      <c r="CW590">
        <v>103.224</v>
      </c>
    </row>
    <row r="591" spans="1:101">
      <c r="A591">
        <v>577</v>
      </c>
      <c r="B591">
        <v>1548599568.6</v>
      </c>
      <c r="C591">
        <v>2105.69999980927</v>
      </c>
      <c r="D591" t="s">
        <v>1370</v>
      </c>
      <c r="E591" t="s">
        <v>1371</v>
      </c>
      <c r="F591">
        <f>J591+I591+M591*K591</f>
        <v>0</v>
      </c>
      <c r="G591">
        <f>(1000*AM591)/(L591*(AO591+273.15))</f>
        <v>0</v>
      </c>
      <c r="H591">
        <f>((G591*F591*(1-(AJ591/1000)))/(100*K591))*(BE591/60)</f>
        <v>0</v>
      </c>
      <c r="I591" t="s">
        <v>197</v>
      </c>
      <c r="J591" t="s">
        <v>198</v>
      </c>
      <c r="K591" t="s">
        <v>199</v>
      </c>
      <c r="L591" t="s">
        <v>200</v>
      </c>
      <c r="M591" t="s">
        <v>1170</v>
      </c>
      <c r="N591" t="s">
        <v>1171</v>
      </c>
      <c r="O591" t="s">
        <v>328</v>
      </c>
      <c r="Q591">
        <v>1548599568.6</v>
      </c>
      <c r="R591">
        <f>AL591*Y591*(AJ591-AK591)/(100*AF591*(1000-Y591*AJ591))</f>
        <v>0</v>
      </c>
      <c r="S591">
        <f>AL591*Y591*(AI591-AH591*(1000-Y591*AK591)/(1000-Y591*AJ591))/(100*AF591)</f>
        <v>0</v>
      </c>
      <c r="T591">
        <f>(U591/V591*100)</f>
        <v>0</v>
      </c>
      <c r="U591">
        <f>AJ591*(AM591+AN591)/1000</f>
        <v>0</v>
      </c>
      <c r="V591">
        <f>0.61365*exp(17.502*AO591/(240.97+AO591))</f>
        <v>0</v>
      </c>
      <c r="W591">
        <v>83</v>
      </c>
      <c r="X591">
        <v>6</v>
      </c>
      <c r="Y591">
        <f>IF(W591*$H$11&gt;=AA591,1.0,(AA591/(AA591-W591*$H$11)))</f>
        <v>0</v>
      </c>
      <c r="Z591">
        <f>(Y591-1)*100</f>
        <v>0</v>
      </c>
      <c r="AA591">
        <f>MAX(0,($B$11+$C$11*AR591)/(1+$D$11*AR591)*AM591/(AO591+273)*$E$11)</f>
        <v>0</v>
      </c>
      <c r="AB591">
        <f>$B$9*AS591+$C$9*AT591</f>
        <v>0</v>
      </c>
      <c r="AC591">
        <f>AB591*AD591</f>
        <v>0</v>
      </c>
      <c r="AD591">
        <f>($B$9*$D$7+$C$9*$D$7)/($B$9+$C$9)</f>
        <v>0</v>
      </c>
      <c r="AE591">
        <f>($B$9*$K$7+$C$9*$K$7)/($B$9+$C$9)</f>
        <v>0</v>
      </c>
      <c r="AF591">
        <v>10</v>
      </c>
      <c r="AG591">
        <v>1548599568.6</v>
      </c>
      <c r="AH591">
        <v>402.853</v>
      </c>
      <c r="AI591">
        <v>399.528</v>
      </c>
      <c r="AJ591">
        <v>9.52279</v>
      </c>
      <c r="AK591">
        <v>4.47178</v>
      </c>
      <c r="AL591">
        <v>1404.98</v>
      </c>
      <c r="AM591">
        <v>97.9525</v>
      </c>
      <c r="AN591">
        <v>0.0230798</v>
      </c>
      <c r="AO591">
        <v>7.25467</v>
      </c>
      <c r="AP591">
        <v>7.12949</v>
      </c>
      <c r="AQ591">
        <v>999.9</v>
      </c>
      <c r="AR591">
        <v>10023.8</v>
      </c>
      <c r="AS591">
        <v>0</v>
      </c>
      <c r="AT591">
        <v>1.06414</v>
      </c>
      <c r="AU591">
        <v>0</v>
      </c>
      <c r="AV591" t="s">
        <v>204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405.160155737705</v>
      </c>
      <c r="BE591">
        <v>2.88015108006384</v>
      </c>
      <c r="BF591">
        <v>0.845927825279339</v>
      </c>
      <c r="BG591">
        <v>-1</v>
      </c>
      <c r="BH591">
        <v>0</v>
      </c>
      <c r="BI591">
        <v>0</v>
      </c>
      <c r="BJ591" t="s">
        <v>205</v>
      </c>
      <c r="BK591">
        <v>1.88469</v>
      </c>
      <c r="BL591">
        <v>1.8816</v>
      </c>
      <c r="BM591">
        <v>1.88314</v>
      </c>
      <c r="BN591">
        <v>1.88187</v>
      </c>
      <c r="BO591">
        <v>1.88377</v>
      </c>
      <c r="BP591">
        <v>1.88308</v>
      </c>
      <c r="BQ591">
        <v>1.88477</v>
      </c>
      <c r="BR591">
        <v>1.8823</v>
      </c>
      <c r="BS591" t="s">
        <v>206</v>
      </c>
      <c r="BT591" t="s">
        <v>17</v>
      </c>
      <c r="BU591" t="s">
        <v>17</v>
      </c>
      <c r="BV591" t="s">
        <v>17</v>
      </c>
      <c r="BW591" t="s">
        <v>207</v>
      </c>
      <c r="BX591" t="s">
        <v>208</v>
      </c>
      <c r="BY591" t="s">
        <v>209</v>
      </c>
      <c r="BZ591" t="s">
        <v>209</v>
      </c>
      <c r="CA591" t="s">
        <v>209</v>
      </c>
      <c r="CB591" t="s">
        <v>209</v>
      </c>
      <c r="CC591">
        <v>5</v>
      </c>
      <c r="CD591">
        <v>0</v>
      </c>
      <c r="CE591">
        <v>0</v>
      </c>
      <c r="CF591">
        <v>0</v>
      </c>
      <c r="CG591">
        <v>0</v>
      </c>
      <c r="CH591">
        <v>2</v>
      </c>
      <c r="CI591">
        <v>1344.82</v>
      </c>
      <c r="CJ591">
        <v>0.315143</v>
      </c>
      <c r="CK591">
        <v>7.81621</v>
      </c>
      <c r="CL591">
        <v>10.3066</v>
      </c>
      <c r="CM591">
        <v>30.0005</v>
      </c>
      <c r="CN591">
        <v>10.1204</v>
      </c>
      <c r="CO591">
        <v>10.3938</v>
      </c>
      <c r="CP591">
        <v>-1</v>
      </c>
      <c r="CQ591">
        <v>100</v>
      </c>
      <c r="CR591">
        <v>90.2178</v>
      </c>
      <c r="CS591">
        <v>-999.9</v>
      </c>
      <c r="CT591">
        <v>400</v>
      </c>
      <c r="CU591">
        <v>0</v>
      </c>
      <c r="CV591">
        <v>103.792</v>
      </c>
      <c r="CW591">
        <v>103.223</v>
      </c>
    </row>
    <row r="592" spans="1:101">
      <c r="A592">
        <v>578</v>
      </c>
      <c r="B592">
        <v>1548599570.6</v>
      </c>
      <c r="C592">
        <v>2107.69999980927</v>
      </c>
      <c r="D592" t="s">
        <v>1372</v>
      </c>
      <c r="E592" t="s">
        <v>1373</v>
      </c>
      <c r="F592">
        <f>J592+I592+M592*K592</f>
        <v>0</v>
      </c>
      <c r="G592">
        <f>(1000*AM592)/(L592*(AO592+273.15))</f>
        <v>0</v>
      </c>
      <c r="H592">
        <f>((G592*F592*(1-(AJ592/1000)))/(100*K592))*(BE592/60)</f>
        <v>0</v>
      </c>
      <c r="I592" t="s">
        <v>197</v>
      </c>
      <c r="J592" t="s">
        <v>198</v>
      </c>
      <c r="K592" t="s">
        <v>199</v>
      </c>
      <c r="L592" t="s">
        <v>200</v>
      </c>
      <c r="M592" t="s">
        <v>1170</v>
      </c>
      <c r="N592" t="s">
        <v>1171</v>
      </c>
      <c r="O592" t="s">
        <v>328</v>
      </c>
      <c r="Q592">
        <v>1548599570.6</v>
      </c>
      <c r="R592">
        <f>AL592*Y592*(AJ592-AK592)/(100*AF592*(1000-Y592*AJ592))</f>
        <v>0</v>
      </c>
      <c r="S592">
        <f>AL592*Y592*(AI592-AH592*(1000-Y592*AK592)/(1000-Y592*AJ592))/(100*AF592)</f>
        <v>0</v>
      </c>
      <c r="T592">
        <f>(U592/V592*100)</f>
        <v>0</v>
      </c>
      <c r="U592">
        <f>AJ592*(AM592+AN592)/1000</f>
        <v>0</v>
      </c>
      <c r="V592">
        <f>0.61365*exp(17.502*AO592/(240.97+AO592))</f>
        <v>0</v>
      </c>
      <c r="W592">
        <v>109</v>
      </c>
      <c r="X592">
        <v>8</v>
      </c>
      <c r="Y592">
        <f>IF(W592*$H$11&gt;=AA592,1.0,(AA592/(AA592-W592*$H$11)))</f>
        <v>0</v>
      </c>
      <c r="Z592">
        <f>(Y592-1)*100</f>
        <v>0</v>
      </c>
      <c r="AA592">
        <f>MAX(0,($B$11+$C$11*AR592)/(1+$D$11*AR592)*AM592/(AO592+273)*$E$11)</f>
        <v>0</v>
      </c>
      <c r="AB592">
        <f>$B$9*AS592+$C$9*AT592</f>
        <v>0</v>
      </c>
      <c r="AC592">
        <f>AB592*AD592</f>
        <v>0</v>
      </c>
      <c r="AD592">
        <f>($B$9*$D$7+$C$9*$D$7)/($B$9+$C$9)</f>
        <v>0</v>
      </c>
      <c r="AE592">
        <f>($B$9*$K$7+$C$9*$K$7)/($B$9+$C$9)</f>
        <v>0</v>
      </c>
      <c r="AF592">
        <v>10</v>
      </c>
      <c r="AG592">
        <v>1548599570.6</v>
      </c>
      <c r="AH592">
        <v>402.96</v>
      </c>
      <c r="AI592">
        <v>399.53</v>
      </c>
      <c r="AJ592">
        <v>9.52567</v>
      </c>
      <c r="AK592">
        <v>4.47141</v>
      </c>
      <c r="AL592">
        <v>1405.16</v>
      </c>
      <c r="AM592">
        <v>97.95</v>
      </c>
      <c r="AN592">
        <v>0.02316</v>
      </c>
      <c r="AO592">
        <v>7.25262</v>
      </c>
      <c r="AP592">
        <v>7.13763</v>
      </c>
      <c r="AQ592">
        <v>999.9</v>
      </c>
      <c r="AR592">
        <v>9986.25</v>
      </c>
      <c r="AS592">
        <v>0</v>
      </c>
      <c r="AT592">
        <v>1.07783</v>
      </c>
      <c r="AU592">
        <v>0</v>
      </c>
      <c r="AV592" t="s">
        <v>204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405.258204918033</v>
      </c>
      <c r="BE592">
        <v>2.90789984832511</v>
      </c>
      <c r="BF592">
        <v>0.854198799552036</v>
      </c>
      <c r="BG592">
        <v>-1</v>
      </c>
      <c r="BH592">
        <v>0</v>
      </c>
      <c r="BI592">
        <v>0</v>
      </c>
      <c r="BJ592" t="s">
        <v>205</v>
      </c>
      <c r="BK592">
        <v>1.88471</v>
      </c>
      <c r="BL592">
        <v>1.8816</v>
      </c>
      <c r="BM592">
        <v>1.88314</v>
      </c>
      <c r="BN592">
        <v>1.88187</v>
      </c>
      <c r="BO592">
        <v>1.88375</v>
      </c>
      <c r="BP592">
        <v>1.88308</v>
      </c>
      <c r="BQ592">
        <v>1.88477</v>
      </c>
      <c r="BR592">
        <v>1.88231</v>
      </c>
      <c r="BS592" t="s">
        <v>206</v>
      </c>
      <c r="BT592" t="s">
        <v>17</v>
      </c>
      <c r="BU592" t="s">
        <v>17</v>
      </c>
      <c r="BV592" t="s">
        <v>17</v>
      </c>
      <c r="BW592" t="s">
        <v>207</v>
      </c>
      <c r="BX592" t="s">
        <v>208</v>
      </c>
      <c r="BY592" t="s">
        <v>209</v>
      </c>
      <c r="BZ592" t="s">
        <v>209</v>
      </c>
      <c r="CA592" t="s">
        <v>209</v>
      </c>
      <c r="CB592" t="s">
        <v>209</v>
      </c>
      <c r="CC592">
        <v>5</v>
      </c>
      <c r="CD592">
        <v>0</v>
      </c>
      <c r="CE592">
        <v>0</v>
      </c>
      <c r="CF592">
        <v>0</v>
      </c>
      <c r="CG592">
        <v>0</v>
      </c>
      <c r="CH592">
        <v>2</v>
      </c>
      <c r="CI592">
        <v>1325.63</v>
      </c>
      <c r="CJ592">
        <v>0.315143</v>
      </c>
      <c r="CK592">
        <v>7.81942</v>
      </c>
      <c r="CL592">
        <v>10.3083</v>
      </c>
      <c r="CM592">
        <v>30.0005</v>
      </c>
      <c r="CN592">
        <v>10.1222</v>
      </c>
      <c r="CO592">
        <v>10.3959</v>
      </c>
      <c r="CP592">
        <v>-1</v>
      </c>
      <c r="CQ592">
        <v>100</v>
      </c>
      <c r="CR592">
        <v>89.8311</v>
      </c>
      <c r="CS592">
        <v>-999.9</v>
      </c>
      <c r="CT592">
        <v>400</v>
      </c>
      <c r="CU592">
        <v>0</v>
      </c>
      <c r="CV592">
        <v>103.792</v>
      </c>
      <c r="CW592">
        <v>103.222</v>
      </c>
    </row>
    <row r="593" spans="1:101">
      <c r="A593">
        <v>579</v>
      </c>
      <c r="B593">
        <v>1548599572.6</v>
      </c>
      <c r="C593">
        <v>2109.69999980927</v>
      </c>
      <c r="D593" t="s">
        <v>1374</v>
      </c>
      <c r="E593" t="s">
        <v>1375</v>
      </c>
      <c r="F593">
        <f>J593+I593+M593*K593</f>
        <v>0</v>
      </c>
      <c r="G593">
        <f>(1000*AM593)/(L593*(AO593+273.15))</f>
        <v>0</v>
      </c>
      <c r="H593">
        <f>((G593*F593*(1-(AJ593/1000)))/(100*K593))*(BE593/60)</f>
        <v>0</v>
      </c>
      <c r="I593" t="s">
        <v>197</v>
      </c>
      <c r="J593" t="s">
        <v>198</v>
      </c>
      <c r="K593" t="s">
        <v>199</v>
      </c>
      <c r="L593" t="s">
        <v>200</v>
      </c>
      <c r="M593" t="s">
        <v>1170</v>
      </c>
      <c r="N593" t="s">
        <v>1171</v>
      </c>
      <c r="O593" t="s">
        <v>328</v>
      </c>
      <c r="Q593">
        <v>1548599572.6</v>
      </c>
      <c r="R593">
        <f>AL593*Y593*(AJ593-AK593)/(100*AF593*(1000-Y593*AJ593))</f>
        <v>0</v>
      </c>
      <c r="S593">
        <f>AL593*Y593*(AI593-AH593*(1000-Y593*AK593)/(1000-Y593*AJ593))/(100*AF593)</f>
        <v>0</v>
      </c>
      <c r="T593">
        <f>(U593/V593*100)</f>
        <v>0</v>
      </c>
      <c r="U593">
        <f>AJ593*(AM593+AN593)/1000</f>
        <v>0</v>
      </c>
      <c r="V593">
        <f>0.61365*exp(17.502*AO593/(240.97+AO593))</f>
        <v>0</v>
      </c>
      <c r="W593">
        <v>114</v>
      </c>
      <c r="X593">
        <v>8</v>
      </c>
      <c r="Y593">
        <f>IF(W593*$H$11&gt;=AA593,1.0,(AA593/(AA593-W593*$H$11)))</f>
        <v>0</v>
      </c>
      <c r="Z593">
        <f>(Y593-1)*100</f>
        <v>0</v>
      </c>
      <c r="AA593">
        <f>MAX(0,($B$11+$C$11*AR593)/(1+$D$11*AR593)*AM593/(AO593+273)*$E$11)</f>
        <v>0</v>
      </c>
      <c r="AB593">
        <f>$B$9*AS593+$C$9*AT593</f>
        <v>0</v>
      </c>
      <c r="AC593">
        <f>AB593*AD593</f>
        <v>0</v>
      </c>
      <c r="AD593">
        <f>($B$9*$D$7+$C$9*$D$7)/($B$9+$C$9)</f>
        <v>0</v>
      </c>
      <c r="AE593">
        <f>($B$9*$K$7+$C$9*$K$7)/($B$9+$C$9)</f>
        <v>0</v>
      </c>
      <c r="AF593">
        <v>10</v>
      </c>
      <c r="AG593">
        <v>1548599572.6</v>
      </c>
      <c r="AH593">
        <v>403.066</v>
      </c>
      <c r="AI593">
        <v>399.513</v>
      </c>
      <c r="AJ593">
        <v>9.53199</v>
      </c>
      <c r="AK593">
        <v>4.47157</v>
      </c>
      <c r="AL593">
        <v>1405.12</v>
      </c>
      <c r="AM593">
        <v>97.949</v>
      </c>
      <c r="AN593">
        <v>0.0232438</v>
      </c>
      <c r="AO593">
        <v>7.26055</v>
      </c>
      <c r="AP593">
        <v>7.13921</v>
      </c>
      <c r="AQ593">
        <v>999.9</v>
      </c>
      <c r="AR593">
        <v>9986.25</v>
      </c>
      <c r="AS593">
        <v>0</v>
      </c>
      <c r="AT593">
        <v>1.09564</v>
      </c>
      <c r="AU593">
        <v>0</v>
      </c>
      <c r="AV593" t="s">
        <v>204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405.356385245902</v>
      </c>
      <c r="BE593">
        <v>2.9347016895721</v>
      </c>
      <c r="BF593">
        <v>0.862120911670568</v>
      </c>
      <c r="BG593">
        <v>-1</v>
      </c>
      <c r="BH593">
        <v>0</v>
      </c>
      <c r="BI593">
        <v>0</v>
      </c>
      <c r="BJ593" t="s">
        <v>205</v>
      </c>
      <c r="BK593">
        <v>1.88469</v>
      </c>
      <c r="BL593">
        <v>1.8816</v>
      </c>
      <c r="BM593">
        <v>1.88317</v>
      </c>
      <c r="BN593">
        <v>1.88187</v>
      </c>
      <c r="BO593">
        <v>1.88376</v>
      </c>
      <c r="BP593">
        <v>1.88308</v>
      </c>
      <c r="BQ593">
        <v>1.88477</v>
      </c>
      <c r="BR593">
        <v>1.88232</v>
      </c>
      <c r="BS593" t="s">
        <v>206</v>
      </c>
      <c r="BT593" t="s">
        <v>17</v>
      </c>
      <c r="BU593" t="s">
        <v>17</v>
      </c>
      <c r="BV593" t="s">
        <v>17</v>
      </c>
      <c r="BW593" t="s">
        <v>207</v>
      </c>
      <c r="BX593" t="s">
        <v>208</v>
      </c>
      <c r="BY593" t="s">
        <v>209</v>
      </c>
      <c r="BZ593" t="s">
        <v>209</v>
      </c>
      <c r="CA593" t="s">
        <v>209</v>
      </c>
      <c r="CB593" t="s">
        <v>209</v>
      </c>
      <c r="CC593">
        <v>5</v>
      </c>
      <c r="CD593">
        <v>0</v>
      </c>
      <c r="CE593">
        <v>0</v>
      </c>
      <c r="CF593">
        <v>0</v>
      </c>
      <c r="CG593">
        <v>0</v>
      </c>
      <c r="CH593">
        <v>2</v>
      </c>
      <c r="CI593">
        <v>1321.91</v>
      </c>
      <c r="CJ593">
        <v>0.315143</v>
      </c>
      <c r="CK593">
        <v>7.8226</v>
      </c>
      <c r="CL593">
        <v>10.3106</v>
      </c>
      <c r="CM593">
        <v>30.0005</v>
      </c>
      <c r="CN593">
        <v>10.1239</v>
      </c>
      <c r="CO593">
        <v>10.3979</v>
      </c>
      <c r="CP593">
        <v>-1</v>
      </c>
      <c r="CQ593">
        <v>100</v>
      </c>
      <c r="CR593">
        <v>89.8311</v>
      </c>
      <c r="CS593">
        <v>-999.9</v>
      </c>
      <c r="CT593">
        <v>400</v>
      </c>
      <c r="CU593">
        <v>0</v>
      </c>
      <c r="CV593">
        <v>103.792</v>
      </c>
      <c r="CW593">
        <v>103.221</v>
      </c>
    </row>
    <row r="594" spans="1:101">
      <c r="A594">
        <v>580</v>
      </c>
      <c r="B594">
        <v>1548599574.6</v>
      </c>
      <c r="C594">
        <v>2111.69999980927</v>
      </c>
      <c r="D594" t="s">
        <v>1376</v>
      </c>
      <c r="E594" t="s">
        <v>1377</v>
      </c>
      <c r="F594">
        <f>J594+I594+M594*K594</f>
        <v>0</v>
      </c>
      <c r="G594">
        <f>(1000*AM594)/(L594*(AO594+273.15))</f>
        <v>0</v>
      </c>
      <c r="H594">
        <f>((G594*F594*(1-(AJ594/1000)))/(100*K594))*(BE594/60)</f>
        <v>0</v>
      </c>
      <c r="I594" t="s">
        <v>197</v>
      </c>
      <c r="J594" t="s">
        <v>198</v>
      </c>
      <c r="K594" t="s">
        <v>199</v>
      </c>
      <c r="L594" t="s">
        <v>200</v>
      </c>
      <c r="M594" t="s">
        <v>1170</v>
      </c>
      <c r="N594" t="s">
        <v>1171</v>
      </c>
      <c r="O594" t="s">
        <v>328</v>
      </c>
      <c r="Q594">
        <v>1548599574.6</v>
      </c>
      <c r="R594">
        <f>AL594*Y594*(AJ594-AK594)/(100*AF594*(1000-Y594*AJ594))</f>
        <v>0</v>
      </c>
      <c r="S594">
        <f>AL594*Y594*(AI594-AH594*(1000-Y594*AK594)/(1000-Y594*AJ594))/(100*AF594)</f>
        <v>0</v>
      </c>
      <c r="T594">
        <f>(U594/V594*100)</f>
        <v>0</v>
      </c>
      <c r="U594">
        <f>AJ594*(AM594+AN594)/1000</f>
        <v>0</v>
      </c>
      <c r="V594">
        <f>0.61365*exp(17.502*AO594/(240.97+AO594))</f>
        <v>0</v>
      </c>
      <c r="W594">
        <v>101</v>
      </c>
      <c r="X594">
        <v>7</v>
      </c>
      <c r="Y594">
        <f>IF(W594*$H$11&gt;=AA594,1.0,(AA594/(AA594-W594*$H$11)))</f>
        <v>0</v>
      </c>
      <c r="Z594">
        <f>(Y594-1)*100</f>
        <v>0</v>
      </c>
      <c r="AA594">
        <f>MAX(0,($B$11+$C$11*AR594)/(1+$D$11*AR594)*AM594/(AO594+273)*$E$11)</f>
        <v>0</v>
      </c>
      <c r="AB594">
        <f>$B$9*AS594+$C$9*AT594</f>
        <v>0</v>
      </c>
      <c r="AC594">
        <f>AB594*AD594</f>
        <v>0</v>
      </c>
      <c r="AD594">
        <f>($B$9*$D$7+$C$9*$D$7)/($B$9+$C$9)</f>
        <v>0</v>
      </c>
      <c r="AE594">
        <f>($B$9*$K$7+$C$9*$K$7)/($B$9+$C$9)</f>
        <v>0</v>
      </c>
      <c r="AF594">
        <v>10</v>
      </c>
      <c r="AG594">
        <v>1548599574.6</v>
      </c>
      <c r="AH594">
        <v>403.173</v>
      </c>
      <c r="AI594">
        <v>399.546</v>
      </c>
      <c r="AJ594">
        <v>9.5373</v>
      </c>
      <c r="AK594">
        <v>4.4715</v>
      </c>
      <c r="AL594">
        <v>1405.23</v>
      </c>
      <c r="AM594">
        <v>97.9506</v>
      </c>
      <c r="AN594">
        <v>0.0232522</v>
      </c>
      <c r="AO594">
        <v>7.26987</v>
      </c>
      <c r="AP594">
        <v>7.13464</v>
      </c>
      <c r="AQ594">
        <v>999.9</v>
      </c>
      <c r="AR594">
        <v>10020</v>
      </c>
      <c r="AS594">
        <v>0</v>
      </c>
      <c r="AT594">
        <v>1.10522</v>
      </c>
      <c r="AU594">
        <v>0</v>
      </c>
      <c r="AV594" t="s">
        <v>204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405.456008196721</v>
      </c>
      <c r="BE594">
        <v>2.95711150250644</v>
      </c>
      <c r="BF594">
        <v>0.868788005380754</v>
      </c>
      <c r="BG594">
        <v>-1</v>
      </c>
      <c r="BH594">
        <v>0</v>
      </c>
      <c r="BI594">
        <v>0</v>
      </c>
      <c r="BJ594" t="s">
        <v>205</v>
      </c>
      <c r="BK594">
        <v>1.88467</v>
      </c>
      <c r="BL594">
        <v>1.88162</v>
      </c>
      <c r="BM594">
        <v>1.88317</v>
      </c>
      <c r="BN594">
        <v>1.88187</v>
      </c>
      <c r="BO594">
        <v>1.88375</v>
      </c>
      <c r="BP594">
        <v>1.88308</v>
      </c>
      <c r="BQ594">
        <v>1.88477</v>
      </c>
      <c r="BR594">
        <v>1.88232</v>
      </c>
      <c r="BS594" t="s">
        <v>206</v>
      </c>
      <c r="BT594" t="s">
        <v>17</v>
      </c>
      <c r="BU594" t="s">
        <v>17</v>
      </c>
      <c r="BV594" t="s">
        <v>17</v>
      </c>
      <c r="BW594" t="s">
        <v>207</v>
      </c>
      <c r="BX594" t="s">
        <v>208</v>
      </c>
      <c r="BY594" t="s">
        <v>209</v>
      </c>
      <c r="BZ594" t="s">
        <v>209</v>
      </c>
      <c r="CA594" t="s">
        <v>209</v>
      </c>
      <c r="CB594" t="s">
        <v>209</v>
      </c>
      <c r="CC594">
        <v>5</v>
      </c>
      <c r="CD594">
        <v>0</v>
      </c>
      <c r="CE594">
        <v>0</v>
      </c>
      <c r="CF594">
        <v>0</v>
      </c>
      <c r="CG594">
        <v>0</v>
      </c>
      <c r="CH594">
        <v>2</v>
      </c>
      <c r="CI594">
        <v>1331.69</v>
      </c>
      <c r="CJ594">
        <v>0.315143</v>
      </c>
      <c r="CK594">
        <v>7.82536</v>
      </c>
      <c r="CL594">
        <v>10.3129</v>
      </c>
      <c r="CM594">
        <v>30.0006</v>
      </c>
      <c r="CN594">
        <v>10.1262</v>
      </c>
      <c r="CO594">
        <v>10.4001</v>
      </c>
      <c r="CP594">
        <v>-1</v>
      </c>
      <c r="CQ594">
        <v>100</v>
      </c>
      <c r="CR594">
        <v>89.8311</v>
      </c>
      <c r="CS594">
        <v>-999.9</v>
      </c>
      <c r="CT594">
        <v>400</v>
      </c>
      <c r="CU594">
        <v>0</v>
      </c>
      <c r="CV594">
        <v>103.791</v>
      </c>
      <c r="CW594">
        <v>103.221</v>
      </c>
    </row>
    <row r="595" spans="1:101">
      <c r="A595">
        <v>581</v>
      </c>
      <c r="B595">
        <v>1548599576.6</v>
      </c>
      <c r="C595">
        <v>2113.69999980927</v>
      </c>
      <c r="D595" t="s">
        <v>1378</v>
      </c>
      <c r="E595" t="s">
        <v>1379</v>
      </c>
      <c r="F595">
        <f>J595+I595+M595*K595</f>
        <v>0</v>
      </c>
      <c r="G595">
        <f>(1000*AM595)/(L595*(AO595+273.15))</f>
        <v>0</v>
      </c>
      <c r="H595">
        <f>((G595*F595*(1-(AJ595/1000)))/(100*K595))*(BE595/60)</f>
        <v>0</v>
      </c>
      <c r="I595" t="s">
        <v>197</v>
      </c>
      <c r="J595" t="s">
        <v>198</v>
      </c>
      <c r="K595" t="s">
        <v>199</v>
      </c>
      <c r="L595" t="s">
        <v>200</v>
      </c>
      <c r="M595" t="s">
        <v>1170</v>
      </c>
      <c r="N595" t="s">
        <v>1171</v>
      </c>
      <c r="O595" t="s">
        <v>328</v>
      </c>
      <c r="Q595">
        <v>1548599576.6</v>
      </c>
      <c r="R595">
        <f>AL595*Y595*(AJ595-AK595)/(100*AF595*(1000-Y595*AJ595))</f>
        <v>0</v>
      </c>
      <c r="S595">
        <f>AL595*Y595*(AI595-AH595*(1000-Y595*AK595)/(1000-Y595*AJ595))/(100*AF595)</f>
        <v>0</v>
      </c>
      <c r="T595">
        <f>(U595/V595*100)</f>
        <v>0</v>
      </c>
      <c r="U595">
        <f>AJ595*(AM595+AN595)/1000</f>
        <v>0</v>
      </c>
      <c r="V595">
        <f>0.61365*exp(17.502*AO595/(240.97+AO595))</f>
        <v>0</v>
      </c>
      <c r="W595">
        <v>91</v>
      </c>
      <c r="X595">
        <v>6</v>
      </c>
      <c r="Y595">
        <f>IF(W595*$H$11&gt;=AA595,1.0,(AA595/(AA595-W595*$H$11)))</f>
        <v>0</v>
      </c>
      <c r="Z595">
        <f>(Y595-1)*100</f>
        <v>0</v>
      </c>
      <c r="AA595">
        <f>MAX(0,($B$11+$C$11*AR595)/(1+$D$11*AR595)*AM595/(AO595+273)*$E$11)</f>
        <v>0</v>
      </c>
      <c r="AB595">
        <f>$B$9*AS595+$C$9*AT595</f>
        <v>0</v>
      </c>
      <c r="AC595">
        <f>AB595*AD595</f>
        <v>0</v>
      </c>
      <c r="AD595">
        <f>($B$9*$D$7+$C$9*$D$7)/($B$9+$C$9)</f>
        <v>0</v>
      </c>
      <c r="AE595">
        <f>($B$9*$K$7+$C$9*$K$7)/($B$9+$C$9)</f>
        <v>0</v>
      </c>
      <c r="AF595">
        <v>10</v>
      </c>
      <c r="AG595">
        <v>1548599576.6</v>
      </c>
      <c r="AH595">
        <v>403.282</v>
      </c>
      <c r="AI595">
        <v>399.564</v>
      </c>
      <c r="AJ595">
        <v>9.53954</v>
      </c>
      <c r="AK595">
        <v>4.4703</v>
      </c>
      <c r="AL595">
        <v>1405.31</v>
      </c>
      <c r="AM595">
        <v>97.952</v>
      </c>
      <c r="AN595">
        <v>0.0232446</v>
      </c>
      <c r="AO595">
        <v>7.27215</v>
      </c>
      <c r="AP595">
        <v>7.13732</v>
      </c>
      <c r="AQ595">
        <v>999.9</v>
      </c>
      <c r="AR595">
        <v>10008.8</v>
      </c>
      <c r="AS595">
        <v>0</v>
      </c>
      <c r="AT595">
        <v>1.1422</v>
      </c>
      <c r="AU595">
        <v>0</v>
      </c>
      <c r="AV595" t="s">
        <v>204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405.556393442623</v>
      </c>
      <c r="BE595">
        <v>2.98001896761951</v>
      </c>
      <c r="BF595">
        <v>0.875600651519063</v>
      </c>
      <c r="BG595">
        <v>-1</v>
      </c>
      <c r="BH595">
        <v>0</v>
      </c>
      <c r="BI595">
        <v>0</v>
      </c>
      <c r="BJ595" t="s">
        <v>205</v>
      </c>
      <c r="BK595">
        <v>1.88467</v>
      </c>
      <c r="BL595">
        <v>1.8816</v>
      </c>
      <c r="BM595">
        <v>1.88316</v>
      </c>
      <c r="BN595">
        <v>1.88187</v>
      </c>
      <c r="BO595">
        <v>1.88374</v>
      </c>
      <c r="BP595">
        <v>1.88307</v>
      </c>
      <c r="BQ595">
        <v>1.88477</v>
      </c>
      <c r="BR595">
        <v>1.88232</v>
      </c>
      <c r="BS595" t="s">
        <v>206</v>
      </c>
      <c r="BT595" t="s">
        <v>17</v>
      </c>
      <c r="BU595" t="s">
        <v>17</v>
      </c>
      <c r="BV595" t="s">
        <v>17</v>
      </c>
      <c r="BW595" t="s">
        <v>207</v>
      </c>
      <c r="BX595" t="s">
        <v>208</v>
      </c>
      <c r="BY595" t="s">
        <v>209</v>
      </c>
      <c r="BZ595" t="s">
        <v>209</v>
      </c>
      <c r="CA595" t="s">
        <v>209</v>
      </c>
      <c r="CB595" t="s">
        <v>209</v>
      </c>
      <c r="CC595">
        <v>5</v>
      </c>
      <c r="CD595">
        <v>0</v>
      </c>
      <c r="CE595">
        <v>0</v>
      </c>
      <c r="CF595">
        <v>0</v>
      </c>
      <c r="CG595">
        <v>0</v>
      </c>
      <c r="CH595">
        <v>2</v>
      </c>
      <c r="CI595">
        <v>1338.84</v>
      </c>
      <c r="CJ595">
        <v>0.317281</v>
      </c>
      <c r="CK595">
        <v>7.82779</v>
      </c>
      <c r="CL595">
        <v>10.3158</v>
      </c>
      <c r="CM595">
        <v>30.0005</v>
      </c>
      <c r="CN595">
        <v>10.1285</v>
      </c>
      <c r="CO595">
        <v>10.4027</v>
      </c>
      <c r="CP595">
        <v>-1</v>
      </c>
      <c r="CQ595">
        <v>100</v>
      </c>
      <c r="CR595">
        <v>89.8311</v>
      </c>
      <c r="CS595">
        <v>-999.9</v>
      </c>
      <c r="CT595">
        <v>400</v>
      </c>
      <c r="CU595">
        <v>0</v>
      </c>
      <c r="CV595">
        <v>103.791</v>
      </c>
      <c r="CW595">
        <v>103.221</v>
      </c>
    </row>
    <row r="596" spans="1:101">
      <c r="A596">
        <v>582</v>
      </c>
      <c r="B596">
        <v>1548599578.6</v>
      </c>
      <c r="C596">
        <v>2115.69999980927</v>
      </c>
      <c r="D596" t="s">
        <v>1380</v>
      </c>
      <c r="E596" t="s">
        <v>1381</v>
      </c>
      <c r="F596">
        <f>J596+I596+M596*K596</f>
        <v>0</v>
      </c>
      <c r="G596">
        <f>(1000*AM596)/(L596*(AO596+273.15))</f>
        <v>0</v>
      </c>
      <c r="H596">
        <f>((G596*F596*(1-(AJ596/1000)))/(100*K596))*(BE596/60)</f>
        <v>0</v>
      </c>
      <c r="I596" t="s">
        <v>197</v>
      </c>
      <c r="J596" t="s">
        <v>198</v>
      </c>
      <c r="K596" t="s">
        <v>199</v>
      </c>
      <c r="L596" t="s">
        <v>200</v>
      </c>
      <c r="M596" t="s">
        <v>1170</v>
      </c>
      <c r="N596" t="s">
        <v>1171</v>
      </c>
      <c r="O596" t="s">
        <v>328</v>
      </c>
      <c r="Q596">
        <v>1548599578.6</v>
      </c>
      <c r="R596">
        <f>AL596*Y596*(AJ596-AK596)/(100*AF596*(1000-Y596*AJ596))</f>
        <v>0</v>
      </c>
      <c r="S596">
        <f>AL596*Y596*(AI596-AH596*(1000-Y596*AK596)/(1000-Y596*AJ596))/(100*AF596)</f>
        <v>0</v>
      </c>
      <c r="T596">
        <f>(U596/V596*100)</f>
        <v>0</v>
      </c>
      <c r="U596">
        <f>AJ596*(AM596+AN596)/1000</f>
        <v>0</v>
      </c>
      <c r="V596">
        <f>0.61365*exp(17.502*AO596/(240.97+AO596))</f>
        <v>0</v>
      </c>
      <c r="W596">
        <v>90</v>
      </c>
      <c r="X596">
        <v>6</v>
      </c>
      <c r="Y596">
        <f>IF(W596*$H$11&gt;=AA596,1.0,(AA596/(AA596-W596*$H$11)))</f>
        <v>0</v>
      </c>
      <c r="Z596">
        <f>(Y596-1)*100</f>
        <v>0</v>
      </c>
      <c r="AA596">
        <f>MAX(0,($B$11+$C$11*AR596)/(1+$D$11*AR596)*AM596/(AO596+273)*$E$11)</f>
        <v>0</v>
      </c>
      <c r="AB596">
        <f>$B$9*AS596+$C$9*AT596</f>
        <v>0</v>
      </c>
      <c r="AC596">
        <f>AB596*AD596</f>
        <v>0</v>
      </c>
      <c r="AD596">
        <f>($B$9*$D$7+$C$9*$D$7)/($B$9+$C$9)</f>
        <v>0</v>
      </c>
      <c r="AE596">
        <f>($B$9*$K$7+$C$9*$K$7)/($B$9+$C$9)</f>
        <v>0</v>
      </c>
      <c r="AF596">
        <v>10</v>
      </c>
      <c r="AG596">
        <v>1548599578.6</v>
      </c>
      <c r="AH596">
        <v>403.408</v>
      </c>
      <c r="AI596">
        <v>399.54</v>
      </c>
      <c r="AJ596">
        <v>9.54093</v>
      </c>
      <c r="AK596">
        <v>4.47007</v>
      </c>
      <c r="AL596">
        <v>1404.82</v>
      </c>
      <c r="AM596">
        <v>97.9525</v>
      </c>
      <c r="AN596">
        <v>0.0232176</v>
      </c>
      <c r="AO596">
        <v>7.2688</v>
      </c>
      <c r="AP596">
        <v>7.17426</v>
      </c>
      <c r="AQ596">
        <v>999.9</v>
      </c>
      <c r="AR596">
        <v>9982.5</v>
      </c>
      <c r="AS596">
        <v>0</v>
      </c>
      <c r="AT596">
        <v>1.16411</v>
      </c>
      <c r="AU596">
        <v>0</v>
      </c>
      <c r="AV596" t="s">
        <v>204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405.656745901639</v>
      </c>
      <c r="BE596">
        <v>3.00810280846339</v>
      </c>
      <c r="BF596">
        <v>0.883878752176326</v>
      </c>
      <c r="BG596">
        <v>-1</v>
      </c>
      <c r="BH596">
        <v>0</v>
      </c>
      <c r="BI596">
        <v>0</v>
      </c>
      <c r="BJ596" t="s">
        <v>205</v>
      </c>
      <c r="BK596">
        <v>1.88467</v>
      </c>
      <c r="BL596">
        <v>1.88158</v>
      </c>
      <c r="BM596">
        <v>1.88315</v>
      </c>
      <c r="BN596">
        <v>1.88187</v>
      </c>
      <c r="BO596">
        <v>1.88374</v>
      </c>
      <c r="BP596">
        <v>1.88308</v>
      </c>
      <c r="BQ596">
        <v>1.88477</v>
      </c>
      <c r="BR596">
        <v>1.88232</v>
      </c>
      <c r="BS596" t="s">
        <v>206</v>
      </c>
      <c r="BT596" t="s">
        <v>17</v>
      </c>
      <c r="BU596" t="s">
        <v>17</v>
      </c>
      <c r="BV596" t="s">
        <v>17</v>
      </c>
      <c r="BW596" t="s">
        <v>207</v>
      </c>
      <c r="BX596" t="s">
        <v>208</v>
      </c>
      <c r="BY596" t="s">
        <v>209</v>
      </c>
      <c r="BZ596" t="s">
        <v>209</v>
      </c>
      <c r="CA596" t="s">
        <v>209</v>
      </c>
      <c r="CB596" t="s">
        <v>209</v>
      </c>
      <c r="CC596">
        <v>5</v>
      </c>
      <c r="CD596">
        <v>0</v>
      </c>
      <c r="CE596">
        <v>0</v>
      </c>
      <c r="CF596">
        <v>0</v>
      </c>
      <c r="CG596">
        <v>0</v>
      </c>
      <c r="CH596">
        <v>2</v>
      </c>
      <c r="CI596">
        <v>1339.39</v>
      </c>
      <c r="CJ596">
        <v>0.317281</v>
      </c>
      <c r="CK596">
        <v>7.83065</v>
      </c>
      <c r="CL596">
        <v>10.3187</v>
      </c>
      <c r="CM596">
        <v>30.0006</v>
      </c>
      <c r="CN596">
        <v>10.1308</v>
      </c>
      <c r="CO596">
        <v>10.4054</v>
      </c>
      <c r="CP596">
        <v>-1</v>
      </c>
      <c r="CQ596">
        <v>100</v>
      </c>
      <c r="CR596">
        <v>89.4423</v>
      </c>
      <c r="CS596">
        <v>-999.9</v>
      </c>
      <c r="CT596">
        <v>400</v>
      </c>
      <c r="CU596">
        <v>0</v>
      </c>
      <c r="CV596">
        <v>103.79</v>
      </c>
      <c r="CW596">
        <v>103.219</v>
      </c>
    </row>
    <row r="597" spans="1:101">
      <c r="A597">
        <v>583</v>
      </c>
      <c r="B597">
        <v>1548599580.6</v>
      </c>
      <c r="C597">
        <v>2117.69999980927</v>
      </c>
      <c r="D597" t="s">
        <v>1382</v>
      </c>
      <c r="E597" t="s">
        <v>1383</v>
      </c>
      <c r="F597">
        <f>J597+I597+M597*K597</f>
        <v>0</v>
      </c>
      <c r="G597">
        <f>(1000*AM597)/(L597*(AO597+273.15))</f>
        <v>0</v>
      </c>
      <c r="H597">
        <f>((G597*F597*(1-(AJ597/1000)))/(100*K597))*(BE597/60)</f>
        <v>0</v>
      </c>
      <c r="I597" t="s">
        <v>197</v>
      </c>
      <c r="J597" t="s">
        <v>198</v>
      </c>
      <c r="K597" t="s">
        <v>199</v>
      </c>
      <c r="L597" t="s">
        <v>200</v>
      </c>
      <c r="M597" t="s">
        <v>1170</v>
      </c>
      <c r="N597" t="s">
        <v>1171</v>
      </c>
      <c r="O597" t="s">
        <v>328</v>
      </c>
      <c r="Q597">
        <v>1548599580.6</v>
      </c>
      <c r="R597">
        <f>AL597*Y597*(AJ597-AK597)/(100*AF597*(1000-Y597*AJ597))</f>
        <v>0</v>
      </c>
      <c r="S597">
        <f>AL597*Y597*(AI597-AH597*(1000-Y597*AK597)/(1000-Y597*AJ597))/(100*AF597)</f>
        <v>0</v>
      </c>
      <c r="T597">
        <f>(U597/V597*100)</f>
        <v>0</v>
      </c>
      <c r="U597">
        <f>AJ597*(AM597+AN597)/1000</f>
        <v>0</v>
      </c>
      <c r="V597">
        <f>0.61365*exp(17.502*AO597/(240.97+AO597))</f>
        <v>0</v>
      </c>
      <c r="W597">
        <v>91</v>
      </c>
      <c r="X597">
        <v>6</v>
      </c>
      <c r="Y597">
        <f>IF(W597*$H$11&gt;=AA597,1.0,(AA597/(AA597-W597*$H$11)))</f>
        <v>0</v>
      </c>
      <c r="Z597">
        <f>(Y597-1)*100</f>
        <v>0</v>
      </c>
      <c r="AA597">
        <f>MAX(0,($B$11+$C$11*AR597)/(1+$D$11*AR597)*AM597/(AO597+273)*$E$11)</f>
        <v>0</v>
      </c>
      <c r="AB597">
        <f>$B$9*AS597+$C$9*AT597</f>
        <v>0</v>
      </c>
      <c r="AC597">
        <f>AB597*AD597</f>
        <v>0</v>
      </c>
      <c r="AD597">
        <f>($B$9*$D$7+$C$9*$D$7)/($B$9+$C$9)</f>
        <v>0</v>
      </c>
      <c r="AE597">
        <f>($B$9*$K$7+$C$9*$K$7)/($B$9+$C$9)</f>
        <v>0</v>
      </c>
      <c r="AF597">
        <v>10</v>
      </c>
      <c r="AG597">
        <v>1548599580.6</v>
      </c>
      <c r="AH597">
        <v>403.535</v>
      </c>
      <c r="AI597">
        <v>399.545</v>
      </c>
      <c r="AJ597">
        <v>9.54477</v>
      </c>
      <c r="AK597">
        <v>4.47069</v>
      </c>
      <c r="AL597">
        <v>1404.85</v>
      </c>
      <c r="AM597">
        <v>97.9535</v>
      </c>
      <c r="AN597">
        <v>0.0231254</v>
      </c>
      <c r="AO597">
        <v>7.27305</v>
      </c>
      <c r="AP597">
        <v>7.2472</v>
      </c>
      <c r="AQ597">
        <v>999.9</v>
      </c>
      <c r="AR597">
        <v>9978.75</v>
      </c>
      <c r="AS597">
        <v>0</v>
      </c>
      <c r="AT597">
        <v>1.13124</v>
      </c>
      <c r="AU597">
        <v>0</v>
      </c>
      <c r="AV597" t="s">
        <v>204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405.758483606557</v>
      </c>
      <c r="BE597">
        <v>3.04622256882367</v>
      </c>
      <c r="BF597">
        <v>0.895148373392363</v>
      </c>
      <c r="BG597">
        <v>-1</v>
      </c>
      <c r="BH597">
        <v>0</v>
      </c>
      <c r="BI597">
        <v>0</v>
      </c>
      <c r="BJ597" t="s">
        <v>205</v>
      </c>
      <c r="BK597">
        <v>1.88467</v>
      </c>
      <c r="BL597">
        <v>1.88159</v>
      </c>
      <c r="BM597">
        <v>1.88314</v>
      </c>
      <c r="BN597">
        <v>1.88187</v>
      </c>
      <c r="BO597">
        <v>1.88375</v>
      </c>
      <c r="BP597">
        <v>1.88309</v>
      </c>
      <c r="BQ597">
        <v>1.88478</v>
      </c>
      <c r="BR597">
        <v>1.88232</v>
      </c>
      <c r="BS597" t="s">
        <v>206</v>
      </c>
      <c r="BT597" t="s">
        <v>17</v>
      </c>
      <c r="BU597" t="s">
        <v>17</v>
      </c>
      <c r="BV597" t="s">
        <v>17</v>
      </c>
      <c r="BW597" t="s">
        <v>207</v>
      </c>
      <c r="BX597" t="s">
        <v>208</v>
      </c>
      <c r="BY597" t="s">
        <v>209</v>
      </c>
      <c r="BZ597" t="s">
        <v>209</v>
      </c>
      <c r="CA597" t="s">
        <v>209</v>
      </c>
      <c r="CB597" t="s">
        <v>209</v>
      </c>
      <c r="CC597">
        <v>5</v>
      </c>
      <c r="CD597">
        <v>0</v>
      </c>
      <c r="CE597">
        <v>0</v>
      </c>
      <c r="CF597">
        <v>0</v>
      </c>
      <c r="CG597">
        <v>0</v>
      </c>
      <c r="CH597">
        <v>2</v>
      </c>
      <c r="CI597">
        <v>1338.94</v>
      </c>
      <c r="CJ597">
        <v>0.315144</v>
      </c>
      <c r="CK597">
        <v>7.83381</v>
      </c>
      <c r="CL597">
        <v>10.321</v>
      </c>
      <c r="CM597">
        <v>30.0005</v>
      </c>
      <c r="CN597">
        <v>10.1331</v>
      </c>
      <c r="CO597">
        <v>10.4078</v>
      </c>
      <c r="CP597">
        <v>-1</v>
      </c>
      <c r="CQ597">
        <v>100</v>
      </c>
      <c r="CR597">
        <v>89.4423</v>
      </c>
      <c r="CS597">
        <v>-999.9</v>
      </c>
      <c r="CT597">
        <v>400</v>
      </c>
      <c r="CU597">
        <v>0</v>
      </c>
      <c r="CV597">
        <v>103.789</v>
      </c>
      <c r="CW597">
        <v>103.218</v>
      </c>
    </row>
    <row r="598" spans="1:101">
      <c r="A598">
        <v>584</v>
      </c>
      <c r="B598">
        <v>1548599582.6</v>
      </c>
      <c r="C598">
        <v>2119.69999980927</v>
      </c>
      <c r="D598" t="s">
        <v>1384</v>
      </c>
      <c r="E598" t="s">
        <v>1385</v>
      </c>
      <c r="F598">
        <f>J598+I598+M598*K598</f>
        <v>0</v>
      </c>
      <c r="G598">
        <f>(1000*AM598)/(L598*(AO598+273.15))</f>
        <v>0</v>
      </c>
      <c r="H598">
        <f>((G598*F598*(1-(AJ598/1000)))/(100*K598))*(BE598/60)</f>
        <v>0</v>
      </c>
      <c r="I598" t="s">
        <v>197</v>
      </c>
      <c r="J598" t="s">
        <v>198</v>
      </c>
      <c r="K598" t="s">
        <v>199</v>
      </c>
      <c r="L598" t="s">
        <v>200</v>
      </c>
      <c r="M598" t="s">
        <v>1170</v>
      </c>
      <c r="N598" t="s">
        <v>1171</v>
      </c>
      <c r="O598" t="s">
        <v>328</v>
      </c>
      <c r="Q598">
        <v>1548599582.6</v>
      </c>
      <c r="R598">
        <f>AL598*Y598*(AJ598-AK598)/(100*AF598*(1000-Y598*AJ598))</f>
        <v>0</v>
      </c>
      <c r="S598">
        <f>AL598*Y598*(AI598-AH598*(1000-Y598*AK598)/(1000-Y598*AJ598))/(100*AF598)</f>
        <v>0</v>
      </c>
      <c r="T598">
        <f>(U598/V598*100)</f>
        <v>0</v>
      </c>
      <c r="U598">
        <f>AJ598*(AM598+AN598)/1000</f>
        <v>0</v>
      </c>
      <c r="V598">
        <f>0.61365*exp(17.502*AO598/(240.97+AO598))</f>
        <v>0</v>
      </c>
      <c r="W598">
        <v>92</v>
      </c>
      <c r="X598">
        <v>7</v>
      </c>
      <c r="Y598">
        <f>IF(W598*$H$11&gt;=AA598,1.0,(AA598/(AA598-W598*$H$11)))</f>
        <v>0</v>
      </c>
      <c r="Z598">
        <f>(Y598-1)*100</f>
        <v>0</v>
      </c>
      <c r="AA598">
        <f>MAX(0,($B$11+$C$11*AR598)/(1+$D$11*AR598)*AM598/(AO598+273)*$E$11)</f>
        <v>0</v>
      </c>
      <c r="AB598">
        <f>$B$9*AS598+$C$9*AT598</f>
        <v>0</v>
      </c>
      <c r="AC598">
        <f>AB598*AD598</f>
        <v>0</v>
      </c>
      <c r="AD598">
        <f>($B$9*$D$7+$C$9*$D$7)/($B$9+$C$9)</f>
        <v>0</v>
      </c>
      <c r="AE598">
        <f>($B$9*$K$7+$C$9*$K$7)/($B$9+$C$9)</f>
        <v>0</v>
      </c>
      <c r="AF598">
        <v>10</v>
      </c>
      <c r="AG598">
        <v>1548599582.6</v>
      </c>
      <c r="AH598">
        <v>403.626</v>
      </c>
      <c r="AI598">
        <v>399.558</v>
      </c>
      <c r="AJ598">
        <v>9.54962</v>
      </c>
      <c r="AK598">
        <v>4.47014</v>
      </c>
      <c r="AL598">
        <v>1404.97</v>
      </c>
      <c r="AM598">
        <v>97.9552</v>
      </c>
      <c r="AN598">
        <v>0.0231733</v>
      </c>
      <c r="AO598">
        <v>7.27768</v>
      </c>
      <c r="AP598">
        <v>7.29451</v>
      </c>
      <c r="AQ598">
        <v>999.9</v>
      </c>
      <c r="AR598">
        <v>10012.5</v>
      </c>
      <c r="AS598">
        <v>0</v>
      </c>
      <c r="AT598">
        <v>1.09974</v>
      </c>
      <c r="AU598">
        <v>0</v>
      </c>
      <c r="AV598" t="s">
        <v>204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405.86012295082</v>
      </c>
      <c r="BE598">
        <v>3.08655499783559</v>
      </c>
      <c r="BF598">
        <v>0.90690392588451</v>
      </c>
      <c r="BG598">
        <v>-1</v>
      </c>
      <c r="BH598">
        <v>0</v>
      </c>
      <c r="BI598">
        <v>0</v>
      </c>
      <c r="BJ598" t="s">
        <v>205</v>
      </c>
      <c r="BK598">
        <v>1.88467</v>
      </c>
      <c r="BL598">
        <v>1.88159</v>
      </c>
      <c r="BM598">
        <v>1.88313</v>
      </c>
      <c r="BN598">
        <v>1.88187</v>
      </c>
      <c r="BO598">
        <v>1.88375</v>
      </c>
      <c r="BP598">
        <v>1.88308</v>
      </c>
      <c r="BQ598">
        <v>1.88477</v>
      </c>
      <c r="BR598">
        <v>1.88231</v>
      </c>
      <c r="BS598" t="s">
        <v>206</v>
      </c>
      <c r="BT598" t="s">
        <v>17</v>
      </c>
      <c r="BU598" t="s">
        <v>17</v>
      </c>
      <c r="BV598" t="s">
        <v>17</v>
      </c>
      <c r="BW598" t="s">
        <v>207</v>
      </c>
      <c r="BX598" t="s">
        <v>208</v>
      </c>
      <c r="BY598" t="s">
        <v>209</v>
      </c>
      <c r="BZ598" t="s">
        <v>209</v>
      </c>
      <c r="CA598" t="s">
        <v>209</v>
      </c>
      <c r="CB598" t="s">
        <v>209</v>
      </c>
      <c r="CC598">
        <v>5</v>
      </c>
      <c r="CD598">
        <v>0</v>
      </c>
      <c r="CE598">
        <v>0</v>
      </c>
      <c r="CF598">
        <v>0</v>
      </c>
      <c r="CG598">
        <v>0</v>
      </c>
      <c r="CH598">
        <v>2</v>
      </c>
      <c r="CI598">
        <v>1337.85</v>
      </c>
      <c r="CJ598">
        <v>0.315144</v>
      </c>
      <c r="CK598">
        <v>7.83705</v>
      </c>
      <c r="CL598">
        <v>10.3233</v>
      </c>
      <c r="CM598">
        <v>30.0004</v>
      </c>
      <c r="CN598">
        <v>10.1354</v>
      </c>
      <c r="CO598">
        <v>10.4101</v>
      </c>
      <c r="CP598">
        <v>-1</v>
      </c>
      <c r="CQ598">
        <v>100</v>
      </c>
      <c r="CR598">
        <v>89.4423</v>
      </c>
      <c r="CS598">
        <v>-999.9</v>
      </c>
      <c r="CT598">
        <v>400</v>
      </c>
      <c r="CU598">
        <v>0</v>
      </c>
      <c r="CV598">
        <v>103.789</v>
      </c>
      <c r="CW598">
        <v>103.219</v>
      </c>
    </row>
    <row r="599" spans="1:101">
      <c r="A599">
        <v>585</v>
      </c>
      <c r="B599">
        <v>1548599584.6</v>
      </c>
      <c r="C599">
        <v>2121.69999980927</v>
      </c>
      <c r="D599" t="s">
        <v>1386</v>
      </c>
      <c r="E599" t="s">
        <v>1387</v>
      </c>
      <c r="F599">
        <f>J599+I599+M599*K599</f>
        <v>0</v>
      </c>
      <c r="G599">
        <f>(1000*AM599)/(L599*(AO599+273.15))</f>
        <v>0</v>
      </c>
      <c r="H599">
        <f>((G599*F599*(1-(AJ599/1000)))/(100*K599))*(BE599/60)</f>
        <v>0</v>
      </c>
      <c r="I599" t="s">
        <v>197</v>
      </c>
      <c r="J599" t="s">
        <v>198</v>
      </c>
      <c r="K599" t="s">
        <v>199</v>
      </c>
      <c r="L599" t="s">
        <v>200</v>
      </c>
      <c r="M599" t="s">
        <v>1170</v>
      </c>
      <c r="N599" t="s">
        <v>1171</v>
      </c>
      <c r="O599" t="s">
        <v>328</v>
      </c>
      <c r="Q599">
        <v>1548599584.6</v>
      </c>
      <c r="R599">
        <f>AL599*Y599*(AJ599-AK599)/(100*AF599*(1000-Y599*AJ599))</f>
        <v>0</v>
      </c>
      <c r="S599">
        <f>AL599*Y599*(AI599-AH599*(1000-Y599*AK599)/(1000-Y599*AJ599))/(100*AF599)</f>
        <v>0</v>
      </c>
      <c r="T599">
        <f>(U599/V599*100)</f>
        <v>0</v>
      </c>
      <c r="U599">
        <f>AJ599*(AM599+AN599)/1000</f>
        <v>0</v>
      </c>
      <c r="V599">
        <f>0.61365*exp(17.502*AO599/(240.97+AO599))</f>
        <v>0</v>
      </c>
      <c r="W599">
        <v>92</v>
      </c>
      <c r="X599">
        <v>7</v>
      </c>
      <c r="Y599">
        <f>IF(W599*$H$11&gt;=AA599,1.0,(AA599/(AA599-W599*$H$11)))</f>
        <v>0</v>
      </c>
      <c r="Z599">
        <f>(Y599-1)*100</f>
        <v>0</v>
      </c>
      <c r="AA599">
        <f>MAX(0,($B$11+$C$11*AR599)/(1+$D$11*AR599)*AM599/(AO599+273)*$E$11)</f>
        <v>0</v>
      </c>
      <c r="AB599">
        <f>$B$9*AS599+$C$9*AT599</f>
        <v>0</v>
      </c>
      <c r="AC599">
        <f>AB599*AD599</f>
        <v>0</v>
      </c>
      <c r="AD599">
        <f>($B$9*$D$7+$C$9*$D$7)/($B$9+$C$9)</f>
        <v>0</v>
      </c>
      <c r="AE599">
        <f>($B$9*$K$7+$C$9*$K$7)/($B$9+$C$9)</f>
        <v>0</v>
      </c>
      <c r="AF599">
        <v>10</v>
      </c>
      <c r="AG599">
        <v>1548599584.6</v>
      </c>
      <c r="AH599">
        <v>403.69</v>
      </c>
      <c r="AI599">
        <v>399.564</v>
      </c>
      <c r="AJ599">
        <v>9.55217</v>
      </c>
      <c r="AK599">
        <v>4.46914</v>
      </c>
      <c r="AL599">
        <v>1405.26</v>
      </c>
      <c r="AM599">
        <v>97.9555</v>
      </c>
      <c r="AN599">
        <v>0.0233803</v>
      </c>
      <c r="AO599">
        <v>7.27531</v>
      </c>
      <c r="AP599">
        <v>7.29519</v>
      </c>
      <c r="AQ599">
        <v>999.9</v>
      </c>
      <c r="AR599">
        <v>10008.8</v>
      </c>
      <c r="AS599">
        <v>0</v>
      </c>
      <c r="AT599">
        <v>1.20109</v>
      </c>
      <c r="AU599">
        <v>0</v>
      </c>
      <c r="AV599" t="s">
        <v>204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405.961557377049</v>
      </c>
      <c r="BE599">
        <v>3.11975573406999</v>
      </c>
      <c r="BF599">
        <v>0.916448956205867</v>
      </c>
      <c r="BG599">
        <v>-1</v>
      </c>
      <c r="BH599">
        <v>0</v>
      </c>
      <c r="BI599">
        <v>0</v>
      </c>
      <c r="BJ599" t="s">
        <v>205</v>
      </c>
      <c r="BK599">
        <v>1.88466</v>
      </c>
      <c r="BL599">
        <v>1.8816</v>
      </c>
      <c r="BM599">
        <v>1.88313</v>
      </c>
      <c r="BN599">
        <v>1.88187</v>
      </c>
      <c r="BO599">
        <v>1.88374</v>
      </c>
      <c r="BP599">
        <v>1.88307</v>
      </c>
      <c r="BQ599">
        <v>1.88477</v>
      </c>
      <c r="BR599">
        <v>1.8823</v>
      </c>
      <c r="BS599" t="s">
        <v>206</v>
      </c>
      <c r="BT599" t="s">
        <v>17</v>
      </c>
      <c r="BU599" t="s">
        <v>17</v>
      </c>
      <c r="BV599" t="s">
        <v>17</v>
      </c>
      <c r="BW599" t="s">
        <v>207</v>
      </c>
      <c r="BX599" t="s">
        <v>208</v>
      </c>
      <c r="BY599" t="s">
        <v>209</v>
      </c>
      <c r="BZ599" t="s">
        <v>209</v>
      </c>
      <c r="CA599" t="s">
        <v>209</v>
      </c>
      <c r="CB599" t="s">
        <v>209</v>
      </c>
      <c r="CC599">
        <v>5</v>
      </c>
      <c r="CD599">
        <v>0</v>
      </c>
      <c r="CE599">
        <v>0</v>
      </c>
      <c r="CF599">
        <v>0</v>
      </c>
      <c r="CG599">
        <v>0</v>
      </c>
      <c r="CH599">
        <v>2</v>
      </c>
      <c r="CI599">
        <v>1338.09</v>
      </c>
      <c r="CJ599">
        <v>0.315144</v>
      </c>
      <c r="CK599">
        <v>7.84029</v>
      </c>
      <c r="CL599">
        <v>10.3257</v>
      </c>
      <c r="CM599">
        <v>30.0005</v>
      </c>
      <c r="CN599">
        <v>10.1377</v>
      </c>
      <c r="CO599">
        <v>10.4124</v>
      </c>
      <c r="CP599">
        <v>-1</v>
      </c>
      <c r="CQ599">
        <v>100</v>
      </c>
      <c r="CR599">
        <v>89.4423</v>
      </c>
      <c r="CS599">
        <v>-999.9</v>
      </c>
      <c r="CT599">
        <v>400</v>
      </c>
      <c r="CU599">
        <v>0</v>
      </c>
      <c r="CV599">
        <v>103.788</v>
      </c>
      <c r="CW599">
        <v>103.219</v>
      </c>
    </row>
    <row r="600" spans="1:101">
      <c r="A600">
        <v>586</v>
      </c>
      <c r="B600">
        <v>1548599586.6</v>
      </c>
      <c r="C600">
        <v>2123.69999980927</v>
      </c>
      <c r="D600" t="s">
        <v>1388</v>
      </c>
      <c r="E600" t="s">
        <v>1389</v>
      </c>
      <c r="F600">
        <f>J600+I600+M600*K600</f>
        <v>0</v>
      </c>
      <c r="G600">
        <f>(1000*AM600)/(L600*(AO600+273.15))</f>
        <v>0</v>
      </c>
      <c r="H600">
        <f>((G600*F600*(1-(AJ600/1000)))/(100*K600))*(BE600/60)</f>
        <v>0</v>
      </c>
      <c r="I600" t="s">
        <v>197</v>
      </c>
      <c r="J600" t="s">
        <v>198</v>
      </c>
      <c r="K600" t="s">
        <v>199</v>
      </c>
      <c r="L600" t="s">
        <v>200</v>
      </c>
      <c r="M600" t="s">
        <v>1170</v>
      </c>
      <c r="N600" t="s">
        <v>1171</v>
      </c>
      <c r="O600" t="s">
        <v>328</v>
      </c>
      <c r="Q600">
        <v>1548599586.6</v>
      </c>
      <c r="R600">
        <f>AL600*Y600*(AJ600-AK600)/(100*AF600*(1000-Y600*AJ600))</f>
        <v>0</v>
      </c>
      <c r="S600">
        <f>AL600*Y600*(AI600-AH600*(1000-Y600*AK600)/(1000-Y600*AJ600))/(100*AF600)</f>
        <v>0</v>
      </c>
      <c r="T600">
        <f>(U600/V600*100)</f>
        <v>0</v>
      </c>
      <c r="U600">
        <f>AJ600*(AM600+AN600)/1000</f>
        <v>0</v>
      </c>
      <c r="V600">
        <f>0.61365*exp(17.502*AO600/(240.97+AO600))</f>
        <v>0</v>
      </c>
      <c r="W600">
        <v>92</v>
      </c>
      <c r="X600">
        <v>7</v>
      </c>
      <c r="Y600">
        <f>IF(W600*$H$11&gt;=AA600,1.0,(AA600/(AA600-W600*$H$11)))</f>
        <v>0</v>
      </c>
      <c r="Z600">
        <f>(Y600-1)*100</f>
        <v>0</v>
      </c>
      <c r="AA600">
        <f>MAX(0,($B$11+$C$11*AR600)/(1+$D$11*AR600)*AM600/(AO600+273)*$E$11)</f>
        <v>0</v>
      </c>
      <c r="AB600">
        <f>$B$9*AS600+$C$9*AT600</f>
        <v>0</v>
      </c>
      <c r="AC600">
        <f>AB600*AD600</f>
        <v>0</v>
      </c>
      <c r="AD600">
        <f>($B$9*$D$7+$C$9*$D$7)/($B$9+$C$9)</f>
        <v>0</v>
      </c>
      <c r="AE600">
        <f>($B$9*$K$7+$C$9*$K$7)/($B$9+$C$9)</f>
        <v>0</v>
      </c>
      <c r="AF600">
        <v>10</v>
      </c>
      <c r="AG600">
        <v>1548599586.6</v>
      </c>
      <c r="AH600">
        <v>403.783</v>
      </c>
      <c r="AI600">
        <v>399.531</v>
      </c>
      <c r="AJ600">
        <v>9.55547</v>
      </c>
      <c r="AK600">
        <v>4.46871</v>
      </c>
      <c r="AL600">
        <v>1405.39</v>
      </c>
      <c r="AM600">
        <v>97.9558</v>
      </c>
      <c r="AN600">
        <v>0.0234363</v>
      </c>
      <c r="AO600">
        <v>7.27736</v>
      </c>
      <c r="AP600">
        <v>7.27082</v>
      </c>
      <c r="AQ600">
        <v>999.9</v>
      </c>
      <c r="AR600">
        <v>9997.5</v>
      </c>
      <c r="AS600">
        <v>0</v>
      </c>
      <c r="AT600">
        <v>2.75005</v>
      </c>
      <c r="AU600">
        <v>0</v>
      </c>
      <c r="AV600" t="s">
        <v>204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406.063819672131</v>
      </c>
      <c r="BE600">
        <v>3.13617151486507</v>
      </c>
      <c r="BF600">
        <v>0.921165121244076</v>
      </c>
      <c r="BG600">
        <v>-1</v>
      </c>
      <c r="BH600">
        <v>0</v>
      </c>
      <c r="BI600">
        <v>0</v>
      </c>
      <c r="BJ600" t="s">
        <v>205</v>
      </c>
      <c r="BK600">
        <v>1.88465</v>
      </c>
      <c r="BL600">
        <v>1.8816</v>
      </c>
      <c r="BM600">
        <v>1.88314</v>
      </c>
      <c r="BN600">
        <v>1.88187</v>
      </c>
      <c r="BO600">
        <v>1.88373</v>
      </c>
      <c r="BP600">
        <v>1.88307</v>
      </c>
      <c r="BQ600">
        <v>1.88478</v>
      </c>
      <c r="BR600">
        <v>1.8823</v>
      </c>
      <c r="BS600" t="s">
        <v>206</v>
      </c>
      <c r="BT600" t="s">
        <v>17</v>
      </c>
      <c r="BU600" t="s">
        <v>17</v>
      </c>
      <c r="BV600" t="s">
        <v>17</v>
      </c>
      <c r="BW600" t="s">
        <v>207</v>
      </c>
      <c r="BX600" t="s">
        <v>208</v>
      </c>
      <c r="BY600" t="s">
        <v>209</v>
      </c>
      <c r="BZ600" t="s">
        <v>209</v>
      </c>
      <c r="CA600" t="s">
        <v>209</v>
      </c>
      <c r="CB600" t="s">
        <v>209</v>
      </c>
      <c r="CC600">
        <v>5</v>
      </c>
      <c r="CD600">
        <v>0</v>
      </c>
      <c r="CE600">
        <v>0</v>
      </c>
      <c r="CF600">
        <v>0</v>
      </c>
      <c r="CG600">
        <v>0</v>
      </c>
      <c r="CH600">
        <v>2</v>
      </c>
      <c r="CI600">
        <v>1338.34</v>
      </c>
      <c r="CJ600">
        <v>0.315144</v>
      </c>
      <c r="CK600">
        <v>7.84363</v>
      </c>
      <c r="CL600">
        <v>10.3283</v>
      </c>
      <c r="CM600">
        <v>30.0006</v>
      </c>
      <c r="CN600">
        <v>10.14</v>
      </c>
      <c r="CO600">
        <v>10.4149</v>
      </c>
      <c r="CP600">
        <v>-1</v>
      </c>
      <c r="CQ600">
        <v>100</v>
      </c>
      <c r="CR600">
        <v>89.4423</v>
      </c>
      <c r="CS600">
        <v>-999.9</v>
      </c>
      <c r="CT600">
        <v>400</v>
      </c>
      <c r="CU600">
        <v>0</v>
      </c>
      <c r="CV600">
        <v>103.788</v>
      </c>
      <c r="CW600">
        <v>103.218</v>
      </c>
    </row>
    <row r="601" spans="1:101">
      <c r="A601">
        <v>587</v>
      </c>
      <c r="B601">
        <v>1548599588.6</v>
      </c>
      <c r="C601">
        <v>2125.69999980927</v>
      </c>
      <c r="D601" t="s">
        <v>1390</v>
      </c>
      <c r="E601" t="s">
        <v>1391</v>
      </c>
      <c r="F601">
        <f>J601+I601+M601*K601</f>
        <v>0</v>
      </c>
      <c r="G601">
        <f>(1000*AM601)/(L601*(AO601+273.15))</f>
        <v>0</v>
      </c>
      <c r="H601">
        <f>((G601*F601*(1-(AJ601/1000)))/(100*K601))*(BE601/60)</f>
        <v>0</v>
      </c>
      <c r="I601" t="s">
        <v>197</v>
      </c>
      <c r="J601" t="s">
        <v>198</v>
      </c>
      <c r="K601" t="s">
        <v>199</v>
      </c>
      <c r="L601" t="s">
        <v>200</v>
      </c>
      <c r="M601" t="s">
        <v>1170</v>
      </c>
      <c r="N601" t="s">
        <v>1171</v>
      </c>
      <c r="O601" t="s">
        <v>328</v>
      </c>
      <c r="Q601">
        <v>1548599588.6</v>
      </c>
      <c r="R601">
        <f>AL601*Y601*(AJ601-AK601)/(100*AF601*(1000-Y601*AJ601))</f>
        <v>0</v>
      </c>
      <c r="S601">
        <f>AL601*Y601*(AI601-AH601*(1000-Y601*AK601)/(1000-Y601*AJ601))/(100*AF601)</f>
        <v>0</v>
      </c>
      <c r="T601">
        <f>(U601/V601*100)</f>
        <v>0</v>
      </c>
      <c r="U601">
        <f>AJ601*(AM601+AN601)/1000</f>
        <v>0</v>
      </c>
      <c r="V601">
        <f>0.61365*exp(17.502*AO601/(240.97+AO601))</f>
        <v>0</v>
      </c>
      <c r="W601">
        <v>99</v>
      </c>
      <c r="X601">
        <v>7</v>
      </c>
      <c r="Y601">
        <f>IF(W601*$H$11&gt;=AA601,1.0,(AA601/(AA601-W601*$H$11)))</f>
        <v>0</v>
      </c>
      <c r="Z601">
        <f>(Y601-1)*100</f>
        <v>0</v>
      </c>
      <c r="AA601">
        <f>MAX(0,($B$11+$C$11*AR601)/(1+$D$11*AR601)*AM601/(AO601+273)*$E$11)</f>
        <v>0</v>
      </c>
      <c r="AB601">
        <f>$B$9*AS601+$C$9*AT601</f>
        <v>0</v>
      </c>
      <c r="AC601">
        <f>AB601*AD601</f>
        <v>0</v>
      </c>
      <c r="AD601">
        <f>($B$9*$D$7+$C$9*$D$7)/($B$9+$C$9)</f>
        <v>0</v>
      </c>
      <c r="AE601">
        <f>($B$9*$K$7+$C$9*$K$7)/($B$9+$C$9)</f>
        <v>0</v>
      </c>
      <c r="AF601">
        <v>10</v>
      </c>
      <c r="AG601">
        <v>1548599588.6</v>
      </c>
      <c r="AH601">
        <v>403.911</v>
      </c>
      <c r="AI601">
        <v>399.524</v>
      </c>
      <c r="AJ601">
        <v>9.55886</v>
      </c>
      <c r="AK601">
        <v>4.4684</v>
      </c>
      <c r="AL601">
        <v>1404.9</v>
      </c>
      <c r="AM601">
        <v>97.9559</v>
      </c>
      <c r="AN601">
        <v>0.0233553</v>
      </c>
      <c r="AO601">
        <v>7.28016</v>
      </c>
      <c r="AP601">
        <v>7.26181</v>
      </c>
      <c r="AQ601">
        <v>999.9</v>
      </c>
      <c r="AR601">
        <v>10008.8</v>
      </c>
      <c r="AS601">
        <v>0</v>
      </c>
      <c r="AT601">
        <v>4.13329</v>
      </c>
      <c r="AU601">
        <v>0</v>
      </c>
      <c r="AV601" t="s">
        <v>204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406.166844262295</v>
      </c>
      <c r="BE601">
        <v>3.15087862375709</v>
      </c>
      <c r="BF601">
        <v>0.925403828735093</v>
      </c>
      <c r="BG601">
        <v>-1</v>
      </c>
      <c r="BH601">
        <v>0</v>
      </c>
      <c r="BI601">
        <v>0</v>
      </c>
      <c r="BJ601" t="s">
        <v>205</v>
      </c>
      <c r="BK601">
        <v>1.88466</v>
      </c>
      <c r="BL601">
        <v>1.8816</v>
      </c>
      <c r="BM601">
        <v>1.88314</v>
      </c>
      <c r="BN601">
        <v>1.88187</v>
      </c>
      <c r="BO601">
        <v>1.88373</v>
      </c>
      <c r="BP601">
        <v>1.88307</v>
      </c>
      <c r="BQ601">
        <v>1.88478</v>
      </c>
      <c r="BR601">
        <v>1.8823</v>
      </c>
      <c r="BS601" t="s">
        <v>206</v>
      </c>
      <c r="BT601" t="s">
        <v>17</v>
      </c>
      <c r="BU601" t="s">
        <v>17</v>
      </c>
      <c r="BV601" t="s">
        <v>17</v>
      </c>
      <c r="BW601" t="s">
        <v>207</v>
      </c>
      <c r="BX601" t="s">
        <v>208</v>
      </c>
      <c r="BY601" t="s">
        <v>209</v>
      </c>
      <c r="BZ601" t="s">
        <v>209</v>
      </c>
      <c r="CA601" t="s">
        <v>209</v>
      </c>
      <c r="CB601" t="s">
        <v>209</v>
      </c>
      <c r="CC601">
        <v>5</v>
      </c>
      <c r="CD601">
        <v>0</v>
      </c>
      <c r="CE601">
        <v>0</v>
      </c>
      <c r="CF601">
        <v>0</v>
      </c>
      <c r="CG601">
        <v>0</v>
      </c>
      <c r="CH601">
        <v>2</v>
      </c>
      <c r="CI601">
        <v>1332.96</v>
      </c>
      <c r="CJ601">
        <v>0.317281</v>
      </c>
      <c r="CK601">
        <v>7.84694</v>
      </c>
      <c r="CL601">
        <v>10.3312</v>
      </c>
      <c r="CM601">
        <v>30.0006</v>
      </c>
      <c r="CN601">
        <v>10.1424</v>
      </c>
      <c r="CO601">
        <v>10.4178</v>
      </c>
      <c r="CP601">
        <v>-1</v>
      </c>
      <c r="CQ601">
        <v>100</v>
      </c>
      <c r="CR601">
        <v>89.054</v>
      </c>
      <c r="CS601">
        <v>-999.9</v>
      </c>
      <c r="CT601">
        <v>400</v>
      </c>
      <c r="CU601">
        <v>0</v>
      </c>
      <c r="CV601">
        <v>103.786</v>
      </c>
      <c r="CW601">
        <v>103.217</v>
      </c>
    </row>
    <row r="602" spans="1:101">
      <c r="A602">
        <v>588</v>
      </c>
      <c r="B602">
        <v>1548599590.6</v>
      </c>
      <c r="C602">
        <v>2127.69999980927</v>
      </c>
      <c r="D602" t="s">
        <v>1392</v>
      </c>
      <c r="E602" t="s">
        <v>1393</v>
      </c>
      <c r="F602">
        <f>J602+I602+M602*K602</f>
        <v>0</v>
      </c>
      <c r="G602">
        <f>(1000*AM602)/(L602*(AO602+273.15))</f>
        <v>0</v>
      </c>
      <c r="H602">
        <f>((G602*F602*(1-(AJ602/1000)))/(100*K602))*(BE602/60)</f>
        <v>0</v>
      </c>
      <c r="I602" t="s">
        <v>197</v>
      </c>
      <c r="J602" t="s">
        <v>198</v>
      </c>
      <c r="K602" t="s">
        <v>199</v>
      </c>
      <c r="L602" t="s">
        <v>200</v>
      </c>
      <c r="M602" t="s">
        <v>1170</v>
      </c>
      <c r="N602" t="s">
        <v>1171</v>
      </c>
      <c r="O602" t="s">
        <v>328</v>
      </c>
      <c r="Q602">
        <v>1548599590.6</v>
      </c>
      <c r="R602">
        <f>AL602*Y602*(AJ602-AK602)/(100*AF602*(1000-Y602*AJ602))</f>
        <v>0</v>
      </c>
      <c r="S602">
        <f>AL602*Y602*(AI602-AH602*(1000-Y602*AK602)/(1000-Y602*AJ602))/(100*AF602)</f>
        <v>0</v>
      </c>
      <c r="T602">
        <f>(U602/V602*100)</f>
        <v>0</v>
      </c>
      <c r="U602">
        <f>AJ602*(AM602+AN602)/1000</f>
        <v>0</v>
      </c>
      <c r="V602">
        <f>0.61365*exp(17.502*AO602/(240.97+AO602))</f>
        <v>0</v>
      </c>
      <c r="W602">
        <v>93</v>
      </c>
      <c r="X602">
        <v>7</v>
      </c>
      <c r="Y602">
        <f>IF(W602*$H$11&gt;=AA602,1.0,(AA602/(AA602-W602*$H$11)))</f>
        <v>0</v>
      </c>
      <c r="Z602">
        <f>(Y602-1)*100</f>
        <v>0</v>
      </c>
      <c r="AA602">
        <f>MAX(0,($B$11+$C$11*AR602)/(1+$D$11*AR602)*AM602/(AO602+273)*$E$11)</f>
        <v>0</v>
      </c>
      <c r="AB602">
        <f>$B$9*AS602+$C$9*AT602</f>
        <v>0</v>
      </c>
      <c r="AC602">
        <f>AB602*AD602</f>
        <v>0</v>
      </c>
      <c r="AD602">
        <f>($B$9*$D$7+$C$9*$D$7)/($B$9+$C$9)</f>
        <v>0</v>
      </c>
      <c r="AE602">
        <f>($B$9*$K$7+$C$9*$K$7)/($B$9+$C$9)</f>
        <v>0</v>
      </c>
      <c r="AF602">
        <v>10</v>
      </c>
      <c r="AG602">
        <v>1548599590.6</v>
      </c>
      <c r="AH602">
        <v>404.037</v>
      </c>
      <c r="AI602">
        <v>399.565</v>
      </c>
      <c r="AJ602">
        <v>9.56154</v>
      </c>
      <c r="AK602">
        <v>4.46811</v>
      </c>
      <c r="AL602">
        <v>1405</v>
      </c>
      <c r="AM602">
        <v>97.955</v>
      </c>
      <c r="AN602">
        <v>0.0232077</v>
      </c>
      <c r="AO602">
        <v>7.27765</v>
      </c>
      <c r="AP602">
        <v>7.26477</v>
      </c>
      <c r="AQ602">
        <v>999.9</v>
      </c>
      <c r="AR602">
        <v>9997.5</v>
      </c>
      <c r="AS602">
        <v>0</v>
      </c>
      <c r="AT602">
        <v>4.29626</v>
      </c>
      <c r="AU602">
        <v>0</v>
      </c>
      <c r="AV602" t="s">
        <v>204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406.270819672131</v>
      </c>
      <c r="BE602">
        <v>3.17442530425844</v>
      </c>
      <c r="BF602">
        <v>0.932216264717137</v>
      </c>
      <c r="BG602">
        <v>-1</v>
      </c>
      <c r="BH602">
        <v>0</v>
      </c>
      <c r="BI602">
        <v>0</v>
      </c>
      <c r="BJ602" t="s">
        <v>205</v>
      </c>
      <c r="BK602">
        <v>1.88467</v>
      </c>
      <c r="BL602">
        <v>1.88162</v>
      </c>
      <c r="BM602">
        <v>1.88314</v>
      </c>
      <c r="BN602">
        <v>1.88187</v>
      </c>
      <c r="BO602">
        <v>1.88375</v>
      </c>
      <c r="BP602">
        <v>1.88309</v>
      </c>
      <c r="BQ602">
        <v>1.88477</v>
      </c>
      <c r="BR602">
        <v>1.88231</v>
      </c>
      <c r="BS602" t="s">
        <v>206</v>
      </c>
      <c r="BT602" t="s">
        <v>17</v>
      </c>
      <c r="BU602" t="s">
        <v>17</v>
      </c>
      <c r="BV602" t="s">
        <v>17</v>
      </c>
      <c r="BW602" t="s">
        <v>207</v>
      </c>
      <c r="BX602" t="s">
        <v>208</v>
      </c>
      <c r="BY602" t="s">
        <v>209</v>
      </c>
      <c r="BZ602" t="s">
        <v>209</v>
      </c>
      <c r="CA602" t="s">
        <v>209</v>
      </c>
      <c r="CB602" t="s">
        <v>209</v>
      </c>
      <c r="CC602">
        <v>5</v>
      </c>
      <c r="CD602">
        <v>0</v>
      </c>
      <c r="CE602">
        <v>0</v>
      </c>
      <c r="CF602">
        <v>0</v>
      </c>
      <c r="CG602">
        <v>0</v>
      </c>
      <c r="CH602">
        <v>2</v>
      </c>
      <c r="CI602">
        <v>1337.3</v>
      </c>
      <c r="CJ602">
        <v>0.32583</v>
      </c>
      <c r="CK602">
        <v>7.85013</v>
      </c>
      <c r="CL602">
        <v>10.3338</v>
      </c>
      <c r="CM602">
        <v>30.0005</v>
      </c>
      <c r="CN602">
        <v>10.1447</v>
      </c>
      <c r="CO602">
        <v>10.4205</v>
      </c>
      <c r="CP602">
        <v>-1</v>
      </c>
      <c r="CQ602">
        <v>100</v>
      </c>
      <c r="CR602">
        <v>89.054</v>
      </c>
      <c r="CS602">
        <v>-999.9</v>
      </c>
      <c r="CT602">
        <v>400</v>
      </c>
      <c r="CU602">
        <v>0</v>
      </c>
      <c r="CV602">
        <v>103.786</v>
      </c>
      <c r="CW602">
        <v>103.217</v>
      </c>
    </row>
    <row r="603" spans="1:101">
      <c r="A603">
        <v>589</v>
      </c>
      <c r="B603">
        <v>1548599592.6</v>
      </c>
      <c r="C603">
        <v>2129.69999980927</v>
      </c>
      <c r="D603" t="s">
        <v>1394</v>
      </c>
      <c r="E603" t="s">
        <v>1395</v>
      </c>
      <c r="F603">
        <f>J603+I603+M603*K603</f>
        <v>0</v>
      </c>
      <c r="G603">
        <f>(1000*AM603)/(L603*(AO603+273.15))</f>
        <v>0</v>
      </c>
      <c r="H603">
        <f>((G603*F603*(1-(AJ603/1000)))/(100*K603))*(BE603/60)</f>
        <v>0</v>
      </c>
      <c r="I603" t="s">
        <v>197</v>
      </c>
      <c r="J603" t="s">
        <v>198</v>
      </c>
      <c r="K603" t="s">
        <v>199</v>
      </c>
      <c r="L603" t="s">
        <v>200</v>
      </c>
      <c r="M603" t="s">
        <v>1170</v>
      </c>
      <c r="N603" t="s">
        <v>1171</v>
      </c>
      <c r="O603" t="s">
        <v>328</v>
      </c>
      <c r="Q603">
        <v>1548599592.6</v>
      </c>
      <c r="R603">
        <f>AL603*Y603*(AJ603-AK603)/(100*AF603*(1000-Y603*AJ603))</f>
        <v>0</v>
      </c>
      <c r="S603">
        <f>AL603*Y603*(AI603-AH603*(1000-Y603*AK603)/(1000-Y603*AJ603))/(100*AF603)</f>
        <v>0</v>
      </c>
      <c r="T603">
        <f>(U603/V603*100)</f>
        <v>0</v>
      </c>
      <c r="U603">
        <f>AJ603*(AM603+AN603)/1000</f>
        <v>0</v>
      </c>
      <c r="V603">
        <f>0.61365*exp(17.502*AO603/(240.97+AO603))</f>
        <v>0</v>
      </c>
      <c r="W603">
        <v>91</v>
      </c>
      <c r="X603">
        <v>6</v>
      </c>
      <c r="Y603">
        <f>IF(W603*$H$11&gt;=AA603,1.0,(AA603/(AA603-W603*$H$11)))</f>
        <v>0</v>
      </c>
      <c r="Z603">
        <f>(Y603-1)*100</f>
        <v>0</v>
      </c>
      <c r="AA603">
        <f>MAX(0,($B$11+$C$11*AR603)/(1+$D$11*AR603)*AM603/(AO603+273)*$E$11)</f>
        <v>0</v>
      </c>
      <c r="AB603">
        <f>$B$9*AS603+$C$9*AT603</f>
        <v>0</v>
      </c>
      <c r="AC603">
        <f>AB603*AD603</f>
        <v>0</v>
      </c>
      <c r="AD603">
        <f>($B$9*$D$7+$C$9*$D$7)/($B$9+$C$9)</f>
        <v>0</v>
      </c>
      <c r="AE603">
        <f>($B$9*$K$7+$C$9*$K$7)/($B$9+$C$9)</f>
        <v>0</v>
      </c>
      <c r="AF603">
        <v>10</v>
      </c>
      <c r="AG603">
        <v>1548599592.6</v>
      </c>
      <c r="AH603">
        <v>404.113</v>
      </c>
      <c r="AI603">
        <v>399.588</v>
      </c>
      <c r="AJ603">
        <v>9.5636</v>
      </c>
      <c r="AK603">
        <v>4.46819</v>
      </c>
      <c r="AL603">
        <v>1405.36</v>
      </c>
      <c r="AM603">
        <v>97.953</v>
      </c>
      <c r="AN603">
        <v>0.0231827</v>
      </c>
      <c r="AO603">
        <v>7.27603</v>
      </c>
      <c r="AP603">
        <v>7.24793</v>
      </c>
      <c r="AQ603">
        <v>999.9</v>
      </c>
      <c r="AR603">
        <v>9997.5</v>
      </c>
      <c r="AS603">
        <v>0</v>
      </c>
      <c r="AT603">
        <v>5.28508</v>
      </c>
      <c r="AU603">
        <v>0</v>
      </c>
      <c r="AV603" t="s">
        <v>204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406.375426229508</v>
      </c>
      <c r="BE603">
        <v>3.19197596994256</v>
      </c>
      <c r="BF603">
        <v>0.937291947782326</v>
      </c>
      <c r="BG603">
        <v>-1</v>
      </c>
      <c r="BH603">
        <v>0</v>
      </c>
      <c r="BI603">
        <v>0</v>
      </c>
      <c r="BJ603" t="s">
        <v>205</v>
      </c>
      <c r="BK603">
        <v>1.88469</v>
      </c>
      <c r="BL603">
        <v>1.88163</v>
      </c>
      <c r="BM603">
        <v>1.88317</v>
      </c>
      <c r="BN603">
        <v>1.88187</v>
      </c>
      <c r="BO603">
        <v>1.88376</v>
      </c>
      <c r="BP603">
        <v>1.88308</v>
      </c>
      <c r="BQ603">
        <v>1.88477</v>
      </c>
      <c r="BR603">
        <v>1.88231</v>
      </c>
      <c r="BS603" t="s">
        <v>206</v>
      </c>
      <c r="BT603" t="s">
        <v>17</v>
      </c>
      <c r="BU603" t="s">
        <v>17</v>
      </c>
      <c r="BV603" t="s">
        <v>17</v>
      </c>
      <c r="BW603" t="s">
        <v>207</v>
      </c>
      <c r="BX603" t="s">
        <v>208</v>
      </c>
      <c r="BY603" t="s">
        <v>209</v>
      </c>
      <c r="BZ603" t="s">
        <v>209</v>
      </c>
      <c r="CA603" t="s">
        <v>209</v>
      </c>
      <c r="CB603" t="s">
        <v>209</v>
      </c>
      <c r="CC603">
        <v>5</v>
      </c>
      <c r="CD603">
        <v>0</v>
      </c>
      <c r="CE603">
        <v>0</v>
      </c>
      <c r="CF603">
        <v>0</v>
      </c>
      <c r="CG603">
        <v>0</v>
      </c>
      <c r="CH603">
        <v>2</v>
      </c>
      <c r="CI603">
        <v>1339.16</v>
      </c>
      <c r="CJ603">
        <v>0.32583</v>
      </c>
      <c r="CK603">
        <v>7.85344</v>
      </c>
      <c r="CL603">
        <v>10.3364</v>
      </c>
      <c r="CM603">
        <v>30.0006</v>
      </c>
      <c r="CN603">
        <v>10.147</v>
      </c>
      <c r="CO603">
        <v>10.4231</v>
      </c>
      <c r="CP603">
        <v>-1</v>
      </c>
      <c r="CQ603">
        <v>100</v>
      </c>
      <c r="CR603">
        <v>89.054</v>
      </c>
      <c r="CS603">
        <v>-999.9</v>
      </c>
      <c r="CT603">
        <v>400</v>
      </c>
      <c r="CU603">
        <v>0</v>
      </c>
      <c r="CV603">
        <v>103.786</v>
      </c>
      <c r="CW603">
        <v>103.216</v>
      </c>
    </row>
    <row r="604" spans="1:101">
      <c r="A604">
        <v>590</v>
      </c>
      <c r="B604">
        <v>1548599594.6</v>
      </c>
      <c r="C604">
        <v>2131.69999980927</v>
      </c>
      <c r="D604" t="s">
        <v>1396</v>
      </c>
      <c r="E604" t="s">
        <v>1397</v>
      </c>
      <c r="F604">
        <f>J604+I604+M604*K604</f>
        <v>0</v>
      </c>
      <c r="G604">
        <f>(1000*AM604)/(L604*(AO604+273.15))</f>
        <v>0</v>
      </c>
      <c r="H604">
        <f>((G604*F604*(1-(AJ604/1000)))/(100*K604))*(BE604/60)</f>
        <v>0</v>
      </c>
      <c r="I604" t="s">
        <v>197</v>
      </c>
      <c r="J604" t="s">
        <v>198</v>
      </c>
      <c r="K604" t="s">
        <v>199</v>
      </c>
      <c r="L604" t="s">
        <v>200</v>
      </c>
      <c r="M604" t="s">
        <v>1170</v>
      </c>
      <c r="N604" t="s">
        <v>1171</v>
      </c>
      <c r="O604" t="s">
        <v>328</v>
      </c>
      <c r="Q604">
        <v>1548599594.6</v>
      </c>
      <c r="R604">
        <f>AL604*Y604*(AJ604-AK604)/(100*AF604*(1000-Y604*AJ604))</f>
        <v>0</v>
      </c>
      <c r="S604">
        <f>AL604*Y604*(AI604-AH604*(1000-Y604*AK604)/(1000-Y604*AJ604))/(100*AF604)</f>
        <v>0</v>
      </c>
      <c r="T604">
        <f>(U604/V604*100)</f>
        <v>0</v>
      </c>
      <c r="U604">
        <f>AJ604*(AM604+AN604)/1000</f>
        <v>0</v>
      </c>
      <c r="V604">
        <f>0.61365*exp(17.502*AO604/(240.97+AO604))</f>
        <v>0</v>
      </c>
      <c r="W604">
        <v>105</v>
      </c>
      <c r="X604">
        <v>7</v>
      </c>
      <c r="Y604">
        <f>IF(W604*$H$11&gt;=AA604,1.0,(AA604/(AA604-W604*$H$11)))</f>
        <v>0</v>
      </c>
      <c r="Z604">
        <f>(Y604-1)*100</f>
        <v>0</v>
      </c>
      <c r="AA604">
        <f>MAX(0,($B$11+$C$11*AR604)/(1+$D$11*AR604)*AM604/(AO604+273)*$E$11)</f>
        <v>0</v>
      </c>
      <c r="AB604">
        <f>$B$9*AS604+$C$9*AT604</f>
        <v>0</v>
      </c>
      <c r="AC604">
        <f>AB604*AD604</f>
        <v>0</v>
      </c>
      <c r="AD604">
        <f>($B$9*$D$7+$C$9*$D$7)/($B$9+$C$9)</f>
        <v>0</v>
      </c>
      <c r="AE604">
        <f>($B$9*$K$7+$C$9*$K$7)/($B$9+$C$9)</f>
        <v>0</v>
      </c>
      <c r="AF604">
        <v>10</v>
      </c>
      <c r="AG604">
        <v>1548599594.6</v>
      </c>
      <c r="AH604">
        <v>404.247</v>
      </c>
      <c r="AI604">
        <v>399.56</v>
      </c>
      <c r="AJ604">
        <v>9.56599</v>
      </c>
      <c r="AK604">
        <v>4.46883</v>
      </c>
      <c r="AL604">
        <v>1405.07</v>
      </c>
      <c r="AM604">
        <v>97.9521</v>
      </c>
      <c r="AN604">
        <v>0.0231566</v>
      </c>
      <c r="AO604">
        <v>7.27538</v>
      </c>
      <c r="AP604">
        <v>7.23491</v>
      </c>
      <c r="AQ604">
        <v>999.9</v>
      </c>
      <c r="AR604">
        <v>9990</v>
      </c>
      <c r="AS604">
        <v>0</v>
      </c>
      <c r="AT604">
        <v>5.46722</v>
      </c>
      <c r="AU604">
        <v>0</v>
      </c>
      <c r="AV604" t="s">
        <v>204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406.480172131148</v>
      </c>
      <c r="BE604">
        <v>3.20909163607286</v>
      </c>
      <c r="BF604">
        <v>0.942225823864828</v>
      </c>
      <c r="BG604">
        <v>-1</v>
      </c>
      <c r="BH604">
        <v>0</v>
      </c>
      <c r="BI604">
        <v>0</v>
      </c>
      <c r="BJ604" t="s">
        <v>205</v>
      </c>
      <c r="BK604">
        <v>1.88468</v>
      </c>
      <c r="BL604">
        <v>1.88164</v>
      </c>
      <c r="BM604">
        <v>1.88319</v>
      </c>
      <c r="BN604">
        <v>1.88187</v>
      </c>
      <c r="BO604">
        <v>1.88376</v>
      </c>
      <c r="BP604">
        <v>1.88309</v>
      </c>
      <c r="BQ604">
        <v>1.88477</v>
      </c>
      <c r="BR604">
        <v>1.88231</v>
      </c>
      <c r="BS604" t="s">
        <v>206</v>
      </c>
      <c r="BT604" t="s">
        <v>17</v>
      </c>
      <c r="BU604" t="s">
        <v>17</v>
      </c>
      <c r="BV604" t="s">
        <v>17</v>
      </c>
      <c r="BW604" t="s">
        <v>207</v>
      </c>
      <c r="BX604" t="s">
        <v>208</v>
      </c>
      <c r="BY604" t="s">
        <v>209</v>
      </c>
      <c r="BZ604" t="s">
        <v>209</v>
      </c>
      <c r="CA604" t="s">
        <v>209</v>
      </c>
      <c r="CB604" t="s">
        <v>209</v>
      </c>
      <c r="CC604">
        <v>5</v>
      </c>
      <c r="CD604">
        <v>0</v>
      </c>
      <c r="CE604">
        <v>0</v>
      </c>
      <c r="CF604">
        <v>0</v>
      </c>
      <c r="CG604">
        <v>0</v>
      </c>
      <c r="CH604">
        <v>2</v>
      </c>
      <c r="CI604">
        <v>1328.11</v>
      </c>
      <c r="CJ604">
        <v>0.317281</v>
      </c>
      <c r="CK604">
        <v>7.85672</v>
      </c>
      <c r="CL604">
        <v>10.3393</v>
      </c>
      <c r="CM604">
        <v>30.0006</v>
      </c>
      <c r="CN604">
        <v>10.1493</v>
      </c>
      <c r="CO604">
        <v>10.426</v>
      </c>
      <c r="CP604">
        <v>-1</v>
      </c>
      <c r="CQ604">
        <v>100</v>
      </c>
      <c r="CR604">
        <v>89.054</v>
      </c>
      <c r="CS604">
        <v>-999.9</v>
      </c>
      <c r="CT604">
        <v>400</v>
      </c>
      <c r="CU604">
        <v>0</v>
      </c>
      <c r="CV604">
        <v>103.786</v>
      </c>
      <c r="CW604">
        <v>103.216</v>
      </c>
    </row>
    <row r="605" spans="1:101">
      <c r="A605">
        <v>591</v>
      </c>
      <c r="B605">
        <v>1548599596.6</v>
      </c>
      <c r="C605">
        <v>2133.69999980927</v>
      </c>
      <c r="D605" t="s">
        <v>1398</v>
      </c>
      <c r="E605" t="s">
        <v>1399</v>
      </c>
      <c r="F605">
        <f>J605+I605+M605*K605</f>
        <v>0</v>
      </c>
      <c r="G605">
        <f>(1000*AM605)/(L605*(AO605+273.15))</f>
        <v>0</v>
      </c>
      <c r="H605">
        <f>((G605*F605*(1-(AJ605/1000)))/(100*K605))*(BE605/60)</f>
        <v>0</v>
      </c>
      <c r="I605" t="s">
        <v>197</v>
      </c>
      <c r="J605" t="s">
        <v>198</v>
      </c>
      <c r="K605" t="s">
        <v>199</v>
      </c>
      <c r="L605" t="s">
        <v>200</v>
      </c>
      <c r="M605" t="s">
        <v>1170</v>
      </c>
      <c r="N605" t="s">
        <v>1171</v>
      </c>
      <c r="O605" t="s">
        <v>328</v>
      </c>
      <c r="Q605">
        <v>1548599596.6</v>
      </c>
      <c r="R605">
        <f>AL605*Y605*(AJ605-AK605)/(100*AF605*(1000-Y605*AJ605))</f>
        <v>0</v>
      </c>
      <c r="S605">
        <f>AL605*Y605*(AI605-AH605*(1000-Y605*AK605)/(1000-Y605*AJ605))/(100*AF605)</f>
        <v>0</v>
      </c>
      <c r="T605">
        <f>(U605/V605*100)</f>
        <v>0</v>
      </c>
      <c r="U605">
        <f>AJ605*(AM605+AN605)/1000</f>
        <v>0</v>
      </c>
      <c r="V605">
        <f>0.61365*exp(17.502*AO605/(240.97+AO605))</f>
        <v>0</v>
      </c>
      <c r="W605">
        <v>114</v>
      </c>
      <c r="X605">
        <v>8</v>
      </c>
      <c r="Y605">
        <f>IF(W605*$H$11&gt;=AA605,1.0,(AA605/(AA605-W605*$H$11)))</f>
        <v>0</v>
      </c>
      <c r="Z605">
        <f>(Y605-1)*100</f>
        <v>0</v>
      </c>
      <c r="AA605">
        <f>MAX(0,($B$11+$C$11*AR605)/(1+$D$11*AR605)*AM605/(AO605+273)*$E$11)</f>
        <v>0</v>
      </c>
      <c r="AB605">
        <f>$B$9*AS605+$C$9*AT605</f>
        <v>0</v>
      </c>
      <c r="AC605">
        <f>AB605*AD605</f>
        <v>0</v>
      </c>
      <c r="AD605">
        <f>($B$9*$D$7+$C$9*$D$7)/($B$9+$C$9)</f>
        <v>0</v>
      </c>
      <c r="AE605">
        <f>($B$9*$K$7+$C$9*$K$7)/($B$9+$C$9)</f>
        <v>0</v>
      </c>
      <c r="AF605">
        <v>10</v>
      </c>
      <c r="AG605">
        <v>1548599596.6</v>
      </c>
      <c r="AH605">
        <v>404.379</v>
      </c>
      <c r="AI605">
        <v>399.554</v>
      </c>
      <c r="AJ605">
        <v>9.56765</v>
      </c>
      <c r="AK605">
        <v>4.46829</v>
      </c>
      <c r="AL605">
        <v>1405.16</v>
      </c>
      <c r="AM605">
        <v>97.9541</v>
      </c>
      <c r="AN605">
        <v>0.0230923</v>
      </c>
      <c r="AO605">
        <v>7.2769</v>
      </c>
      <c r="AP605">
        <v>7.23076</v>
      </c>
      <c r="AQ605">
        <v>999.9</v>
      </c>
      <c r="AR605">
        <v>9982.5</v>
      </c>
      <c r="AS605">
        <v>0</v>
      </c>
      <c r="AT605">
        <v>4.64276</v>
      </c>
      <c r="AU605">
        <v>0</v>
      </c>
      <c r="AV605" t="s">
        <v>204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406.586081967213</v>
      </c>
      <c r="BE605">
        <v>3.22971426305517</v>
      </c>
      <c r="BF605">
        <v>0.94819306664942</v>
      </c>
      <c r="BG605">
        <v>-1</v>
      </c>
      <c r="BH605">
        <v>0</v>
      </c>
      <c r="BI605">
        <v>0</v>
      </c>
      <c r="BJ605" t="s">
        <v>205</v>
      </c>
      <c r="BK605">
        <v>1.88469</v>
      </c>
      <c r="BL605">
        <v>1.88162</v>
      </c>
      <c r="BM605">
        <v>1.88318</v>
      </c>
      <c r="BN605">
        <v>1.88187</v>
      </c>
      <c r="BO605">
        <v>1.88376</v>
      </c>
      <c r="BP605">
        <v>1.88309</v>
      </c>
      <c r="BQ605">
        <v>1.88477</v>
      </c>
      <c r="BR605">
        <v>1.8823</v>
      </c>
      <c r="BS605" t="s">
        <v>206</v>
      </c>
      <c r="BT605" t="s">
        <v>17</v>
      </c>
      <c r="BU605" t="s">
        <v>17</v>
      </c>
      <c r="BV605" t="s">
        <v>17</v>
      </c>
      <c r="BW605" t="s">
        <v>207</v>
      </c>
      <c r="BX605" t="s">
        <v>208</v>
      </c>
      <c r="BY605" t="s">
        <v>209</v>
      </c>
      <c r="BZ605" t="s">
        <v>209</v>
      </c>
      <c r="CA605" t="s">
        <v>209</v>
      </c>
      <c r="CB605" t="s">
        <v>209</v>
      </c>
      <c r="CC605">
        <v>5</v>
      </c>
      <c r="CD605">
        <v>0</v>
      </c>
      <c r="CE605">
        <v>0</v>
      </c>
      <c r="CF605">
        <v>0</v>
      </c>
      <c r="CG605">
        <v>0</v>
      </c>
      <c r="CH605">
        <v>2</v>
      </c>
      <c r="CI605">
        <v>1321.49</v>
      </c>
      <c r="CJ605">
        <v>0.315144</v>
      </c>
      <c r="CK605">
        <v>7.85994</v>
      </c>
      <c r="CL605">
        <v>10.3419</v>
      </c>
      <c r="CM605">
        <v>30.0005</v>
      </c>
      <c r="CN605">
        <v>10.1516</v>
      </c>
      <c r="CO605">
        <v>10.4287</v>
      </c>
      <c r="CP605">
        <v>-1</v>
      </c>
      <c r="CQ605">
        <v>100</v>
      </c>
      <c r="CR605">
        <v>88.6651</v>
      </c>
      <c r="CS605">
        <v>-999.9</v>
      </c>
      <c r="CT605">
        <v>400</v>
      </c>
      <c r="CU605">
        <v>0</v>
      </c>
      <c r="CV605">
        <v>103.786</v>
      </c>
      <c r="CW605">
        <v>103.215</v>
      </c>
    </row>
    <row r="606" spans="1:101">
      <c r="A606">
        <v>592</v>
      </c>
      <c r="B606">
        <v>1548599598.6</v>
      </c>
      <c r="C606">
        <v>2135.69999980927</v>
      </c>
      <c r="D606" t="s">
        <v>1400</v>
      </c>
      <c r="E606" t="s">
        <v>1401</v>
      </c>
      <c r="F606">
        <f>J606+I606+M606*K606</f>
        <v>0</v>
      </c>
      <c r="G606">
        <f>(1000*AM606)/(L606*(AO606+273.15))</f>
        <v>0</v>
      </c>
      <c r="H606">
        <f>((G606*F606*(1-(AJ606/1000)))/(100*K606))*(BE606/60)</f>
        <v>0</v>
      </c>
      <c r="I606" t="s">
        <v>197</v>
      </c>
      <c r="J606" t="s">
        <v>198</v>
      </c>
      <c r="K606" t="s">
        <v>199</v>
      </c>
      <c r="L606" t="s">
        <v>200</v>
      </c>
      <c r="M606" t="s">
        <v>1170</v>
      </c>
      <c r="N606" t="s">
        <v>1171</v>
      </c>
      <c r="O606" t="s">
        <v>328</v>
      </c>
      <c r="Q606">
        <v>1548599598.6</v>
      </c>
      <c r="R606">
        <f>AL606*Y606*(AJ606-AK606)/(100*AF606*(1000-Y606*AJ606))</f>
        <v>0</v>
      </c>
      <c r="S606">
        <f>AL606*Y606*(AI606-AH606*(1000-Y606*AK606)/(1000-Y606*AJ606))/(100*AF606)</f>
        <v>0</v>
      </c>
      <c r="T606">
        <f>(U606/V606*100)</f>
        <v>0</v>
      </c>
      <c r="U606">
        <f>AJ606*(AM606+AN606)/1000</f>
        <v>0</v>
      </c>
      <c r="V606">
        <f>0.61365*exp(17.502*AO606/(240.97+AO606))</f>
        <v>0</v>
      </c>
      <c r="W606">
        <v>111</v>
      </c>
      <c r="X606">
        <v>8</v>
      </c>
      <c r="Y606">
        <f>IF(W606*$H$11&gt;=AA606,1.0,(AA606/(AA606-W606*$H$11)))</f>
        <v>0</v>
      </c>
      <c r="Z606">
        <f>(Y606-1)*100</f>
        <v>0</v>
      </c>
      <c r="AA606">
        <f>MAX(0,($B$11+$C$11*AR606)/(1+$D$11*AR606)*AM606/(AO606+273)*$E$11)</f>
        <v>0</v>
      </c>
      <c r="AB606">
        <f>$B$9*AS606+$C$9*AT606</f>
        <v>0</v>
      </c>
      <c r="AC606">
        <f>AB606*AD606</f>
        <v>0</v>
      </c>
      <c r="AD606">
        <f>($B$9*$D$7+$C$9*$D$7)/($B$9+$C$9)</f>
        <v>0</v>
      </c>
      <c r="AE606">
        <f>($B$9*$K$7+$C$9*$K$7)/($B$9+$C$9)</f>
        <v>0</v>
      </c>
      <c r="AF606">
        <v>10</v>
      </c>
      <c r="AG606">
        <v>1548599598.6</v>
      </c>
      <c r="AH606">
        <v>404.435</v>
      </c>
      <c r="AI606">
        <v>399.573</v>
      </c>
      <c r="AJ606">
        <v>9.57137</v>
      </c>
      <c r="AK606">
        <v>4.46753</v>
      </c>
      <c r="AL606">
        <v>1405.03</v>
      </c>
      <c r="AM606">
        <v>97.9557</v>
      </c>
      <c r="AN606">
        <v>0.0231785</v>
      </c>
      <c r="AO606">
        <v>7.28436</v>
      </c>
      <c r="AP606">
        <v>7.22393</v>
      </c>
      <c r="AQ606">
        <v>999.9</v>
      </c>
      <c r="AR606">
        <v>9997.5</v>
      </c>
      <c r="AS606">
        <v>0</v>
      </c>
      <c r="AT606">
        <v>4.42774</v>
      </c>
      <c r="AU606">
        <v>0</v>
      </c>
      <c r="AV606" t="s">
        <v>204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406.692737704918</v>
      </c>
      <c r="BE606">
        <v>3.24210362136136</v>
      </c>
      <c r="BF606">
        <v>0.951791002021536</v>
      </c>
      <c r="BG606">
        <v>-1</v>
      </c>
      <c r="BH606">
        <v>0</v>
      </c>
      <c r="BI606">
        <v>0</v>
      </c>
      <c r="BJ606" t="s">
        <v>205</v>
      </c>
      <c r="BK606">
        <v>1.88469</v>
      </c>
      <c r="BL606">
        <v>1.8816</v>
      </c>
      <c r="BM606">
        <v>1.88318</v>
      </c>
      <c r="BN606">
        <v>1.88187</v>
      </c>
      <c r="BO606">
        <v>1.88376</v>
      </c>
      <c r="BP606">
        <v>1.88308</v>
      </c>
      <c r="BQ606">
        <v>1.88477</v>
      </c>
      <c r="BR606">
        <v>1.88231</v>
      </c>
      <c r="BS606" t="s">
        <v>206</v>
      </c>
      <c r="BT606" t="s">
        <v>17</v>
      </c>
      <c r="BU606" t="s">
        <v>17</v>
      </c>
      <c r="BV606" t="s">
        <v>17</v>
      </c>
      <c r="BW606" t="s">
        <v>207</v>
      </c>
      <c r="BX606" t="s">
        <v>208</v>
      </c>
      <c r="BY606" t="s">
        <v>209</v>
      </c>
      <c r="BZ606" t="s">
        <v>209</v>
      </c>
      <c r="CA606" t="s">
        <v>209</v>
      </c>
      <c r="CB606" t="s">
        <v>209</v>
      </c>
      <c r="CC606">
        <v>5</v>
      </c>
      <c r="CD606">
        <v>0</v>
      </c>
      <c r="CE606">
        <v>0</v>
      </c>
      <c r="CF606">
        <v>0</v>
      </c>
      <c r="CG606">
        <v>0</v>
      </c>
      <c r="CH606">
        <v>2</v>
      </c>
      <c r="CI606">
        <v>1323.78</v>
      </c>
      <c r="CJ606">
        <v>0.315144</v>
      </c>
      <c r="CK606">
        <v>7.86326</v>
      </c>
      <c r="CL606">
        <v>10.3448</v>
      </c>
      <c r="CM606">
        <v>30.0006</v>
      </c>
      <c r="CN606">
        <v>10.1539</v>
      </c>
      <c r="CO606">
        <v>10.4312</v>
      </c>
      <c r="CP606">
        <v>-1</v>
      </c>
      <c r="CQ606">
        <v>100</v>
      </c>
      <c r="CR606">
        <v>88.6651</v>
      </c>
      <c r="CS606">
        <v>-999.9</v>
      </c>
      <c r="CT606">
        <v>400</v>
      </c>
      <c r="CU606">
        <v>0</v>
      </c>
      <c r="CV606">
        <v>103.785</v>
      </c>
      <c r="CW606">
        <v>103.213</v>
      </c>
    </row>
    <row r="607" spans="1:101">
      <c r="A607">
        <v>593</v>
      </c>
      <c r="B607">
        <v>1548599600.6</v>
      </c>
      <c r="C607">
        <v>2137.69999980927</v>
      </c>
      <c r="D607" t="s">
        <v>1402</v>
      </c>
      <c r="E607" t="s">
        <v>1403</v>
      </c>
      <c r="F607">
        <f>J607+I607+M607*K607</f>
        <v>0</v>
      </c>
      <c r="G607">
        <f>(1000*AM607)/(L607*(AO607+273.15))</f>
        <v>0</v>
      </c>
      <c r="H607">
        <f>((G607*F607*(1-(AJ607/1000)))/(100*K607))*(BE607/60)</f>
        <v>0</v>
      </c>
      <c r="I607" t="s">
        <v>197</v>
      </c>
      <c r="J607" t="s">
        <v>198</v>
      </c>
      <c r="K607" t="s">
        <v>199</v>
      </c>
      <c r="L607" t="s">
        <v>200</v>
      </c>
      <c r="M607" t="s">
        <v>1170</v>
      </c>
      <c r="N607" t="s">
        <v>1171</v>
      </c>
      <c r="O607" t="s">
        <v>328</v>
      </c>
      <c r="Q607">
        <v>1548599600.6</v>
      </c>
      <c r="R607">
        <f>AL607*Y607*(AJ607-AK607)/(100*AF607*(1000-Y607*AJ607))</f>
        <v>0</v>
      </c>
      <c r="S607">
        <f>AL607*Y607*(AI607-AH607*(1000-Y607*AK607)/(1000-Y607*AJ607))/(100*AF607)</f>
        <v>0</v>
      </c>
      <c r="T607">
        <f>(U607/V607*100)</f>
        <v>0</v>
      </c>
      <c r="U607">
        <f>AJ607*(AM607+AN607)/1000</f>
        <v>0</v>
      </c>
      <c r="V607">
        <f>0.61365*exp(17.502*AO607/(240.97+AO607))</f>
        <v>0</v>
      </c>
      <c r="W607">
        <v>106</v>
      </c>
      <c r="X607">
        <v>8</v>
      </c>
      <c r="Y607">
        <f>IF(W607*$H$11&gt;=AA607,1.0,(AA607/(AA607-W607*$H$11)))</f>
        <v>0</v>
      </c>
      <c r="Z607">
        <f>(Y607-1)*100</f>
        <v>0</v>
      </c>
      <c r="AA607">
        <f>MAX(0,($B$11+$C$11*AR607)/(1+$D$11*AR607)*AM607/(AO607+273)*$E$11)</f>
        <v>0</v>
      </c>
      <c r="AB607">
        <f>$B$9*AS607+$C$9*AT607</f>
        <v>0</v>
      </c>
      <c r="AC607">
        <f>AB607*AD607</f>
        <v>0</v>
      </c>
      <c r="AD607">
        <f>($B$9*$D$7+$C$9*$D$7)/($B$9+$C$9)</f>
        <v>0</v>
      </c>
      <c r="AE607">
        <f>($B$9*$K$7+$C$9*$K$7)/($B$9+$C$9)</f>
        <v>0</v>
      </c>
      <c r="AF607">
        <v>10</v>
      </c>
      <c r="AG607">
        <v>1548599600.6</v>
      </c>
      <c r="AH607">
        <v>404.55</v>
      </c>
      <c r="AI607">
        <v>399.577</v>
      </c>
      <c r="AJ607">
        <v>9.57605</v>
      </c>
      <c r="AK607">
        <v>4.46714</v>
      </c>
      <c r="AL607">
        <v>1404.69</v>
      </c>
      <c r="AM607">
        <v>97.9569</v>
      </c>
      <c r="AN607">
        <v>0.0230892</v>
      </c>
      <c r="AO607">
        <v>7.2927</v>
      </c>
      <c r="AP607">
        <v>7.21065</v>
      </c>
      <c r="AQ607">
        <v>999.9</v>
      </c>
      <c r="AR607">
        <v>10001.2</v>
      </c>
      <c r="AS607">
        <v>0</v>
      </c>
      <c r="AT607">
        <v>4.07166</v>
      </c>
      <c r="AU607">
        <v>0</v>
      </c>
      <c r="AV607" t="s">
        <v>204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406.799647540984</v>
      </c>
      <c r="BE607">
        <v>3.24991894151435</v>
      </c>
      <c r="BF607">
        <v>0.954057288740499</v>
      </c>
      <c r="BG607">
        <v>-1</v>
      </c>
      <c r="BH607">
        <v>0</v>
      </c>
      <c r="BI607">
        <v>0</v>
      </c>
      <c r="BJ607" t="s">
        <v>205</v>
      </c>
      <c r="BK607">
        <v>1.88469</v>
      </c>
      <c r="BL607">
        <v>1.88162</v>
      </c>
      <c r="BM607">
        <v>1.88319</v>
      </c>
      <c r="BN607">
        <v>1.88187</v>
      </c>
      <c r="BO607">
        <v>1.8838</v>
      </c>
      <c r="BP607">
        <v>1.88308</v>
      </c>
      <c r="BQ607">
        <v>1.88477</v>
      </c>
      <c r="BR607">
        <v>1.88232</v>
      </c>
      <c r="BS607" t="s">
        <v>206</v>
      </c>
      <c r="BT607" t="s">
        <v>17</v>
      </c>
      <c r="BU607" t="s">
        <v>17</v>
      </c>
      <c r="BV607" t="s">
        <v>17</v>
      </c>
      <c r="BW607" t="s">
        <v>207</v>
      </c>
      <c r="BX607" t="s">
        <v>208</v>
      </c>
      <c r="BY607" t="s">
        <v>209</v>
      </c>
      <c r="BZ607" t="s">
        <v>209</v>
      </c>
      <c r="CA607" t="s">
        <v>209</v>
      </c>
      <c r="CB607" t="s">
        <v>209</v>
      </c>
      <c r="CC607">
        <v>5</v>
      </c>
      <c r="CD607">
        <v>0</v>
      </c>
      <c r="CE607">
        <v>0</v>
      </c>
      <c r="CF607">
        <v>0</v>
      </c>
      <c r="CG607">
        <v>0</v>
      </c>
      <c r="CH607">
        <v>2</v>
      </c>
      <c r="CI607">
        <v>1327.53</v>
      </c>
      <c r="CJ607">
        <v>0.319418</v>
      </c>
      <c r="CK607">
        <v>7.86663</v>
      </c>
      <c r="CL607">
        <v>10.3477</v>
      </c>
      <c r="CM607">
        <v>30.0006</v>
      </c>
      <c r="CN607">
        <v>10.1562</v>
      </c>
      <c r="CO607">
        <v>10.4341</v>
      </c>
      <c r="CP607">
        <v>-1</v>
      </c>
      <c r="CQ607">
        <v>100</v>
      </c>
      <c r="CR607">
        <v>88.6651</v>
      </c>
      <c r="CS607">
        <v>-999.9</v>
      </c>
      <c r="CT607">
        <v>400</v>
      </c>
      <c r="CU607">
        <v>0</v>
      </c>
      <c r="CV607">
        <v>103.784</v>
      </c>
      <c r="CW607">
        <v>103.213</v>
      </c>
    </row>
    <row r="608" spans="1:101">
      <c r="A608">
        <v>594</v>
      </c>
      <c r="B608">
        <v>1548599602.6</v>
      </c>
      <c r="C608">
        <v>2139.69999980927</v>
      </c>
      <c r="D608" t="s">
        <v>1404</v>
      </c>
      <c r="E608" t="s">
        <v>1405</v>
      </c>
      <c r="F608">
        <f>J608+I608+M608*K608</f>
        <v>0</v>
      </c>
      <c r="G608">
        <f>(1000*AM608)/(L608*(AO608+273.15))</f>
        <v>0</v>
      </c>
      <c r="H608">
        <f>((G608*F608*(1-(AJ608/1000)))/(100*K608))*(BE608/60)</f>
        <v>0</v>
      </c>
      <c r="I608" t="s">
        <v>197</v>
      </c>
      <c r="J608" t="s">
        <v>198</v>
      </c>
      <c r="K608" t="s">
        <v>199</v>
      </c>
      <c r="L608" t="s">
        <v>200</v>
      </c>
      <c r="M608" t="s">
        <v>1170</v>
      </c>
      <c r="N608" t="s">
        <v>1171</v>
      </c>
      <c r="O608" t="s">
        <v>328</v>
      </c>
      <c r="Q608">
        <v>1548599602.6</v>
      </c>
      <c r="R608">
        <f>AL608*Y608*(AJ608-AK608)/(100*AF608*(1000-Y608*AJ608))</f>
        <v>0</v>
      </c>
      <c r="S608">
        <f>AL608*Y608*(AI608-AH608*(1000-Y608*AK608)/(1000-Y608*AJ608))/(100*AF608)</f>
        <v>0</v>
      </c>
      <c r="T608">
        <f>(U608/V608*100)</f>
        <v>0</v>
      </c>
      <c r="U608">
        <f>AJ608*(AM608+AN608)/1000</f>
        <v>0</v>
      </c>
      <c r="V608">
        <f>0.61365*exp(17.502*AO608/(240.97+AO608))</f>
        <v>0</v>
      </c>
      <c r="W608">
        <v>113</v>
      </c>
      <c r="X608">
        <v>8</v>
      </c>
      <c r="Y608">
        <f>IF(W608*$H$11&gt;=AA608,1.0,(AA608/(AA608-W608*$H$11)))</f>
        <v>0</v>
      </c>
      <c r="Z608">
        <f>(Y608-1)*100</f>
        <v>0</v>
      </c>
      <c r="AA608">
        <f>MAX(0,($B$11+$C$11*AR608)/(1+$D$11*AR608)*AM608/(AO608+273)*$E$11)</f>
        <v>0</v>
      </c>
      <c r="AB608">
        <f>$B$9*AS608+$C$9*AT608</f>
        <v>0</v>
      </c>
      <c r="AC608">
        <f>AB608*AD608</f>
        <v>0</v>
      </c>
      <c r="AD608">
        <f>($B$9*$D$7+$C$9*$D$7)/($B$9+$C$9)</f>
        <v>0</v>
      </c>
      <c r="AE608">
        <f>($B$9*$K$7+$C$9*$K$7)/($B$9+$C$9)</f>
        <v>0</v>
      </c>
      <c r="AF608">
        <v>10</v>
      </c>
      <c r="AG608">
        <v>1548599602.6</v>
      </c>
      <c r="AH608">
        <v>404.672</v>
      </c>
      <c r="AI608">
        <v>399.57</v>
      </c>
      <c r="AJ608">
        <v>9.57954</v>
      </c>
      <c r="AK608">
        <v>4.46658</v>
      </c>
      <c r="AL608">
        <v>1404.82</v>
      </c>
      <c r="AM608">
        <v>97.9583</v>
      </c>
      <c r="AN608">
        <v>0.0228952</v>
      </c>
      <c r="AO608">
        <v>7.29912</v>
      </c>
      <c r="AP608">
        <v>7.2056</v>
      </c>
      <c r="AQ608">
        <v>999.9</v>
      </c>
      <c r="AR608">
        <v>10005</v>
      </c>
      <c r="AS608">
        <v>0</v>
      </c>
      <c r="AT608">
        <v>2.98287</v>
      </c>
      <c r="AU608">
        <v>0</v>
      </c>
      <c r="AV608" t="s">
        <v>204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406.906885245902</v>
      </c>
      <c r="BE608">
        <v>3.25837744241151</v>
      </c>
      <c r="BF608">
        <v>0.956511311209042</v>
      </c>
      <c r="BG608">
        <v>-1</v>
      </c>
      <c r="BH608">
        <v>0</v>
      </c>
      <c r="BI608">
        <v>0</v>
      </c>
      <c r="BJ608" t="s">
        <v>205</v>
      </c>
      <c r="BK608">
        <v>1.88471</v>
      </c>
      <c r="BL608">
        <v>1.88163</v>
      </c>
      <c r="BM608">
        <v>1.8832</v>
      </c>
      <c r="BN608">
        <v>1.88187</v>
      </c>
      <c r="BO608">
        <v>1.88381</v>
      </c>
      <c r="BP608">
        <v>1.88309</v>
      </c>
      <c r="BQ608">
        <v>1.88477</v>
      </c>
      <c r="BR608">
        <v>1.8823</v>
      </c>
      <c r="BS608" t="s">
        <v>206</v>
      </c>
      <c r="BT608" t="s">
        <v>17</v>
      </c>
      <c r="BU608" t="s">
        <v>17</v>
      </c>
      <c r="BV608" t="s">
        <v>17</v>
      </c>
      <c r="BW608" t="s">
        <v>207</v>
      </c>
      <c r="BX608" t="s">
        <v>208</v>
      </c>
      <c r="BY608" t="s">
        <v>209</v>
      </c>
      <c r="BZ608" t="s">
        <v>209</v>
      </c>
      <c r="CA608" t="s">
        <v>209</v>
      </c>
      <c r="CB608" t="s">
        <v>209</v>
      </c>
      <c r="CC608">
        <v>5</v>
      </c>
      <c r="CD608">
        <v>0</v>
      </c>
      <c r="CE608">
        <v>0</v>
      </c>
      <c r="CF608">
        <v>0</v>
      </c>
      <c r="CG608">
        <v>0</v>
      </c>
      <c r="CH608">
        <v>2</v>
      </c>
      <c r="CI608">
        <v>1322.32</v>
      </c>
      <c r="CJ608">
        <v>0.319418</v>
      </c>
      <c r="CK608">
        <v>7.86988</v>
      </c>
      <c r="CL608">
        <v>10.3506</v>
      </c>
      <c r="CM608">
        <v>30.0005</v>
      </c>
      <c r="CN608">
        <v>10.1588</v>
      </c>
      <c r="CO608">
        <v>10.437</v>
      </c>
      <c r="CP608">
        <v>-1</v>
      </c>
      <c r="CQ608">
        <v>100</v>
      </c>
      <c r="CR608">
        <v>88.6651</v>
      </c>
      <c r="CS608">
        <v>-999.9</v>
      </c>
      <c r="CT608">
        <v>400</v>
      </c>
      <c r="CU608">
        <v>0</v>
      </c>
      <c r="CV608">
        <v>103.783</v>
      </c>
      <c r="CW608">
        <v>103.213</v>
      </c>
    </row>
    <row r="609" spans="1:101">
      <c r="A609">
        <v>595</v>
      </c>
      <c r="B609">
        <v>1548599604.6</v>
      </c>
      <c r="C609">
        <v>2141.69999980927</v>
      </c>
      <c r="D609" t="s">
        <v>1406</v>
      </c>
      <c r="E609" t="s">
        <v>1407</v>
      </c>
      <c r="F609">
        <f>J609+I609+M609*K609</f>
        <v>0</v>
      </c>
      <c r="G609">
        <f>(1000*AM609)/(L609*(AO609+273.15))</f>
        <v>0</v>
      </c>
      <c r="H609">
        <f>((G609*F609*(1-(AJ609/1000)))/(100*K609))*(BE609/60)</f>
        <v>0</v>
      </c>
      <c r="I609" t="s">
        <v>197</v>
      </c>
      <c r="J609" t="s">
        <v>198</v>
      </c>
      <c r="K609" t="s">
        <v>199</v>
      </c>
      <c r="L609" t="s">
        <v>200</v>
      </c>
      <c r="M609" t="s">
        <v>1170</v>
      </c>
      <c r="N609" t="s">
        <v>1171</v>
      </c>
      <c r="O609" t="s">
        <v>328</v>
      </c>
      <c r="Q609">
        <v>1548599604.6</v>
      </c>
      <c r="R609">
        <f>AL609*Y609*(AJ609-AK609)/(100*AF609*(1000-Y609*AJ609))</f>
        <v>0</v>
      </c>
      <c r="S609">
        <f>AL609*Y609*(AI609-AH609*(1000-Y609*AK609)/(1000-Y609*AJ609))/(100*AF609)</f>
        <v>0</v>
      </c>
      <c r="T609">
        <f>(U609/V609*100)</f>
        <v>0</v>
      </c>
      <c r="U609">
        <f>AJ609*(AM609+AN609)/1000</f>
        <v>0</v>
      </c>
      <c r="V609">
        <f>0.61365*exp(17.502*AO609/(240.97+AO609))</f>
        <v>0</v>
      </c>
      <c r="W609">
        <v>112</v>
      </c>
      <c r="X609">
        <v>8</v>
      </c>
      <c r="Y609">
        <f>IF(W609*$H$11&gt;=AA609,1.0,(AA609/(AA609-W609*$H$11)))</f>
        <v>0</v>
      </c>
      <c r="Z609">
        <f>(Y609-1)*100</f>
        <v>0</v>
      </c>
      <c r="AA609">
        <f>MAX(0,($B$11+$C$11*AR609)/(1+$D$11*AR609)*AM609/(AO609+273)*$E$11)</f>
        <v>0</v>
      </c>
      <c r="AB609">
        <f>$B$9*AS609+$C$9*AT609</f>
        <v>0</v>
      </c>
      <c r="AC609">
        <f>AB609*AD609</f>
        <v>0</v>
      </c>
      <c r="AD609">
        <f>($B$9*$D$7+$C$9*$D$7)/($B$9+$C$9)</f>
        <v>0</v>
      </c>
      <c r="AE609">
        <f>($B$9*$K$7+$C$9*$K$7)/($B$9+$C$9)</f>
        <v>0</v>
      </c>
      <c r="AF609">
        <v>10</v>
      </c>
      <c r="AG609">
        <v>1548599604.6</v>
      </c>
      <c r="AH609">
        <v>404.762</v>
      </c>
      <c r="AI609">
        <v>399.552</v>
      </c>
      <c r="AJ609">
        <v>9.58223</v>
      </c>
      <c r="AK609">
        <v>4.46657</v>
      </c>
      <c r="AL609">
        <v>1404.58</v>
      </c>
      <c r="AM609">
        <v>97.9595</v>
      </c>
      <c r="AN609">
        <v>0.0228319</v>
      </c>
      <c r="AO609">
        <v>7.29939</v>
      </c>
      <c r="AP609">
        <v>7.20295</v>
      </c>
      <c r="AQ609">
        <v>999.9</v>
      </c>
      <c r="AR609">
        <v>10012.5</v>
      </c>
      <c r="AS609">
        <v>0</v>
      </c>
      <c r="AT609">
        <v>1.95297</v>
      </c>
      <c r="AU609">
        <v>0</v>
      </c>
      <c r="AV609" t="s">
        <v>204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407.014360655738</v>
      </c>
      <c r="BE609">
        <v>3.26576490065136</v>
      </c>
      <c r="BF609">
        <v>0.958653872352592</v>
      </c>
      <c r="BG609">
        <v>-1</v>
      </c>
      <c r="BH609">
        <v>0</v>
      </c>
      <c r="BI609">
        <v>0</v>
      </c>
      <c r="BJ609" t="s">
        <v>205</v>
      </c>
      <c r="BK609">
        <v>1.88469</v>
      </c>
      <c r="BL609">
        <v>1.88163</v>
      </c>
      <c r="BM609">
        <v>1.88319</v>
      </c>
      <c r="BN609">
        <v>1.88187</v>
      </c>
      <c r="BO609">
        <v>1.88379</v>
      </c>
      <c r="BP609">
        <v>1.88309</v>
      </c>
      <c r="BQ609">
        <v>1.88478</v>
      </c>
      <c r="BR609">
        <v>1.8823</v>
      </c>
      <c r="BS609" t="s">
        <v>206</v>
      </c>
      <c r="BT609" t="s">
        <v>17</v>
      </c>
      <c r="BU609" t="s">
        <v>17</v>
      </c>
      <c r="BV609" t="s">
        <v>17</v>
      </c>
      <c r="BW609" t="s">
        <v>207</v>
      </c>
      <c r="BX609" t="s">
        <v>208</v>
      </c>
      <c r="BY609" t="s">
        <v>209</v>
      </c>
      <c r="BZ609" t="s">
        <v>209</v>
      </c>
      <c r="CA609" t="s">
        <v>209</v>
      </c>
      <c r="CB609" t="s">
        <v>209</v>
      </c>
      <c r="CC609">
        <v>5</v>
      </c>
      <c r="CD609">
        <v>0</v>
      </c>
      <c r="CE609">
        <v>0</v>
      </c>
      <c r="CF609">
        <v>0</v>
      </c>
      <c r="CG609">
        <v>0</v>
      </c>
      <c r="CH609">
        <v>2</v>
      </c>
      <c r="CI609">
        <v>1322.57</v>
      </c>
      <c r="CJ609">
        <v>0.315144</v>
      </c>
      <c r="CK609">
        <v>7.87257</v>
      </c>
      <c r="CL609">
        <v>10.3535</v>
      </c>
      <c r="CM609">
        <v>30.0006</v>
      </c>
      <c r="CN609">
        <v>10.1617</v>
      </c>
      <c r="CO609">
        <v>10.44</v>
      </c>
      <c r="CP609">
        <v>-1</v>
      </c>
      <c r="CQ609">
        <v>100</v>
      </c>
      <c r="CR609">
        <v>88.6651</v>
      </c>
      <c r="CS609">
        <v>-999.9</v>
      </c>
      <c r="CT609">
        <v>400</v>
      </c>
      <c r="CU609">
        <v>0</v>
      </c>
      <c r="CV609">
        <v>103.784</v>
      </c>
      <c r="CW609">
        <v>103.213</v>
      </c>
    </row>
    <row r="610" spans="1:101">
      <c r="A610">
        <v>596</v>
      </c>
      <c r="B610">
        <v>1548599606.6</v>
      </c>
      <c r="C610">
        <v>2143.69999980927</v>
      </c>
      <c r="D610" t="s">
        <v>1408</v>
      </c>
      <c r="E610" t="s">
        <v>1409</v>
      </c>
      <c r="F610">
        <f>J610+I610+M610*K610</f>
        <v>0</v>
      </c>
      <c r="G610">
        <f>(1000*AM610)/(L610*(AO610+273.15))</f>
        <v>0</v>
      </c>
      <c r="H610">
        <f>((G610*F610*(1-(AJ610/1000)))/(100*K610))*(BE610/60)</f>
        <v>0</v>
      </c>
      <c r="I610" t="s">
        <v>197</v>
      </c>
      <c r="J610" t="s">
        <v>198</v>
      </c>
      <c r="K610" t="s">
        <v>199</v>
      </c>
      <c r="L610" t="s">
        <v>200</v>
      </c>
      <c r="M610" t="s">
        <v>1170</v>
      </c>
      <c r="N610" t="s">
        <v>1171</v>
      </c>
      <c r="O610" t="s">
        <v>328</v>
      </c>
      <c r="Q610">
        <v>1548599606.6</v>
      </c>
      <c r="R610">
        <f>AL610*Y610*(AJ610-AK610)/(100*AF610*(1000-Y610*AJ610))</f>
        <v>0</v>
      </c>
      <c r="S610">
        <f>AL610*Y610*(AI610-AH610*(1000-Y610*AK610)/(1000-Y610*AJ610))/(100*AF610)</f>
        <v>0</v>
      </c>
      <c r="T610">
        <f>(U610/V610*100)</f>
        <v>0</v>
      </c>
      <c r="U610">
        <f>AJ610*(AM610+AN610)/1000</f>
        <v>0</v>
      </c>
      <c r="V610">
        <f>0.61365*exp(17.502*AO610/(240.97+AO610))</f>
        <v>0</v>
      </c>
      <c r="W610">
        <v>107</v>
      </c>
      <c r="X610">
        <v>8</v>
      </c>
      <c r="Y610">
        <f>IF(W610*$H$11&gt;=AA610,1.0,(AA610/(AA610-W610*$H$11)))</f>
        <v>0</v>
      </c>
      <c r="Z610">
        <f>(Y610-1)*100</f>
        <v>0</v>
      </c>
      <c r="AA610">
        <f>MAX(0,($B$11+$C$11*AR610)/(1+$D$11*AR610)*AM610/(AO610+273)*$E$11)</f>
        <v>0</v>
      </c>
      <c r="AB610">
        <f>$B$9*AS610+$C$9*AT610</f>
        <v>0</v>
      </c>
      <c r="AC610">
        <f>AB610*AD610</f>
        <v>0</v>
      </c>
      <c r="AD610">
        <f>($B$9*$D$7+$C$9*$D$7)/($B$9+$C$9)</f>
        <v>0</v>
      </c>
      <c r="AE610">
        <f>($B$9*$K$7+$C$9*$K$7)/($B$9+$C$9)</f>
        <v>0</v>
      </c>
      <c r="AF610">
        <v>10</v>
      </c>
      <c r="AG610">
        <v>1548599606.6</v>
      </c>
      <c r="AH610">
        <v>404.865</v>
      </c>
      <c r="AI610">
        <v>399.562</v>
      </c>
      <c r="AJ610">
        <v>9.58366</v>
      </c>
      <c r="AK610">
        <v>4.46652</v>
      </c>
      <c r="AL610">
        <v>1404.52</v>
      </c>
      <c r="AM610">
        <v>97.961</v>
      </c>
      <c r="AN610">
        <v>0.0228884</v>
      </c>
      <c r="AO610">
        <v>7.29973</v>
      </c>
      <c r="AP610">
        <v>7.20074</v>
      </c>
      <c r="AQ610">
        <v>999.9</v>
      </c>
      <c r="AR610">
        <v>10016.2</v>
      </c>
      <c r="AS610">
        <v>0</v>
      </c>
      <c r="AT610">
        <v>1.6188</v>
      </c>
      <c r="AU610">
        <v>0</v>
      </c>
      <c r="AV610" t="s">
        <v>204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407.122237704918</v>
      </c>
      <c r="BE610">
        <v>3.26871552205549</v>
      </c>
      <c r="BF610">
        <v>0.959510035940294</v>
      </c>
      <c r="BG610">
        <v>-1</v>
      </c>
      <c r="BH610">
        <v>0</v>
      </c>
      <c r="BI610">
        <v>0</v>
      </c>
      <c r="BJ610" t="s">
        <v>205</v>
      </c>
      <c r="BK610">
        <v>1.88467</v>
      </c>
      <c r="BL610">
        <v>1.88163</v>
      </c>
      <c r="BM610">
        <v>1.88319</v>
      </c>
      <c r="BN610">
        <v>1.88187</v>
      </c>
      <c r="BO610">
        <v>1.88381</v>
      </c>
      <c r="BP610">
        <v>1.88309</v>
      </c>
      <c r="BQ610">
        <v>1.88478</v>
      </c>
      <c r="BR610">
        <v>1.88231</v>
      </c>
      <c r="BS610" t="s">
        <v>206</v>
      </c>
      <c r="BT610" t="s">
        <v>17</v>
      </c>
      <c r="BU610" t="s">
        <v>17</v>
      </c>
      <c r="BV610" t="s">
        <v>17</v>
      </c>
      <c r="BW610" t="s">
        <v>207</v>
      </c>
      <c r="BX610" t="s">
        <v>208</v>
      </c>
      <c r="BY610" t="s">
        <v>209</v>
      </c>
      <c r="BZ610" t="s">
        <v>209</v>
      </c>
      <c r="CA610" t="s">
        <v>209</v>
      </c>
      <c r="CB610" t="s">
        <v>209</v>
      </c>
      <c r="CC610">
        <v>5</v>
      </c>
      <c r="CD610">
        <v>0</v>
      </c>
      <c r="CE610">
        <v>0</v>
      </c>
      <c r="CF610">
        <v>0</v>
      </c>
      <c r="CG610">
        <v>0</v>
      </c>
      <c r="CH610">
        <v>2</v>
      </c>
      <c r="CI610">
        <v>1326.37</v>
      </c>
      <c r="CJ610">
        <v>0.315144</v>
      </c>
      <c r="CK610">
        <v>7.87506</v>
      </c>
      <c r="CL610">
        <v>10.3564</v>
      </c>
      <c r="CM610">
        <v>30.0006</v>
      </c>
      <c r="CN610">
        <v>10.1643</v>
      </c>
      <c r="CO610">
        <v>10.4427</v>
      </c>
      <c r="CP610">
        <v>-1</v>
      </c>
      <c r="CQ610">
        <v>100</v>
      </c>
      <c r="CR610">
        <v>88.2753</v>
      </c>
      <c r="CS610">
        <v>-999.9</v>
      </c>
      <c r="CT610">
        <v>400</v>
      </c>
      <c r="CU610">
        <v>0</v>
      </c>
      <c r="CV610">
        <v>103.784</v>
      </c>
      <c r="CW610">
        <v>103.213</v>
      </c>
    </row>
    <row r="611" spans="1:101">
      <c r="A611">
        <v>597</v>
      </c>
      <c r="B611">
        <v>1548599703.6</v>
      </c>
      <c r="C611">
        <v>2240.69999980927</v>
      </c>
      <c r="D611" t="s">
        <v>1410</v>
      </c>
      <c r="E611" t="s">
        <v>1411</v>
      </c>
      <c r="F611">
        <f>J611+I611+M611*K611</f>
        <v>0</v>
      </c>
      <c r="G611">
        <f>(1000*AM611)/(L611*(AO611+273.15))</f>
        <v>0</v>
      </c>
      <c r="H611">
        <f>((G611*F611*(1-(AJ611/1000)))/(100*K611))*(BE611/60)</f>
        <v>0</v>
      </c>
      <c r="I611" t="s">
        <v>197</v>
      </c>
      <c r="J611" t="s">
        <v>198</v>
      </c>
      <c r="K611" t="s">
        <v>199</v>
      </c>
      <c r="L611" t="s">
        <v>200</v>
      </c>
      <c r="M611" t="s">
        <v>1412</v>
      </c>
      <c r="N611" t="s">
        <v>1413</v>
      </c>
      <c r="O611" t="s">
        <v>453</v>
      </c>
      <c r="Q611">
        <v>1548599703.6</v>
      </c>
      <c r="R611">
        <f>AL611*Y611*(AJ611-AK611)/(100*AF611*(1000-Y611*AJ611))</f>
        <v>0</v>
      </c>
      <c r="S611">
        <f>AL611*Y611*(AI611-AH611*(1000-Y611*AK611)/(1000-Y611*AJ611))/(100*AF611)</f>
        <v>0</v>
      </c>
      <c r="T611">
        <f>(U611/V611*100)</f>
        <v>0</v>
      </c>
      <c r="U611">
        <f>AJ611*(AM611+AN611)/1000</f>
        <v>0</v>
      </c>
      <c r="V611">
        <f>0.61365*exp(17.502*AO611/(240.97+AO611))</f>
        <v>0</v>
      </c>
      <c r="W611">
        <v>111</v>
      </c>
      <c r="X611">
        <v>8</v>
      </c>
      <c r="Y611">
        <f>IF(W611*$H$11&gt;=AA611,1.0,(AA611/(AA611-W611*$H$11)))</f>
        <v>0</v>
      </c>
      <c r="Z611">
        <f>(Y611-1)*100</f>
        <v>0</v>
      </c>
      <c r="AA611">
        <f>MAX(0,($B$11+$C$11*AR611)/(1+$D$11*AR611)*AM611/(AO611+273)*$E$11)</f>
        <v>0</v>
      </c>
      <c r="AB611">
        <f>$B$9*AS611+$C$9*AT611</f>
        <v>0</v>
      </c>
      <c r="AC611">
        <f>AB611*AD611</f>
        <v>0</v>
      </c>
      <c r="AD611">
        <f>($B$9*$D$7+$C$9*$D$7)/($B$9+$C$9)</f>
        <v>0</v>
      </c>
      <c r="AE611">
        <f>($B$9*$K$7+$C$9*$K$7)/($B$9+$C$9)</f>
        <v>0</v>
      </c>
      <c r="AF611">
        <v>10</v>
      </c>
      <c r="AG611">
        <v>1548599703.6</v>
      </c>
      <c r="AH611">
        <v>401.339</v>
      </c>
      <c r="AI611">
        <v>399.59</v>
      </c>
      <c r="AJ611">
        <v>7.40558</v>
      </c>
      <c r="AK611">
        <v>4.45836</v>
      </c>
      <c r="AL611">
        <v>1413.78</v>
      </c>
      <c r="AM611">
        <v>97.9538</v>
      </c>
      <c r="AN611">
        <v>0.0278532</v>
      </c>
      <c r="AO611">
        <v>7.13167</v>
      </c>
      <c r="AP611">
        <v>6.40354</v>
      </c>
      <c r="AQ611">
        <v>999.9</v>
      </c>
      <c r="AR611">
        <v>9982.5</v>
      </c>
      <c r="AS611">
        <v>0</v>
      </c>
      <c r="AT611">
        <v>776.183</v>
      </c>
      <c r="AU611">
        <v>0</v>
      </c>
      <c r="AV611" t="s">
        <v>204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404.666754098361</v>
      </c>
      <c r="BE611">
        <v>-1.20342368837595</v>
      </c>
      <c r="BF611">
        <v>0.606137709715327</v>
      </c>
      <c r="BG611">
        <v>-1</v>
      </c>
      <c r="BH611">
        <v>0</v>
      </c>
      <c r="BI611">
        <v>0</v>
      </c>
      <c r="BJ611" t="s">
        <v>205</v>
      </c>
      <c r="BK611">
        <v>1.88462</v>
      </c>
      <c r="BL611">
        <v>1.88158</v>
      </c>
      <c r="BM611">
        <v>1.88313</v>
      </c>
      <c r="BN611">
        <v>1.88187</v>
      </c>
      <c r="BO611">
        <v>1.88376</v>
      </c>
      <c r="BP611">
        <v>1.88309</v>
      </c>
      <c r="BQ611">
        <v>1.88477</v>
      </c>
      <c r="BR611">
        <v>1.8823</v>
      </c>
      <c r="BS611" t="s">
        <v>206</v>
      </c>
      <c r="BT611" t="s">
        <v>17</v>
      </c>
      <c r="BU611" t="s">
        <v>17</v>
      </c>
      <c r="BV611" t="s">
        <v>17</v>
      </c>
      <c r="BW611" t="s">
        <v>207</v>
      </c>
      <c r="BX611" t="s">
        <v>208</v>
      </c>
      <c r="BY611" t="s">
        <v>209</v>
      </c>
      <c r="BZ611" t="s">
        <v>209</v>
      </c>
      <c r="CA611" t="s">
        <v>209</v>
      </c>
      <c r="CB611" t="s">
        <v>209</v>
      </c>
      <c r="CC611">
        <v>5</v>
      </c>
      <c r="CD611">
        <v>0</v>
      </c>
      <c r="CE611">
        <v>0</v>
      </c>
      <c r="CF611">
        <v>0</v>
      </c>
      <c r="CG611">
        <v>0</v>
      </c>
      <c r="CH611">
        <v>2</v>
      </c>
      <c r="CI611">
        <v>1330.8</v>
      </c>
      <c r="CJ611">
        <v>-0.0413813</v>
      </c>
      <c r="CK611">
        <v>7.8096</v>
      </c>
      <c r="CL611">
        <v>10.4387</v>
      </c>
      <c r="CM611">
        <v>29.9997</v>
      </c>
      <c r="CN611">
        <v>10.2392</v>
      </c>
      <c r="CO611">
        <v>10.5249</v>
      </c>
      <c r="CP611">
        <v>-1</v>
      </c>
      <c r="CQ611">
        <v>0</v>
      </c>
      <c r="CR611">
        <v>91.3746</v>
      </c>
      <c r="CS611">
        <v>-999.9</v>
      </c>
      <c r="CT611">
        <v>400</v>
      </c>
      <c r="CU611">
        <v>7.16976</v>
      </c>
      <c r="CV611">
        <v>103.789</v>
      </c>
      <c r="CW611">
        <v>103.217</v>
      </c>
    </row>
    <row r="612" spans="1:101">
      <c r="A612">
        <v>598</v>
      </c>
      <c r="B612">
        <v>1548599705.6</v>
      </c>
      <c r="C612">
        <v>2242.69999980927</v>
      </c>
      <c r="D612" t="s">
        <v>1414</v>
      </c>
      <c r="E612" t="s">
        <v>1415</v>
      </c>
      <c r="F612">
        <f>J612+I612+M612*K612</f>
        <v>0</v>
      </c>
      <c r="G612">
        <f>(1000*AM612)/(L612*(AO612+273.15))</f>
        <v>0</v>
      </c>
      <c r="H612">
        <f>((G612*F612*(1-(AJ612/1000)))/(100*K612))*(BE612/60)</f>
        <v>0</v>
      </c>
      <c r="I612" t="s">
        <v>197</v>
      </c>
      <c r="J612" t="s">
        <v>198</v>
      </c>
      <c r="K612" t="s">
        <v>199</v>
      </c>
      <c r="L612" t="s">
        <v>200</v>
      </c>
      <c r="M612" t="s">
        <v>1412</v>
      </c>
      <c r="N612" t="s">
        <v>1413</v>
      </c>
      <c r="O612" t="s">
        <v>453</v>
      </c>
      <c r="Q612">
        <v>1548599705.6</v>
      </c>
      <c r="R612">
        <f>AL612*Y612*(AJ612-AK612)/(100*AF612*(1000-Y612*AJ612))</f>
        <v>0</v>
      </c>
      <c r="S612">
        <f>AL612*Y612*(AI612-AH612*(1000-Y612*AK612)/(1000-Y612*AJ612))/(100*AF612)</f>
        <v>0</v>
      </c>
      <c r="T612">
        <f>(U612/V612*100)</f>
        <v>0</v>
      </c>
      <c r="U612">
        <f>AJ612*(AM612+AN612)/1000</f>
        <v>0</v>
      </c>
      <c r="V612">
        <f>0.61365*exp(17.502*AO612/(240.97+AO612))</f>
        <v>0</v>
      </c>
      <c r="W612">
        <v>109</v>
      </c>
      <c r="X612">
        <v>8</v>
      </c>
      <c r="Y612">
        <f>IF(W612*$H$11&gt;=AA612,1.0,(AA612/(AA612-W612*$H$11)))</f>
        <v>0</v>
      </c>
      <c r="Z612">
        <f>(Y612-1)*100</f>
        <v>0</v>
      </c>
      <c r="AA612">
        <f>MAX(0,($B$11+$C$11*AR612)/(1+$D$11*AR612)*AM612/(AO612+273)*$E$11)</f>
        <v>0</v>
      </c>
      <c r="AB612">
        <f>$B$9*AS612+$C$9*AT612</f>
        <v>0</v>
      </c>
      <c r="AC612">
        <f>AB612*AD612</f>
        <v>0</v>
      </c>
      <c r="AD612">
        <f>($B$9*$D$7+$C$9*$D$7)/($B$9+$C$9)</f>
        <v>0</v>
      </c>
      <c r="AE612">
        <f>($B$9*$K$7+$C$9*$K$7)/($B$9+$C$9)</f>
        <v>0</v>
      </c>
      <c r="AF612">
        <v>10</v>
      </c>
      <c r="AG612">
        <v>1548599705.6</v>
      </c>
      <c r="AH612">
        <v>401.195</v>
      </c>
      <c r="AI612">
        <v>399.605</v>
      </c>
      <c r="AJ612">
        <v>7.71689</v>
      </c>
      <c r="AK612">
        <v>4.45802</v>
      </c>
      <c r="AL612">
        <v>1414.16</v>
      </c>
      <c r="AM612">
        <v>97.9544</v>
      </c>
      <c r="AN612">
        <v>0.0292024</v>
      </c>
      <c r="AO612">
        <v>7.23349</v>
      </c>
      <c r="AP612">
        <v>6.23767</v>
      </c>
      <c r="AQ612">
        <v>999.9</v>
      </c>
      <c r="AR612">
        <v>9966.88</v>
      </c>
      <c r="AS612">
        <v>0</v>
      </c>
      <c r="AT612">
        <v>780.215</v>
      </c>
      <c r="AU612">
        <v>0</v>
      </c>
      <c r="AV612" t="s">
        <v>204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404.641516393443</v>
      </c>
      <c r="BE612">
        <v>-1.18055429068045</v>
      </c>
      <c r="BF612">
        <v>0.602800108695023</v>
      </c>
      <c r="BG612">
        <v>-1</v>
      </c>
      <c r="BH612">
        <v>0</v>
      </c>
      <c r="BI612">
        <v>0</v>
      </c>
      <c r="BJ612" t="s">
        <v>205</v>
      </c>
      <c r="BK612">
        <v>1.88464</v>
      </c>
      <c r="BL612">
        <v>1.88159</v>
      </c>
      <c r="BM612">
        <v>1.88313</v>
      </c>
      <c r="BN612">
        <v>1.88187</v>
      </c>
      <c r="BO612">
        <v>1.88377</v>
      </c>
      <c r="BP612">
        <v>1.88309</v>
      </c>
      <c r="BQ612">
        <v>1.88477</v>
      </c>
      <c r="BR612">
        <v>1.8823</v>
      </c>
      <c r="BS612" t="s">
        <v>206</v>
      </c>
      <c r="BT612" t="s">
        <v>17</v>
      </c>
      <c r="BU612" t="s">
        <v>17</v>
      </c>
      <c r="BV612" t="s">
        <v>17</v>
      </c>
      <c r="BW612" t="s">
        <v>207</v>
      </c>
      <c r="BX612" t="s">
        <v>208</v>
      </c>
      <c r="BY612" t="s">
        <v>209</v>
      </c>
      <c r="BZ612" t="s">
        <v>209</v>
      </c>
      <c r="CA612" t="s">
        <v>209</v>
      </c>
      <c r="CB612" t="s">
        <v>209</v>
      </c>
      <c r="CC612">
        <v>5</v>
      </c>
      <c r="CD612">
        <v>0</v>
      </c>
      <c r="CE612">
        <v>0</v>
      </c>
      <c r="CF612">
        <v>0</v>
      </c>
      <c r="CG612">
        <v>0</v>
      </c>
      <c r="CH612">
        <v>2</v>
      </c>
      <c r="CI612">
        <v>1331.93</v>
      </c>
      <c r="CJ612">
        <v>-0.041378</v>
      </c>
      <c r="CK612">
        <v>7.8121</v>
      </c>
      <c r="CL612">
        <v>10.4393</v>
      </c>
      <c r="CM612">
        <v>29.9997</v>
      </c>
      <c r="CN612">
        <v>10.2418</v>
      </c>
      <c r="CO612">
        <v>10.5253</v>
      </c>
      <c r="CP612">
        <v>-1</v>
      </c>
      <c r="CQ612">
        <v>0</v>
      </c>
      <c r="CR612">
        <v>91.845</v>
      </c>
      <c r="CS612">
        <v>-999.9</v>
      </c>
      <c r="CT612">
        <v>400</v>
      </c>
      <c r="CU612">
        <v>7.12541</v>
      </c>
      <c r="CV612">
        <v>103.789</v>
      </c>
      <c r="CW612">
        <v>103.217</v>
      </c>
    </row>
    <row r="613" spans="1:101">
      <c r="A613">
        <v>599</v>
      </c>
      <c r="B613">
        <v>1548599707.6</v>
      </c>
      <c r="C613">
        <v>2244.69999980927</v>
      </c>
      <c r="D613" t="s">
        <v>1416</v>
      </c>
      <c r="E613" t="s">
        <v>1417</v>
      </c>
      <c r="F613">
        <f>J613+I613+M613*K613</f>
        <v>0</v>
      </c>
      <c r="G613">
        <f>(1000*AM613)/(L613*(AO613+273.15))</f>
        <v>0</v>
      </c>
      <c r="H613">
        <f>((G613*F613*(1-(AJ613/1000)))/(100*K613))*(BE613/60)</f>
        <v>0</v>
      </c>
      <c r="I613" t="s">
        <v>197</v>
      </c>
      <c r="J613" t="s">
        <v>198</v>
      </c>
      <c r="K613" t="s">
        <v>199</v>
      </c>
      <c r="L613" t="s">
        <v>200</v>
      </c>
      <c r="M613" t="s">
        <v>1412</v>
      </c>
      <c r="N613" t="s">
        <v>1413</v>
      </c>
      <c r="O613" t="s">
        <v>453</v>
      </c>
      <c r="Q613">
        <v>1548599707.6</v>
      </c>
      <c r="R613">
        <f>AL613*Y613*(AJ613-AK613)/(100*AF613*(1000-Y613*AJ613))</f>
        <v>0</v>
      </c>
      <c r="S613">
        <f>AL613*Y613*(AI613-AH613*(1000-Y613*AK613)/(1000-Y613*AJ613))/(100*AF613)</f>
        <v>0</v>
      </c>
      <c r="T613">
        <f>(U613/V613*100)</f>
        <v>0</v>
      </c>
      <c r="U613">
        <f>AJ613*(AM613+AN613)/1000</f>
        <v>0</v>
      </c>
      <c r="V613">
        <f>0.61365*exp(17.502*AO613/(240.97+AO613))</f>
        <v>0</v>
      </c>
      <c r="W613">
        <v>111</v>
      </c>
      <c r="X613">
        <v>8</v>
      </c>
      <c r="Y613">
        <f>IF(W613*$H$11&gt;=AA613,1.0,(AA613/(AA613-W613*$H$11)))</f>
        <v>0</v>
      </c>
      <c r="Z613">
        <f>(Y613-1)*100</f>
        <v>0</v>
      </c>
      <c r="AA613">
        <f>MAX(0,($B$11+$C$11*AR613)/(1+$D$11*AR613)*AM613/(AO613+273)*$E$11)</f>
        <v>0</v>
      </c>
      <c r="AB613">
        <f>$B$9*AS613+$C$9*AT613</f>
        <v>0</v>
      </c>
      <c r="AC613">
        <f>AB613*AD613</f>
        <v>0</v>
      </c>
      <c r="AD613">
        <f>($B$9*$D$7+$C$9*$D$7)/($B$9+$C$9)</f>
        <v>0</v>
      </c>
      <c r="AE613">
        <f>($B$9*$K$7+$C$9*$K$7)/($B$9+$C$9)</f>
        <v>0</v>
      </c>
      <c r="AF613">
        <v>10</v>
      </c>
      <c r="AG613">
        <v>1548599707.6</v>
      </c>
      <c r="AH613">
        <v>401.057</v>
      </c>
      <c r="AI613">
        <v>399.574</v>
      </c>
      <c r="AJ613">
        <v>7.97659</v>
      </c>
      <c r="AK613">
        <v>4.45774</v>
      </c>
      <c r="AL613">
        <v>1414.02</v>
      </c>
      <c r="AM613">
        <v>97.957</v>
      </c>
      <c r="AN613">
        <v>0.0261714</v>
      </c>
      <c r="AO613">
        <v>7.30792</v>
      </c>
      <c r="AP613">
        <v>6.17126</v>
      </c>
      <c r="AQ613">
        <v>999.9</v>
      </c>
      <c r="AR613">
        <v>9985.62</v>
      </c>
      <c r="AS613">
        <v>0</v>
      </c>
      <c r="AT613">
        <v>739.853</v>
      </c>
      <c r="AU613">
        <v>0</v>
      </c>
      <c r="AV613" t="s">
        <v>204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404.595508196721</v>
      </c>
      <c r="BE613">
        <v>-1.0325945654796</v>
      </c>
      <c r="BF613">
        <v>0.572241827332823</v>
      </c>
      <c r="BG613">
        <v>-1</v>
      </c>
      <c r="BH613">
        <v>0</v>
      </c>
      <c r="BI613">
        <v>0</v>
      </c>
      <c r="BJ613" t="s">
        <v>205</v>
      </c>
      <c r="BK613">
        <v>1.88465</v>
      </c>
      <c r="BL613">
        <v>1.88158</v>
      </c>
      <c r="BM613">
        <v>1.88313</v>
      </c>
      <c r="BN613">
        <v>1.88187</v>
      </c>
      <c r="BO613">
        <v>1.88376</v>
      </c>
      <c r="BP613">
        <v>1.88309</v>
      </c>
      <c r="BQ613">
        <v>1.88477</v>
      </c>
      <c r="BR613">
        <v>1.8823</v>
      </c>
      <c r="BS613" t="s">
        <v>206</v>
      </c>
      <c r="BT613" t="s">
        <v>17</v>
      </c>
      <c r="BU613" t="s">
        <v>17</v>
      </c>
      <c r="BV613" t="s">
        <v>17</v>
      </c>
      <c r="BW613" t="s">
        <v>207</v>
      </c>
      <c r="BX613" t="s">
        <v>208</v>
      </c>
      <c r="BY613" t="s">
        <v>209</v>
      </c>
      <c r="BZ613" t="s">
        <v>209</v>
      </c>
      <c r="CA613" t="s">
        <v>209</v>
      </c>
      <c r="CB613" t="s">
        <v>209</v>
      </c>
      <c r="CC613">
        <v>5</v>
      </c>
      <c r="CD613">
        <v>0</v>
      </c>
      <c r="CE613">
        <v>0</v>
      </c>
      <c r="CF613">
        <v>0</v>
      </c>
      <c r="CG613">
        <v>0</v>
      </c>
      <c r="CH613">
        <v>2</v>
      </c>
      <c r="CI613">
        <v>1330.86</v>
      </c>
      <c r="CJ613">
        <v>-0.0307168</v>
      </c>
      <c r="CK613">
        <v>7.81489</v>
      </c>
      <c r="CL613">
        <v>10.4396</v>
      </c>
      <c r="CM613">
        <v>29.9998</v>
      </c>
      <c r="CN613">
        <v>10.2439</v>
      </c>
      <c r="CO613">
        <v>10.5255</v>
      </c>
      <c r="CP613">
        <v>-1</v>
      </c>
      <c r="CQ613">
        <v>0</v>
      </c>
      <c r="CR613">
        <v>91.845</v>
      </c>
      <c r="CS613">
        <v>-999.9</v>
      </c>
      <c r="CT613">
        <v>400</v>
      </c>
      <c r="CU613">
        <v>7.00594</v>
      </c>
      <c r="CV613">
        <v>103.789</v>
      </c>
      <c r="CW613">
        <v>103.218</v>
      </c>
    </row>
    <row r="614" spans="1:101">
      <c r="A614">
        <v>600</v>
      </c>
      <c r="B614">
        <v>1548599709.6</v>
      </c>
      <c r="C614">
        <v>2246.69999980927</v>
      </c>
      <c r="D614" t="s">
        <v>1418</v>
      </c>
      <c r="E614" t="s">
        <v>1419</v>
      </c>
      <c r="F614">
        <f>J614+I614+M614*K614</f>
        <v>0</v>
      </c>
      <c r="G614">
        <f>(1000*AM614)/(L614*(AO614+273.15))</f>
        <v>0</v>
      </c>
      <c r="H614">
        <f>((G614*F614*(1-(AJ614/1000)))/(100*K614))*(BE614/60)</f>
        <v>0</v>
      </c>
      <c r="I614" t="s">
        <v>197</v>
      </c>
      <c r="J614" t="s">
        <v>198</v>
      </c>
      <c r="K614" t="s">
        <v>199</v>
      </c>
      <c r="L614" t="s">
        <v>200</v>
      </c>
      <c r="M614" t="s">
        <v>1412</v>
      </c>
      <c r="N614" t="s">
        <v>1413</v>
      </c>
      <c r="O614" t="s">
        <v>453</v>
      </c>
      <c r="Q614">
        <v>1548599709.6</v>
      </c>
      <c r="R614">
        <f>AL614*Y614*(AJ614-AK614)/(100*AF614*(1000-Y614*AJ614))</f>
        <v>0</v>
      </c>
      <c r="S614">
        <f>AL614*Y614*(AI614-AH614*(1000-Y614*AK614)/(1000-Y614*AJ614))/(100*AF614)</f>
        <v>0</v>
      </c>
      <c r="T614">
        <f>(U614/V614*100)</f>
        <v>0</v>
      </c>
      <c r="U614">
        <f>AJ614*(AM614+AN614)/1000</f>
        <v>0</v>
      </c>
      <c r="V614">
        <f>0.61365*exp(17.502*AO614/(240.97+AO614))</f>
        <v>0</v>
      </c>
      <c r="W614">
        <v>112</v>
      </c>
      <c r="X614">
        <v>8</v>
      </c>
      <c r="Y614">
        <f>IF(W614*$H$11&gt;=AA614,1.0,(AA614/(AA614-W614*$H$11)))</f>
        <v>0</v>
      </c>
      <c r="Z614">
        <f>(Y614-1)*100</f>
        <v>0</v>
      </c>
      <c r="AA614">
        <f>MAX(0,($B$11+$C$11*AR614)/(1+$D$11*AR614)*AM614/(AO614+273)*$E$11)</f>
        <v>0</v>
      </c>
      <c r="AB614">
        <f>$B$9*AS614+$C$9*AT614</f>
        <v>0</v>
      </c>
      <c r="AC614">
        <f>AB614*AD614</f>
        <v>0</v>
      </c>
      <c r="AD614">
        <f>($B$9*$D$7+$C$9*$D$7)/($B$9+$C$9)</f>
        <v>0</v>
      </c>
      <c r="AE614">
        <f>($B$9*$K$7+$C$9*$K$7)/($B$9+$C$9)</f>
        <v>0</v>
      </c>
      <c r="AF614">
        <v>10</v>
      </c>
      <c r="AG614">
        <v>1548599709.6</v>
      </c>
      <c r="AH614">
        <v>400.89</v>
      </c>
      <c r="AI614">
        <v>399.568</v>
      </c>
      <c r="AJ614">
        <v>8.15411</v>
      </c>
      <c r="AK614">
        <v>4.45693</v>
      </c>
      <c r="AL614">
        <v>1413.74</v>
      </c>
      <c r="AM614">
        <v>97.9583</v>
      </c>
      <c r="AN614">
        <v>0.0237225</v>
      </c>
      <c r="AO614">
        <v>7.34111</v>
      </c>
      <c r="AP614">
        <v>6.23373</v>
      </c>
      <c r="AQ614">
        <v>999.9</v>
      </c>
      <c r="AR614">
        <v>9993.75</v>
      </c>
      <c r="AS614">
        <v>0</v>
      </c>
      <c r="AT614">
        <v>659.472</v>
      </c>
      <c r="AU614">
        <v>0</v>
      </c>
      <c r="AV614" t="s">
        <v>204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404.552950819672</v>
      </c>
      <c r="BE614">
        <v>-0.91198746947499</v>
      </c>
      <c r="BF614">
        <v>0.548020219988025</v>
      </c>
      <c r="BG614">
        <v>-1</v>
      </c>
      <c r="BH614">
        <v>0</v>
      </c>
      <c r="BI614">
        <v>0</v>
      </c>
      <c r="BJ614" t="s">
        <v>205</v>
      </c>
      <c r="BK614">
        <v>1.88464</v>
      </c>
      <c r="BL614">
        <v>1.88159</v>
      </c>
      <c r="BM614">
        <v>1.88313</v>
      </c>
      <c r="BN614">
        <v>1.88187</v>
      </c>
      <c r="BO614">
        <v>1.88375</v>
      </c>
      <c r="BP614">
        <v>1.88309</v>
      </c>
      <c r="BQ614">
        <v>1.88477</v>
      </c>
      <c r="BR614">
        <v>1.8823</v>
      </c>
      <c r="BS614" t="s">
        <v>206</v>
      </c>
      <c r="BT614" t="s">
        <v>17</v>
      </c>
      <c r="BU614" t="s">
        <v>17</v>
      </c>
      <c r="BV614" t="s">
        <v>17</v>
      </c>
      <c r="BW614" t="s">
        <v>207</v>
      </c>
      <c r="BX614" t="s">
        <v>208</v>
      </c>
      <c r="BY614" t="s">
        <v>209</v>
      </c>
      <c r="BZ614" t="s">
        <v>209</v>
      </c>
      <c r="CA614" t="s">
        <v>209</v>
      </c>
      <c r="CB614" t="s">
        <v>209</v>
      </c>
      <c r="CC614">
        <v>5</v>
      </c>
      <c r="CD614">
        <v>0</v>
      </c>
      <c r="CE614">
        <v>0</v>
      </c>
      <c r="CF614">
        <v>0</v>
      </c>
      <c r="CG614">
        <v>0</v>
      </c>
      <c r="CH614">
        <v>2</v>
      </c>
      <c r="CI614">
        <v>1329.46</v>
      </c>
      <c r="CJ614">
        <v>-0.0285879</v>
      </c>
      <c r="CK614">
        <v>7.81794</v>
      </c>
      <c r="CL614">
        <v>10.4401</v>
      </c>
      <c r="CM614">
        <v>29.9998</v>
      </c>
      <c r="CN614">
        <v>10.2454</v>
      </c>
      <c r="CO614">
        <v>10.5261</v>
      </c>
      <c r="CP614">
        <v>-1</v>
      </c>
      <c r="CQ614">
        <v>0</v>
      </c>
      <c r="CR614">
        <v>91.845</v>
      </c>
      <c r="CS614">
        <v>-999.9</v>
      </c>
      <c r="CT614">
        <v>400</v>
      </c>
      <c r="CU614">
        <v>6.92176</v>
      </c>
      <c r="CV614">
        <v>103.788</v>
      </c>
      <c r="CW614">
        <v>103.218</v>
      </c>
    </row>
    <row r="615" spans="1:101">
      <c r="A615">
        <v>601</v>
      </c>
      <c r="B615">
        <v>1548599711.6</v>
      </c>
      <c r="C615">
        <v>2248.69999980927</v>
      </c>
      <c r="D615" t="s">
        <v>1420</v>
      </c>
      <c r="E615" t="s">
        <v>1421</v>
      </c>
      <c r="F615">
        <f>J615+I615+M615*K615</f>
        <v>0</v>
      </c>
      <c r="G615">
        <f>(1000*AM615)/(L615*(AO615+273.15))</f>
        <v>0</v>
      </c>
      <c r="H615">
        <f>((G615*F615*(1-(AJ615/1000)))/(100*K615))*(BE615/60)</f>
        <v>0</v>
      </c>
      <c r="I615" t="s">
        <v>197</v>
      </c>
      <c r="J615" t="s">
        <v>198</v>
      </c>
      <c r="K615" t="s">
        <v>199</v>
      </c>
      <c r="L615" t="s">
        <v>200</v>
      </c>
      <c r="M615" t="s">
        <v>1412</v>
      </c>
      <c r="N615" t="s">
        <v>1413</v>
      </c>
      <c r="O615" t="s">
        <v>453</v>
      </c>
      <c r="Q615">
        <v>1548599711.6</v>
      </c>
      <c r="R615">
        <f>AL615*Y615*(AJ615-AK615)/(100*AF615*(1000-Y615*AJ615))</f>
        <v>0</v>
      </c>
      <c r="S615">
        <f>AL615*Y615*(AI615-AH615*(1000-Y615*AK615)/(1000-Y615*AJ615))/(100*AF615)</f>
        <v>0</v>
      </c>
      <c r="T615">
        <f>(U615/V615*100)</f>
        <v>0</v>
      </c>
      <c r="U615">
        <f>AJ615*(AM615+AN615)/1000</f>
        <v>0</v>
      </c>
      <c r="V615">
        <f>0.61365*exp(17.502*AO615/(240.97+AO615))</f>
        <v>0</v>
      </c>
      <c r="W615">
        <v>112</v>
      </c>
      <c r="X615">
        <v>8</v>
      </c>
      <c r="Y615">
        <f>IF(W615*$H$11&gt;=AA615,1.0,(AA615/(AA615-W615*$H$11)))</f>
        <v>0</v>
      </c>
      <c r="Z615">
        <f>(Y615-1)*100</f>
        <v>0</v>
      </c>
      <c r="AA615">
        <f>MAX(0,($B$11+$C$11*AR615)/(1+$D$11*AR615)*AM615/(AO615+273)*$E$11)</f>
        <v>0</v>
      </c>
      <c r="AB615">
        <f>$B$9*AS615+$C$9*AT615</f>
        <v>0</v>
      </c>
      <c r="AC615">
        <f>AB615*AD615</f>
        <v>0</v>
      </c>
      <c r="AD615">
        <f>($B$9*$D$7+$C$9*$D$7)/($B$9+$C$9)</f>
        <v>0</v>
      </c>
      <c r="AE615">
        <f>($B$9*$K$7+$C$9*$K$7)/($B$9+$C$9)</f>
        <v>0</v>
      </c>
      <c r="AF615">
        <v>10</v>
      </c>
      <c r="AG615">
        <v>1548599711.6</v>
      </c>
      <c r="AH615">
        <v>400.783</v>
      </c>
      <c r="AI615">
        <v>399.557</v>
      </c>
      <c r="AJ615">
        <v>8.30523</v>
      </c>
      <c r="AK615">
        <v>4.45647</v>
      </c>
      <c r="AL615">
        <v>1413.89</v>
      </c>
      <c r="AM615">
        <v>97.9582</v>
      </c>
      <c r="AN615">
        <v>0.0242173</v>
      </c>
      <c r="AO615">
        <v>7.35899</v>
      </c>
      <c r="AP615">
        <v>6.23502</v>
      </c>
      <c r="AQ615">
        <v>999.9</v>
      </c>
      <c r="AR615">
        <v>9986.25</v>
      </c>
      <c r="AS615">
        <v>0</v>
      </c>
      <c r="AT615">
        <v>674.874</v>
      </c>
      <c r="AU615">
        <v>0</v>
      </c>
      <c r="AV615" t="s">
        <v>204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404.537942622951</v>
      </c>
      <c r="BE615">
        <v>-0.895039294336518</v>
      </c>
      <c r="BF615">
        <v>0.545501353083631</v>
      </c>
      <c r="BG615">
        <v>-1</v>
      </c>
      <c r="BH615">
        <v>0</v>
      </c>
      <c r="BI615">
        <v>0</v>
      </c>
      <c r="BJ615" t="s">
        <v>205</v>
      </c>
      <c r="BK615">
        <v>1.88464</v>
      </c>
      <c r="BL615">
        <v>1.88161</v>
      </c>
      <c r="BM615">
        <v>1.88313</v>
      </c>
      <c r="BN615">
        <v>1.88187</v>
      </c>
      <c r="BO615">
        <v>1.88377</v>
      </c>
      <c r="BP615">
        <v>1.88309</v>
      </c>
      <c r="BQ615">
        <v>1.88478</v>
      </c>
      <c r="BR615">
        <v>1.8823</v>
      </c>
      <c r="BS615" t="s">
        <v>206</v>
      </c>
      <c r="BT615" t="s">
        <v>17</v>
      </c>
      <c r="BU615" t="s">
        <v>17</v>
      </c>
      <c r="BV615" t="s">
        <v>17</v>
      </c>
      <c r="BW615" t="s">
        <v>207</v>
      </c>
      <c r="BX615" t="s">
        <v>208</v>
      </c>
      <c r="BY615" t="s">
        <v>209</v>
      </c>
      <c r="BZ615" t="s">
        <v>209</v>
      </c>
      <c r="CA615" t="s">
        <v>209</v>
      </c>
      <c r="CB615" t="s">
        <v>209</v>
      </c>
      <c r="CC615">
        <v>5</v>
      </c>
      <c r="CD615">
        <v>0</v>
      </c>
      <c r="CE615">
        <v>0</v>
      </c>
      <c r="CF615">
        <v>0</v>
      </c>
      <c r="CG615">
        <v>0</v>
      </c>
      <c r="CH615">
        <v>2</v>
      </c>
      <c r="CI615">
        <v>1329.77</v>
      </c>
      <c r="CJ615">
        <v>-0.0349867</v>
      </c>
      <c r="CK615">
        <v>7.82097</v>
      </c>
      <c r="CL615">
        <v>10.4405</v>
      </c>
      <c r="CM615">
        <v>29.9999</v>
      </c>
      <c r="CN615">
        <v>10.246</v>
      </c>
      <c r="CO615">
        <v>10.5265</v>
      </c>
      <c r="CP615">
        <v>-1</v>
      </c>
      <c r="CQ615">
        <v>0</v>
      </c>
      <c r="CR615">
        <v>91.845</v>
      </c>
      <c r="CS615">
        <v>-999.9</v>
      </c>
      <c r="CT615">
        <v>400</v>
      </c>
      <c r="CU615">
        <v>6.91742</v>
      </c>
      <c r="CV615">
        <v>103.788</v>
      </c>
      <c r="CW615">
        <v>103.218</v>
      </c>
    </row>
    <row r="616" spans="1:101">
      <c r="A616">
        <v>602</v>
      </c>
      <c r="B616">
        <v>1548599713.6</v>
      </c>
      <c r="C616">
        <v>2250.69999980927</v>
      </c>
      <c r="D616" t="s">
        <v>1422</v>
      </c>
      <c r="E616" t="s">
        <v>1423</v>
      </c>
      <c r="F616">
        <f>J616+I616+M616*K616</f>
        <v>0</v>
      </c>
      <c r="G616">
        <f>(1000*AM616)/(L616*(AO616+273.15))</f>
        <v>0</v>
      </c>
      <c r="H616">
        <f>((G616*F616*(1-(AJ616/1000)))/(100*K616))*(BE616/60)</f>
        <v>0</v>
      </c>
      <c r="I616" t="s">
        <v>197</v>
      </c>
      <c r="J616" t="s">
        <v>198</v>
      </c>
      <c r="K616" t="s">
        <v>199</v>
      </c>
      <c r="L616" t="s">
        <v>200</v>
      </c>
      <c r="M616" t="s">
        <v>1412</v>
      </c>
      <c r="N616" t="s">
        <v>1413</v>
      </c>
      <c r="O616" t="s">
        <v>453</v>
      </c>
      <c r="Q616">
        <v>1548599713.6</v>
      </c>
      <c r="R616">
        <f>AL616*Y616*(AJ616-AK616)/(100*AF616*(1000-Y616*AJ616))</f>
        <v>0</v>
      </c>
      <c r="S616">
        <f>AL616*Y616*(AI616-AH616*(1000-Y616*AK616)/(1000-Y616*AJ616))/(100*AF616)</f>
        <v>0</v>
      </c>
      <c r="T616">
        <f>(U616/V616*100)</f>
        <v>0</v>
      </c>
      <c r="U616">
        <f>AJ616*(AM616+AN616)/1000</f>
        <v>0</v>
      </c>
      <c r="V616">
        <f>0.61365*exp(17.502*AO616/(240.97+AO616))</f>
        <v>0</v>
      </c>
      <c r="W616">
        <v>108</v>
      </c>
      <c r="X616">
        <v>8</v>
      </c>
      <c r="Y616">
        <f>IF(W616*$H$11&gt;=AA616,1.0,(AA616/(AA616-W616*$H$11)))</f>
        <v>0</v>
      </c>
      <c r="Z616">
        <f>(Y616-1)*100</f>
        <v>0</v>
      </c>
      <c r="AA616">
        <f>MAX(0,($B$11+$C$11*AR616)/(1+$D$11*AR616)*AM616/(AO616+273)*$E$11)</f>
        <v>0</v>
      </c>
      <c r="AB616">
        <f>$B$9*AS616+$C$9*AT616</f>
        <v>0</v>
      </c>
      <c r="AC616">
        <f>AB616*AD616</f>
        <v>0</v>
      </c>
      <c r="AD616">
        <f>($B$9*$D$7+$C$9*$D$7)/($B$9+$C$9)</f>
        <v>0</v>
      </c>
      <c r="AE616">
        <f>($B$9*$K$7+$C$9*$K$7)/($B$9+$C$9)</f>
        <v>0</v>
      </c>
      <c r="AF616">
        <v>10</v>
      </c>
      <c r="AG616">
        <v>1548599713.6</v>
      </c>
      <c r="AH616">
        <v>400.731</v>
      </c>
      <c r="AI616">
        <v>399.518</v>
      </c>
      <c r="AJ616">
        <v>8.4546</v>
      </c>
      <c r="AK616">
        <v>4.45685</v>
      </c>
      <c r="AL616">
        <v>1413.6</v>
      </c>
      <c r="AM616">
        <v>97.9575</v>
      </c>
      <c r="AN616">
        <v>0.0250316</v>
      </c>
      <c r="AO616">
        <v>7.37996</v>
      </c>
      <c r="AP616">
        <v>6.14689</v>
      </c>
      <c r="AQ616">
        <v>999.9</v>
      </c>
      <c r="AR616">
        <v>10001.2</v>
      </c>
      <c r="AS616">
        <v>0</v>
      </c>
      <c r="AT616">
        <v>762.234</v>
      </c>
      <c r="AU616">
        <v>0</v>
      </c>
      <c r="AV616" t="s">
        <v>204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404.518049180328</v>
      </c>
      <c r="BE616">
        <v>-0.960880252858307</v>
      </c>
      <c r="BF616">
        <v>0.550110761611071</v>
      </c>
      <c r="BG616">
        <v>-1</v>
      </c>
      <c r="BH616">
        <v>0</v>
      </c>
      <c r="BI616">
        <v>0</v>
      </c>
      <c r="BJ616" t="s">
        <v>205</v>
      </c>
      <c r="BK616">
        <v>1.88465</v>
      </c>
      <c r="BL616">
        <v>1.8816</v>
      </c>
      <c r="BM616">
        <v>1.88313</v>
      </c>
      <c r="BN616">
        <v>1.88187</v>
      </c>
      <c r="BO616">
        <v>1.88379</v>
      </c>
      <c r="BP616">
        <v>1.88309</v>
      </c>
      <c r="BQ616">
        <v>1.88478</v>
      </c>
      <c r="BR616">
        <v>1.8823</v>
      </c>
      <c r="BS616" t="s">
        <v>206</v>
      </c>
      <c r="BT616" t="s">
        <v>17</v>
      </c>
      <c r="BU616" t="s">
        <v>17</v>
      </c>
      <c r="BV616" t="s">
        <v>17</v>
      </c>
      <c r="BW616" t="s">
        <v>207</v>
      </c>
      <c r="BX616" t="s">
        <v>208</v>
      </c>
      <c r="BY616" t="s">
        <v>209</v>
      </c>
      <c r="BZ616" t="s">
        <v>209</v>
      </c>
      <c r="CA616" t="s">
        <v>209</v>
      </c>
      <c r="CB616" t="s">
        <v>209</v>
      </c>
      <c r="CC616">
        <v>5</v>
      </c>
      <c r="CD616">
        <v>0</v>
      </c>
      <c r="CE616">
        <v>0</v>
      </c>
      <c r="CF616">
        <v>0</v>
      </c>
      <c r="CG616">
        <v>0</v>
      </c>
      <c r="CH616">
        <v>2</v>
      </c>
      <c r="CI616">
        <v>1332.73</v>
      </c>
      <c r="CJ616">
        <v>-0.032853</v>
      </c>
      <c r="CK616">
        <v>7.82399</v>
      </c>
      <c r="CL616">
        <v>10.4405</v>
      </c>
      <c r="CM616">
        <v>29.9999</v>
      </c>
      <c r="CN616">
        <v>10.2463</v>
      </c>
      <c r="CO616">
        <v>10.5267</v>
      </c>
      <c r="CP616">
        <v>-1</v>
      </c>
      <c r="CQ616">
        <v>0</v>
      </c>
      <c r="CR616">
        <v>92.2217</v>
      </c>
      <c r="CS616">
        <v>-999.9</v>
      </c>
      <c r="CT616">
        <v>400</v>
      </c>
      <c r="CU616">
        <v>6.80646</v>
      </c>
      <c r="CV616">
        <v>103.787</v>
      </c>
      <c r="CW616">
        <v>103.218</v>
      </c>
    </row>
    <row r="617" spans="1:101">
      <c r="A617">
        <v>603</v>
      </c>
      <c r="B617">
        <v>1548599715.6</v>
      </c>
      <c r="C617">
        <v>2252.69999980927</v>
      </c>
      <c r="D617" t="s">
        <v>1424</v>
      </c>
      <c r="E617" t="s">
        <v>1425</v>
      </c>
      <c r="F617">
        <f>J617+I617+M617*K617</f>
        <v>0</v>
      </c>
      <c r="G617">
        <f>(1000*AM617)/(L617*(AO617+273.15))</f>
        <v>0</v>
      </c>
      <c r="H617">
        <f>((G617*F617*(1-(AJ617/1000)))/(100*K617))*(BE617/60)</f>
        <v>0</v>
      </c>
      <c r="I617" t="s">
        <v>197</v>
      </c>
      <c r="J617" t="s">
        <v>198</v>
      </c>
      <c r="K617" t="s">
        <v>199</v>
      </c>
      <c r="L617" t="s">
        <v>200</v>
      </c>
      <c r="M617" t="s">
        <v>1412</v>
      </c>
      <c r="N617" t="s">
        <v>1413</v>
      </c>
      <c r="O617" t="s">
        <v>453</v>
      </c>
      <c r="Q617">
        <v>1548599715.6</v>
      </c>
      <c r="R617">
        <f>AL617*Y617*(AJ617-AK617)/(100*AF617*(1000-Y617*AJ617))</f>
        <v>0</v>
      </c>
      <c r="S617">
        <f>AL617*Y617*(AI617-AH617*(1000-Y617*AK617)/(1000-Y617*AJ617))/(100*AF617)</f>
        <v>0</v>
      </c>
      <c r="T617">
        <f>(U617/V617*100)</f>
        <v>0</v>
      </c>
      <c r="U617">
        <f>AJ617*(AM617+AN617)/1000</f>
        <v>0</v>
      </c>
      <c r="V617">
        <f>0.61365*exp(17.502*AO617/(240.97+AO617))</f>
        <v>0</v>
      </c>
      <c r="W617">
        <v>103</v>
      </c>
      <c r="X617">
        <v>7</v>
      </c>
      <c r="Y617">
        <f>IF(W617*$H$11&gt;=AA617,1.0,(AA617/(AA617-W617*$H$11)))</f>
        <v>0</v>
      </c>
      <c r="Z617">
        <f>(Y617-1)*100</f>
        <v>0</v>
      </c>
      <c r="AA617">
        <f>MAX(0,($B$11+$C$11*AR617)/(1+$D$11*AR617)*AM617/(AO617+273)*$E$11)</f>
        <v>0</v>
      </c>
      <c r="AB617">
        <f>$B$9*AS617+$C$9*AT617</f>
        <v>0</v>
      </c>
      <c r="AC617">
        <f>AB617*AD617</f>
        <v>0</v>
      </c>
      <c r="AD617">
        <f>($B$9*$D$7+$C$9*$D$7)/($B$9+$C$9)</f>
        <v>0</v>
      </c>
      <c r="AE617">
        <f>($B$9*$K$7+$C$9*$K$7)/($B$9+$C$9)</f>
        <v>0</v>
      </c>
      <c r="AF617">
        <v>10</v>
      </c>
      <c r="AG617">
        <v>1548599715.6</v>
      </c>
      <c r="AH617">
        <v>400.645</v>
      </c>
      <c r="AI617">
        <v>399.542</v>
      </c>
      <c r="AJ617">
        <v>8.58537</v>
      </c>
      <c r="AK617">
        <v>4.4571</v>
      </c>
      <c r="AL617">
        <v>1413.29</v>
      </c>
      <c r="AM617">
        <v>97.9564</v>
      </c>
      <c r="AN617">
        <v>0.0253181</v>
      </c>
      <c r="AO617">
        <v>7.40557</v>
      </c>
      <c r="AP617">
        <v>6.16839</v>
      </c>
      <c r="AQ617">
        <v>999.9</v>
      </c>
      <c r="AR617">
        <v>9993.75</v>
      </c>
      <c r="AS617">
        <v>0</v>
      </c>
      <c r="AT617">
        <v>800.917</v>
      </c>
      <c r="AU617">
        <v>0</v>
      </c>
      <c r="AV617" t="s">
        <v>204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404.504450819672</v>
      </c>
      <c r="BE617">
        <v>-1.02046475785347</v>
      </c>
      <c r="BF617">
        <v>0.552989966743522</v>
      </c>
      <c r="BG617">
        <v>-1</v>
      </c>
      <c r="BH617">
        <v>0</v>
      </c>
      <c r="BI617">
        <v>0</v>
      </c>
      <c r="BJ617" t="s">
        <v>205</v>
      </c>
      <c r="BK617">
        <v>1.88464</v>
      </c>
      <c r="BL617">
        <v>1.88159</v>
      </c>
      <c r="BM617">
        <v>1.88314</v>
      </c>
      <c r="BN617">
        <v>1.88187</v>
      </c>
      <c r="BO617">
        <v>1.88377</v>
      </c>
      <c r="BP617">
        <v>1.88308</v>
      </c>
      <c r="BQ617">
        <v>1.88477</v>
      </c>
      <c r="BR617">
        <v>1.88231</v>
      </c>
      <c r="BS617" t="s">
        <v>206</v>
      </c>
      <c r="BT617" t="s">
        <v>17</v>
      </c>
      <c r="BU617" t="s">
        <v>17</v>
      </c>
      <c r="BV617" t="s">
        <v>17</v>
      </c>
      <c r="BW617" t="s">
        <v>207</v>
      </c>
      <c r="BX617" t="s">
        <v>208</v>
      </c>
      <c r="BY617" t="s">
        <v>209</v>
      </c>
      <c r="BZ617" t="s">
        <v>209</v>
      </c>
      <c r="CA617" t="s">
        <v>209</v>
      </c>
      <c r="CB617" t="s">
        <v>209</v>
      </c>
      <c r="CC617">
        <v>5</v>
      </c>
      <c r="CD617">
        <v>0</v>
      </c>
      <c r="CE617">
        <v>0</v>
      </c>
      <c r="CF617">
        <v>0</v>
      </c>
      <c r="CG617">
        <v>0</v>
      </c>
      <c r="CH617">
        <v>2</v>
      </c>
      <c r="CI617">
        <v>1336.29</v>
      </c>
      <c r="CJ617">
        <v>-0.0264534</v>
      </c>
      <c r="CK617">
        <v>7.82644</v>
      </c>
      <c r="CL617">
        <v>10.4407</v>
      </c>
      <c r="CM617">
        <v>29.9999</v>
      </c>
      <c r="CN617">
        <v>10.2468</v>
      </c>
      <c r="CO617">
        <v>10.5273</v>
      </c>
      <c r="CP617">
        <v>-1</v>
      </c>
      <c r="CQ617">
        <v>0</v>
      </c>
      <c r="CR617">
        <v>92.2217</v>
      </c>
      <c r="CS617">
        <v>-999.9</v>
      </c>
      <c r="CT617">
        <v>400</v>
      </c>
      <c r="CU617">
        <v>6.70429</v>
      </c>
      <c r="CV617">
        <v>103.787</v>
      </c>
      <c r="CW617">
        <v>103.217</v>
      </c>
    </row>
    <row r="618" spans="1:101">
      <c r="A618">
        <v>604</v>
      </c>
      <c r="B618">
        <v>1548599717.6</v>
      </c>
      <c r="C618">
        <v>2254.69999980927</v>
      </c>
      <c r="D618" t="s">
        <v>1426</v>
      </c>
      <c r="E618" t="s">
        <v>1427</v>
      </c>
      <c r="F618">
        <f>J618+I618+M618*K618</f>
        <v>0</v>
      </c>
      <c r="G618">
        <f>(1000*AM618)/(L618*(AO618+273.15))</f>
        <v>0</v>
      </c>
      <c r="H618">
        <f>((G618*F618*(1-(AJ618/1000)))/(100*K618))*(BE618/60)</f>
        <v>0</v>
      </c>
      <c r="I618" t="s">
        <v>197</v>
      </c>
      <c r="J618" t="s">
        <v>198</v>
      </c>
      <c r="K618" t="s">
        <v>199</v>
      </c>
      <c r="L618" t="s">
        <v>200</v>
      </c>
      <c r="M618" t="s">
        <v>1412</v>
      </c>
      <c r="N618" t="s">
        <v>1413</v>
      </c>
      <c r="O618" t="s">
        <v>453</v>
      </c>
      <c r="Q618">
        <v>1548599717.6</v>
      </c>
      <c r="R618">
        <f>AL618*Y618*(AJ618-AK618)/(100*AF618*(1000-Y618*AJ618))</f>
        <v>0</v>
      </c>
      <c r="S618">
        <f>AL618*Y618*(AI618-AH618*(1000-Y618*AK618)/(1000-Y618*AJ618))/(100*AF618)</f>
        <v>0</v>
      </c>
      <c r="T618">
        <f>(U618/V618*100)</f>
        <v>0</v>
      </c>
      <c r="U618">
        <f>AJ618*(AM618+AN618)/1000</f>
        <v>0</v>
      </c>
      <c r="V618">
        <f>0.61365*exp(17.502*AO618/(240.97+AO618))</f>
        <v>0</v>
      </c>
      <c r="W618">
        <v>112</v>
      </c>
      <c r="X618">
        <v>8</v>
      </c>
      <c r="Y618">
        <f>IF(W618*$H$11&gt;=AA618,1.0,(AA618/(AA618-W618*$H$11)))</f>
        <v>0</v>
      </c>
      <c r="Z618">
        <f>(Y618-1)*100</f>
        <v>0</v>
      </c>
      <c r="AA618">
        <f>MAX(0,($B$11+$C$11*AR618)/(1+$D$11*AR618)*AM618/(AO618+273)*$E$11)</f>
        <v>0</v>
      </c>
      <c r="AB618">
        <f>$B$9*AS618+$C$9*AT618</f>
        <v>0</v>
      </c>
      <c r="AC618">
        <f>AB618*AD618</f>
        <v>0</v>
      </c>
      <c r="AD618">
        <f>($B$9*$D$7+$C$9*$D$7)/($B$9+$C$9)</f>
        <v>0</v>
      </c>
      <c r="AE618">
        <f>($B$9*$K$7+$C$9*$K$7)/($B$9+$C$9)</f>
        <v>0</v>
      </c>
      <c r="AF618">
        <v>10</v>
      </c>
      <c r="AG618">
        <v>1548599717.6</v>
      </c>
      <c r="AH618">
        <v>400.584</v>
      </c>
      <c r="AI618">
        <v>399.59</v>
      </c>
      <c r="AJ618">
        <v>8.69033</v>
      </c>
      <c r="AK618">
        <v>4.45701</v>
      </c>
      <c r="AL618">
        <v>1413.65</v>
      </c>
      <c r="AM618">
        <v>97.9549</v>
      </c>
      <c r="AN618">
        <v>0.0251196</v>
      </c>
      <c r="AO618">
        <v>7.42534</v>
      </c>
      <c r="AP618">
        <v>6.18753</v>
      </c>
      <c r="AQ618">
        <v>999.9</v>
      </c>
      <c r="AR618">
        <v>10020</v>
      </c>
      <c r="AS618">
        <v>0</v>
      </c>
      <c r="AT618">
        <v>807.322</v>
      </c>
      <c r="AU618">
        <v>0</v>
      </c>
      <c r="AV618" t="s">
        <v>204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404.45987704918</v>
      </c>
      <c r="BE618">
        <v>-0.898789392537181</v>
      </c>
      <c r="BF618">
        <v>0.522969744569948</v>
      </c>
      <c r="BG618">
        <v>-1</v>
      </c>
      <c r="BH618">
        <v>0</v>
      </c>
      <c r="BI618">
        <v>0</v>
      </c>
      <c r="BJ618" t="s">
        <v>205</v>
      </c>
      <c r="BK618">
        <v>1.88463</v>
      </c>
      <c r="BL618">
        <v>1.88159</v>
      </c>
      <c r="BM618">
        <v>1.88315</v>
      </c>
      <c r="BN618">
        <v>1.88187</v>
      </c>
      <c r="BO618">
        <v>1.88376</v>
      </c>
      <c r="BP618">
        <v>1.88308</v>
      </c>
      <c r="BQ618">
        <v>1.88478</v>
      </c>
      <c r="BR618">
        <v>1.88231</v>
      </c>
      <c r="BS618" t="s">
        <v>206</v>
      </c>
      <c r="BT618" t="s">
        <v>17</v>
      </c>
      <c r="BU618" t="s">
        <v>17</v>
      </c>
      <c r="BV618" t="s">
        <v>17</v>
      </c>
      <c r="BW618" t="s">
        <v>207</v>
      </c>
      <c r="BX618" t="s">
        <v>208</v>
      </c>
      <c r="BY618" t="s">
        <v>209</v>
      </c>
      <c r="BZ618" t="s">
        <v>209</v>
      </c>
      <c r="CA618" t="s">
        <v>209</v>
      </c>
      <c r="CB618" t="s">
        <v>209</v>
      </c>
      <c r="CC618">
        <v>5</v>
      </c>
      <c r="CD618">
        <v>0</v>
      </c>
      <c r="CE618">
        <v>0</v>
      </c>
      <c r="CF618">
        <v>0</v>
      </c>
      <c r="CG618">
        <v>0</v>
      </c>
      <c r="CH618">
        <v>2</v>
      </c>
      <c r="CI618">
        <v>1329.28</v>
      </c>
      <c r="CJ618">
        <v>-0.0285871</v>
      </c>
      <c r="CK618">
        <v>7.82887</v>
      </c>
      <c r="CL618">
        <v>10.4413</v>
      </c>
      <c r="CM618">
        <v>29.9999</v>
      </c>
      <c r="CN618">
        <v>10.2472</v>
      </c>
      <c r="CO618">
        <v>10.5276</v>
      </c>
      <c r="CP618">
        <v>-1</v>
      </c>
      <c r="CQ618">
        <v>0</v>
      </c>
      <c r="CR618">
        <v>92.2217</v>
      </c>
      <c r="CS618">
        <v>-999.9</v>
      </c>
      <c r="CT618">
        <v>400</v>
      </c>
      <c r="CU618">
        <v>6.63046</v>
      </c>
      <c r="CV618">
        <v>103.786</v>
      </c>
      <c r="CW618">
        <v>103.217</v>
      </c>
    </row>
    <row r="619" spans="1:101">
      <c r="A619">
        <v>605</v>
      </c>
      <c r="B619">
        <v>1548599719.6</v>
      </c>
      <c r="C619">
        <v>2256.69999980927</v>
      </c>
      <c r="D619" t="s">
        <v>1428</v>
      </c>
      <c r="E619" t="s">
        <v>1429</v>
      </c>
      <c r="F619">
        <f>J619+I619+M619*K619</f>
        <v>0</v>
      </c>
      <c r="G619">
        <f>(1000*AM619)/(L619*(AO619+273.15))</f>
        <v>0</v>
      </c>
      <c r="H619">
        <f>((G619*F619*(1-(AJ619/1000)))/(100*K619))*(BE619/60)</f>
        <v>0</v>
      </c>
      <c r="I619" t="s">
        <v>197</v>
      </c>
      <c r="J619" t="s">
        <v>198</v>
      </c>
      <c r="K619" t="s">
        <v>199</v>
      </c>
      <c r="L619" t="s">
        <v>200</v>
      </c>
      <c r="M619" t="s">
        <v>1412</v>
      </c>
      <c r="N619" t="s">
        <v>1413</v>
      </c>
      <c r="O619" t="s">
        <v>453</v>
      </c>
      <c r="Q619">
        <v>1548599719.6</v>
      </c>
      <c r="R619">
        <f>AL619*Y619*(AJ619-AK619)/(100*AF619*(1000-Y619*AJ619))</f>
        <v>0</v>
      </c>
      <c r="S619">
        <f>AL619*Y619*(AI619-AH619*(1000-Y619*AK619)/(1000-Y619*AJ619))/(100*AF619)</f>
        <v>0</v>
      </c>
      <c r="T619">
        <f>(U619/V619*100)</f>
        <v>0</v>
      </c>
      <c r="U619">
        <f>AJ619*(AM619+AN619)/1000</f>
        <v>0</v>
      </c>
      <c r="V619">
        <f>0.61365*exp(17.502*AO619/(240.97+AO619))</f>
        <v>0</v>
      </c>
      <c r="W619">
        <v>114</v>
      </c>
      <c r="X619">
        <v>8</v>
      </c>
      <c r="Y619">
        <f>IF(W619*$H$11&gt;=AA619,1.0,(AA619/(AA619-W619*$H$11)))</f>
        <v>0</v>
      </c>
      <c r="Z619">
        <f>(Y619-1)*100</f>
        <v>0</v>
      </c>
      <c r="AA619">
        <f>MAX(0,($B$11+$C$11*AR619)/(1+$D$11*AR619)*AM619/(AO619+273)*$E$11)</f>
        <v>0</v>
      </c>
      <c r="AB619">
        <f>$B$9*AS619+$C$9*AT619</f>
        <v>0</v>
      </c>
      <c r="AC619">
        <f>AB619*AD619</f>
        <v>0</v>
      </c>
      <c r="AD619">
        <f>($B$9*$D$7+$C$9*$D$7)/($B$9+$C$9)</f>
        <v>0</v>
      </c>
      <c r="AE619">
        <f>($B$9*$K$7+$C$9*$K$7)/($B$9+$C$9)</f>
        <v>0</v>
      </c>
      <c r="AF619">
        <v>10</v>
      </c>
      <c r="AG619">
        <v>1548599719.6</v>
      </c>
      <c r="AH619">
        <v>400.56</v>
      </c>
      <c r="AI619">
        <v>399.561</v>
      </c>
      <c r="AJ619">
        <v>8.77516</v>
      </c>
      <c r="AK619">
        <v>4.4574</v>
      </c>
      <c r="AL619">
        <v>1413.83</v>
      </c>
      <c r="AM619">
        <v>97.9534</v>
      </c>
      <c r="AN619">
        <v>0.0253056</v>
      </c>
      <c r="AO619">
        <v>7.4277</v>
      </c>
      <c r="AP619">
        <v>6.11754</v>
      </c>
      <c r="AQ619">
        <v>999.9</v>
      </c>
      <c r="AR619">
        <v>10008.8</v>
      </c>
      <c r="AS619">
        <v>0</v>
      </c>
      <c r="AT619">
        <v>815.805</v>
      </c>
      <c r="AU619">
        <v>0</v>
      </c>
      <c r="AV619" t="s">
        <v>204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404.385098360656</v>
      </c>
      <c r="BE619">
        <v>-0.584350322519836</v>
      </c>
      <c r="BF619">
        <v>0.389552399931503</v>
      </c>
      <c r="BG619">
        <v>-1</v>
      </c>
      <c r="BH619">
        <v>0</v>
      </c>
      <c r="BI619">
        <v>0</v>
      </c>
      <c r="BJ619" t="s">
        <v>205</v>
      </c>
      <c r="BK619">
        <v>1.88465</v>
      </c>
      <c r="BL619">
        <v>1.88159</v>
      </c>
      <c r="BM619">
        <v>1.88316</v>
      </c>
      <c r="BN619">
        <v>1.88187</v>
      </c>
      <c r="BO619">
        <v>1.88376</v>
      </c>
      <c r="BP619">
        <v>1.88308</v>
      </c>
      <c r="BQ619">
        <v>1.88478</v>
      </c>
      <c r="BR619">
        <v>1.8823</v>
      </c>
      <c r="BS619" t="s">
        <v>206</v>
      </c>
      <c r="BT619" t="s">
        <v>17</v>
      </c>
      <c r="BU619" t="s">
        <v>17</v>
      </c>
      <c r="BV619" t="s">
        <v>17</v>
      </c>
      <c r="BW619" t="s">
        <v>207</v>
      </c>
      <c r="BX619" t="s">
        <v>208</v>
      </c>
      <c r="BY619" t="s">
        <v>209</v>
      </c>
      <c r="BZ619" t="s">
        <v>209</v>
      </c>
      <c r="CA619" t="s">
        <v>209</v>
      </c>
      <c r="CB619" t="s">
        <v>209</v>
      </c>
      <c r="CC619">
        <v>5</v>
      </c>
      <c r="CD619">
        <v>0</v>
      </c>
      <c r="CE619">
        <v>0</v>
      </c>
      <c r="CF619">
        <v>0</v>
      </c>
      <c r="CG619">
        <v>0</v>
      </c>
      <c r="CH619">
        <v>2</v>
      </c>
      <c r="CI619">
        <v>1328.5</v>
      </c>
      <c r="CJ619">
        <v>-0.0307209</v>
      </c>
      <c r="CK619">
        <v>7.83196</v>
      </c>
      <c r="CL619">
        <v>10.4417</v>
      </c>
      <c r="CM619">
        <v>29.9999</v>
      </c>
      <c r="CN619">
        <v>10.2477</v>
      </c>
      <c r="CO619">
        <v>10.5276</v>
      </c>
      <c r="CP619">
        <v>-1</v>
      </c>
      <c r="CQ619">
        <v>0</v>
      </c>
      <c r="CR619">
        <v>92.2217</v>
      </c>
      <c r="CS619">
        <v>-999.9</v>
      </c>
      <c r="CT619">
        <v>400</v>
      </c>
      <c r="CU619">
        <v>6.57129</v>
      </c>
      <c r="CV619">
        <v>103.787</v>
      </c>
      <c r="CW619">
        <v>103.217</v>
      </c>
    </row>
    <row r="620" spans="1:101">
      <c r="A620">
        <v>606</v>
      </c>
      <c r="B620">
        <v>1548599721.6</v>
      </c>
      <c r="C620">
        <v>2258.69999980927</v>
      </c>
      <c r="D620" t="s">
        <v>1430</v>
      </c>
      <c r="E620" t="s">
        <v>1431</v>
      </c>
      <c r="F620">
        <f>J620+I620+M620*K620</f>
        <v>0</v>
      </c>
      <c r="G620">
        <f>(1000*AM620)/(L620*(AO620+273.15))</f>
        <v>0</v>
      </c>
      <c r="H620">
        <f>((G620*F620*(1-(AJ620/1000)))/(100*K620))*(BE620/60)</f>
        <v>0</v>
      </c>
      <c r="I620" t="s">
        <v>197</v>
      </c>
      <c r="J620" t="s">
        <v>198</v>
      </c>
      <c r="K620" t="s">
        <v>199</v>
      </c>
      <c r="L620" t="s">
        <v>200</v>
      </c>
      <c r="M620" t="s">
        <v>1412</v>
      </c>
      <c r="N620" t="s">
        <v>1413</v>
      </c>
      <c r="O620" t="s">
        <v>453</v>
      </c>
      <c r="Q620">
        <v>1548599721.6</v>
      </c>
      <c r="R620">
        <f>AL620*Y620*(AJ620-AK620)/(100*AF620*(1000-Y620*AJ620))</f>
        <v>0</v>
      </c>
      <c r="S620">
        <f>AL620*Y620*(AI620-AH620*(1000-Y620*AK620)/(1000-Y620*AJ620))/(100*AF620)</f>
        <v>0</v>
      </c>
      <c r="T620">
        <f>(U620/V620*100)</f>
        <v>0</v>
      </c>
      <c r="U620">
        <f>AJ620*(AM620+AN620)/1000</f>
        <v>0</v>
      </c>
      <c r="V620">
        <f>0.61365*exp(17.502*AO620/(240.97+AO620))</f>
        <v>0</v>
      </c>
      <c r="W620">
        <v>113</v>
      </c>
      <c r="X620">
        <v>8</v>
      </c>
      <c r="Y620">
        <f>IF(W620*$H$11&gt;=AA620,1.0,(AA620/(AA620-W620*$H$11)))</f>
        <v>0</v>
      </c>
      <c r="Z620">
        <f>(Y620-1)*100</f>
        <v>0</v>
      </c>
      <c r="AA620">
        <f>MAX(0,($B$11+$C$11*AR620)/(1+$D$11*AR620)*AM620/(AO620+273)*$E$11)</f>
        <v>0</v>
      </c>
      <c r="AB620">
        <f>$B$9*AS620+$C$9*AT620</f>
        <v>0</v>
      </c>
      <c r="AC620">
        <f>AB620*AD620</f>
        <v>0</v>
      </c>
      <c r="AD620">
        <f>($B$9*$D$7+$C$9*$D$7)/($B$9+$C$9)</f>
        <v>0</v>
      </c>
      <c r="AE620">
        <f>($B$9*$K$7+$C$9*$K$7)/($B$9+$C$9)</f>
        <v>0</v>
      </c>
      <c r="AF620">
        <v>10</v>
      </c>
      <c r="AG620">
        <v>1548599721.6</v>
      </c>
      <c r="AH620">
        <v>400.46</v>
      </c>
      <c r="AI620">
        <v>399.575</v>
      </c>
      <c r="AJ620">
        <v>8.86178</v>
      </c>
      <c r="AK620">
        <v>4.45672</v>
      </c>
      <c r="AL620">
        <v>1413.57</v>
      </c>
      <c r="AM620">
        <v>97.9506</v>
      </c>
      <c r="AN620">
        <v>0.0266931</v>
      </c>
      <c r="AO620">
        <v>7.43717</v>
      </c>
      <c r="AP620">
        <v>6.01706</v>
      </c>
      <c r="AQ620">
        <v>999.9</v>
      </c>
      <c r="AR620">
        <v>9967.5</v>
      </c>
      <c r="AS620">
        <v>0</v>
      </c>
      <c r="AT620">
        <v>821.419</v>
      </c>
      <c r="AU620">
        <v>0</v>
      </c>
      <c r="AV620" t="s">
        <v>204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404.319213114754</v>
      </c>
      <c r="BE620">
        <v>-0.300655320229593</v>
      </c>
      <c r="BF620">
        <v>0.232093827462162</v>
      </c>
      <c r="BG620">
        <v>-1</v>
      </c>
      <c r="BH620">
        <v>0</v>
      </c>
      <c r="BI620">
        <v>0</v>
      </c>
      <c r="BJ620" t="s">
        <v>205</v>
      </c>
      <c r="BK620">
        <v>1.88466</v>
      </c>
      <c r="BL620">
        <v>1.88159</v>
      </c>
      <c r="BM620">
        <v>1.88314</v>
      </c>
      <c r="BN620">
        <v>1.88187</v>
      </c>
      <c r="BO620">
        <v>1.88375</v>
      </c>
      <c r="BP620">
        <v>1.88308</v>
      </c>
      <c r="BQ620">
        <v>1.88477</v>
      </c>
      <c r="BR620">
        <v>1.8823</v>
      </c>
      <c r="BS620" t="s">
        <v>206</v>
      </c>
      <c r="BT620" t="s">
        <v>17</v>
      </c>
      <c r="BU620" t="s">
        <v>17</v>
      </c>
      <c r="BV620" t="s">
        <v>17</v>
      </c>
      <c r="BW620" t="s">
        <v>207</v>
      </c>
      <c r="BX620" t="s">
        <v>208</v>
      </c>
      <c r="BY620" t="s">
        <v>209</v>
      </c>
      <c r="BZ620" t="s">
        <v>209</v>
      </c>
      <c r="CA620" t="s">
        <v>209</v>
      </c>
      <c r="CB620" t="s">
        <v>209</v>
      </c>
      <c r="CC620">
        <v>5</v>
      </c>
      <c r="CD620">
        <v>0</v>
      </c>
      <c r="CE620">
        <v>0</v>
      </c>
      <c r="CF620">
        <v>0</v>
      </c>
      <c r="CG620">
        <v>0</v>
      </c>
      <c r="CH620">
        <v>2</v>
      </c>
      <c r="CI620">
        <v>1328.54</v>
      </c>
      <c r="CJ620">
        <v>-0.0307201</v>
      </c>
      <c r="CK620">
        <v>7.83517</v>
      </c>
      <c r="CL620">
        <v>10.4417</v>
      </c>
      <c r="CM620">
        <v>30</v>
      </c>
      <c r="CN620">
        <v>10.2483</v>
      </c>
      <c r="CO620">
        <v>10.5278</v>
      </c>
      <c r="CP620">
        <v>-1</v>
      </c>
      <c r="CQ620">
        <v>0</v>
      </c>
      <c r="CR620">
        <v>92.2217</v>
      </c>
      <c r="CS620">
        <v>-999.9</v>
      </c>
      <c r="CT620">
        <v>400</v>
      </c>
      <c r="CU620">
        <v>6.46448</v>
      </c>
      <c r="CV620">
        <v>103.786</v>
      </c>
      <c r="CW620">
        <v>103.217</v>
      </c>
    </row>
    <row r="621" spans="1:101">
      <c r="A621">
        <v>607</v>
      </c>
      <c r="B621">
        <v>1548599723.6</v>
      </c>
      <c r="C621">
        <v>2260.69999980927</v>
      </c>
      <c r="D621" t="s">
        <v>1432</v>
      </c>
      <c r="E621" t="s">
        <v>1433</v>
      </c>
      <c r="F621">
        <f>J621+I621+M621*K621</f>
        <v>0</v>
      </c>
      <c r="G621">
        <f>(1000*AM621)/(L621*(AO621+273.15))</f>
        <v>0</v>
      </c>
      <c r="H621">
        <f>((G621*F621*(1-(AJ621/1000)))/(100*K621))*(BE621/60)</f>
        <v>0</v>
      </c>
      <c r="I621" t="s">
        <v>197</v>
      </c>
      <c r="J621" t="s">
        <v>198</v>
      </c>
      <c r="K621" t="s">
        <v>199</v>
      </c>
      <c r="L621" t="s">
        <v>200</v>
      </c>
      <c r="M621" t="s">
        <v>1412</v>
      </c>
      <c r="N621" t="s">
        <v>1413</v>
      </c>
      <c r="O621" t="s">
        <v>453</v>
      </c>
      <c r="Q621">
        <v>1548599723.6</v>
      </c>
      <c r="R621">
        <f>AL621*Y621*(AJ621-AK621)/(100*AF621*(1000-Y621*AJ621))</f>
        <v>0</v>
      </c>
      <c r="S621">
        <f>AL621*Y621*(AI621-AH621*(1000-Y621*AK621)/(1000-Y621*AJ621))/(100*AF621)</f>
        <v>0</v>
      </c>
      <c r="T621">
        <f>(U621/V621*100)</f>
        <v>0</v>
      </c>
      <c r="U621">
        <f>AJ621*(AM621+AN621)/1000</f>
        <v>0</v>
      </c>
      <c r="V621">
        <f>0.61365*exp(17.502*AO621/(240.97+AO621))</f>
        <v>0</v>
      </c>
      <c r="W621">
        <v>115</v>
      </c>
      <c r="X621">
        <v>8</v>
      </c>
      <c r="Y621">
        <f>IF(W621*$H$11&gt;=AA621,1.0,(AA621/(AA621-W621*$H$11)))</f>
        <v>0</v>
      </c>
      <c r="Z621">
        <f>(Y621-1)*100</f>
        <v>0</v>
      </c>
      <c r="AA621">
        <f>MAX(0,($B$11+$C$11*AR621)/(1+$D$11*AR621)*AM621/(AO621+273)*$E$11)</f>
        <v>0</v>
      </c>
      <c r="AB621">
        <f>$B$9*AS621+$C$9*AT621</f>
        <v>0</v>
      </c>
      <c r="AC621">
        <f>AB621*AD621</f>
        <v>0</v>
      </c>
      <c r="AD621">
        <f>($B$9*$D$7+$C$9*$D$7)/($B$9+$C$9)</f>
        <v>0</v>
      </c>
      <c r="AE621">
        <f>($B$9*$K$7+$C$9*$K$7)/($B$9+$C$9)</f>
        <v>0</v>
      </c>
      <c r="AF621">
        <v>10</v>
      </c>
      <c r="AG621">
        <v>1548599723.6</v>
      </c>
      <c r="AH621">
        <v>400.373</v>
      </c>
      <c r="AI621">
        <v>399.604</v>
      </c>
      <c r="AJ621">
        <v>8.9472</v>
      </c>
      <c r="AK621">
        <v>4.45617</v>
      </c>
      <c r="AL621">
        <v>1413.46</v>
      </c>
      <c r="AM621">
        <v>97.9486</v>
      </c>
      <c r="AN621">
        <v>0.0282837</v>
      </c>
      <c r="AO621">
        <v>7.46042</v>
      </c>
      <c r="AP621">
        <v>5.79972</v>
      </c>
      <c r="AQ621">
        <v>999.9</v>
      </c>
      <c r="AR621">
        <v>9997.5</v>
      </c>
      <c r="AS621">
        <v>0</v>
      </c>
      <c r="AT621">
        <v>816.735</v>
      </c>
      <c r="AU621">
        <v>0</v>
      </c>
      <c r="AV621" t="s">
        <v>204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404.278270491803</v>
      </c>
      <c r="BE621">
        <v>-0.163344252539026</v>
      </c>
      <c r="BF621">
        <v>0.156314837662738</v>
      </c>
      <c r="BG621">
        <v>-1</v>
      </c>
      <c r="BH621">
        <v>0</v>
      </c>
      <c r="BI621">
        <v>0</v>
      </c>
      <c r="BJ621" t="s">
        <v>205</v>
      </c>
      <c r="BK621">
        <v>1.88465</v>
      </c>
      <c r="BL621">
        <v>1.88158</v>
      </c>
      <c r="BM621">
        <v>1.88312</v>
      </c>
      <c r="BN621">
        <v>1.88187</v>
      </c>
      <c r="BO621">
        <v>1.88378</v>
      </c>
      <c r="BP621">
        <v>1.88309</v>
      </c>
      <c r="BQ621">
        <v>1.88478</v>
      </c>
      <c r="BR621">
        <v>1.8823</v>
      </c>
      <c r="BS621" t="s">
        <v>206</v>
      </c>
      <c r="BT621" t="s">
        <v>17</v>
      </c>
      <c r="BU621" t="s">
        <v>17</v>
      </c>
      <c r="BV621" t="s">
        <v>17</v>
      </c>
      <c r="BW621" t="s">
        <v>207</v>
      </c>
      <c r="BX621" t="s">
        <v>208</v>
      </c>
      <c r="BY621" t="s">
        <v>209</v>
      </c>
      <c r="BZ621" t="s">
        <v>209</v>
      </c>
      <c r="CA621" t="s">
        <v>209</v>
      </c>
      <c r="CB621" t="s">
        <v>209</v>
      </c>
      <c r="CC621">
        <v>5</v>
      </c>
      <c r="CD621">
        <v>0</v>
      </c>
      <c r="CE621">
        <v>0</v>
      </c>
      <c r="CF621">
        <v>0</v>
      </c>
      <c r="CG621">
        <v>0</v>
      </c>
      <c r="CH621">
        <v>2</v>
      </c>
      <c r="CI621">
        <v>1326.92</v>
      </c>
      <c r="CJ621">
        <v>-0.0307152</v>
      </c>
      <c r="CK621">
        <v>7.83832</v>
      </c>
      <c r="CL621">
        <v>10.4417</v>
      </c>
      <c r="CM621">
        <v>30.0002</v>
      </c>
      <c r="CN621">
        <v>10.2485</v>
      </c>
      <c r="CO621">
        <v>10.5284</v>
      </c>
      <c r="CP621">
        <v>-1</v>
      </c>
      <c r="CQ621">
        <v>0</v>
      </c>
      <c r="CR621">
        <v>92.2217</v>
      </c>
      <c r="CS621">
        <v>-999.9</v>
      </c>
      <c r="CT621">
        <v>400</v>
      </c>
      <c r="CU621">
        <v>6.3631</v>
      </c>
      <c r="CV621">
        <v>103.785</v>
      </c>
      <c r="CW621">
        <v>103.216</v>
      </c>
    </row>
    <row r="622" spans="1:101">
      <c r="A622">
        <v>608</v>
      </c>
      <c r="B622">
        <v>1548599725.6</v>
      </c>
      <c r="C622">
        <v>2262.69999980927</v>
      </c>
      <c r="D622" t="s">
        <v>1434</v>
      </c>
      <c r="E622" t="s">
        <v>1435</v>
      </c>
      <c r="F622">
        <f>J622+I622+M622*K622</f>
        <v>0</v>
      </c>
      <c r="G622">
        <f>(1000*AM622)/(L622*(AO622+273.15))</f>
        <v>0</v>
      </c>
      <c r="H622">
        <f>((G622*F622*(1-(AJ622/1000)))/(100*K622))*(BE622/60)</f>
        <v>0</v>
      </c>
      <c r="I622" t="s">
        <v>197</v>
      </c>
      <c r="J622" t="s">
        <v>198</v>
      </c>
      <c r="K622" t="s">
        <v>199</v>
      </c>
      <c r="L622" t="s">
        <v>200</v>
      </c>
      <c r="M622" t="s">
        <v>1412</v>
      </c>
      <c r="N622" t="s">
        <v>1413</v>
      </c>
      <c r="O622" t="s">
        <v>453</v>
      </c>
      <c r="Q622">
        <v>1548599725.6</v>
      </c>
      <c r="R622">
        <f>AL622*Y622*(AJ622-AK622)/(100*AF622*(1000-Y622*AJ622))</f>
        <v>0</v>
      </c>
      <c r="S622">
        <f>AL622*Y622*(AI622-AH622*(1000-Y622*AK622)/(1000-Y622*AJ622))/(100*AF622)</f>
        <v>0</v>
      </c>
      <c r="T622">
        <f>(U622/V622*100)</f>
        <v>0</v>
      </c>
      <c r="U622">
        <f>AJ622*(AM622+AN622)/1000</f>
        <v>0</v>
      </c>
      <c r="V622">
        <f>0.61365*exp(17.502*AO622/(240.97+AO622))</f>
        <v>0</v>
      </c>
      <c r="W622">
        <v>95</v>
      </c>
      <c r="X622">
        <v>7</v>
      </c>
      <c r="Y622">
        <f>IF(W622*$H$11&gt;=AA622,1.0,(AA622/(AA622-W622*$H$11)))</f>
        <v>0</v>
      </c>
      <c r="Z622">
        <f>(Y622-1)*100</f>
        <v>0</v>
      </c>
      <c r="AA622">
        <f>MAX(0,($B$11+$C$11*AR622)/(1+$D$11*AR622)*AM622/(AO622+273)*$E$11)</f>
        <v>0</v>
      </c>
      <c r="AB622">
        <f>$B$9*AS622+$C$9*AT622</f>
        <v>0</v>
      </c>
      <c r="AC622">
        <f>AB622*AD622</f>
        <v>0</v>
      </c>
      <c r="AD622">
        <f>($B$9*$D$7+$C$9*$D$7)/($B$9+$C$9)</f>
        <v>0</v>
      </c>
      <c r="AE622">
        <f>($B$9*$K$7+$C$9*$K$7)/($B$9+$C$9)</f>
        <v>0</v>
      </c>
      <c r="AF622">
        <v>10</v>
      </c>
      <c r="AG622">
        <v>1548599725.6</v>
      </c>
      <c r="AH622">
        <v>400.366</v>
      </c>
      <c r="AI622">
        <v>399.617</v>
      </c>
      <c r="AJ622">
        <v>9.02525</v>
      </c>
      <c r="AK622">
        <v>4.45616</v>
      </c>
      <c r="AL622">
        <v>1413.21</v>
      </c>
      <c r="AM622">
        <v>97.9466</v>
      </c>
      <c r="AN622">
        <v>0.0305683</v>
      </c>
      <c r="AO622">
        <v>7.48399</v>
      </c>
      <c r="AP622">
        <v>5.73657</v>
      </c>
      <c r="AQ622">
        <v>999.9</v>
      </c>
      <c r="AR622">
        <v>10008.8</v>
      </c>
      <c r="AS622">
        <v>0</v>
      </c>
      <c r="AT622">
        <v>801.769</v>
      </c>
      <c r="AU622">
        <v>0</v>
      </c>
      <c r="AV622" t="s">
        <v>204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404.259901639344</v>
      </c>
      <c r="BE622">
        <v>-0.154970123476603</v>
      </c>
      <c r="BF622">
        <v>0.150522228075634</v>
      </c>
      <c r="BG622">
        <v>-1</v>
      </c>
      <c r="BH622">
        <v>0</v>
      </c>
      <c r="BI622">
        <v>0</v>
      </c>
      <c r="BJ622" t="s">
        <v>205</v>
      </c>
      <c r="BK622">
        <v>1.88463</v>
      </c>
      <c r="BL622">
        <v>1.88157</v>
      </c>
      <c r="BM622">
        <v>1.88311</v>
      </c>
      <c r="BN622">
        <v>1.88187</v>
      </c>
      <c r="BO622">
        <v>1.88378</v>
      </c>
      <c r="BP622">
        <v>1.88308</v>
      </c>
      <c r="BQ622">
        <v>1.88478</v>
      </c>
      <c r="BR622">
        <v>1.8823</v>
      </c>
      <c r="BS622" t="s">
        <v>206</v>
      </c>
      <c r="BT622" t="s">
        <v>17</v>
      </c>
      <c r="BU622" t="s">
        <v>17</v>
      </c>
      <c r="BV622" t="s">
        <v>17</v>
      </c>
      <c r="BW622" t="s">
        <v>207</v>
      </c>
      <c r="BX622" t="s">
        <v>208</v>
      </c>
      <c r="BY622" t="s">
        <v>209</v>
      </c>
      <c r="BZ622" t="s">
        <v>209</v>
      </c>
      <c r="CA622" t="s">
        <v>209</v>
      </c>
      <c r="CB622" t="s">
        <v>209</v>
      </c>
      <c r="CC622">
        <v>5</v>
      </c>
      <c r="CD622">
        <v>0</v>
      </c>
      <c r="CE622">
        <v>0</v>
      </c>
      <c r="CF622">
        <v>0</v>
      </c>
      <c r="CG622">
        <v>0</v>
      </c>
      <c r="CH622">
        <v>2</v>
      </c>
      <c r="CI622">
        <v>1342.19</v>
      </c>
      <c r="CJ622">
        <v>-0.0307077</v>
      </c>
      <c r="CK622">
        <v>7.84137</v>
      </c>
      <c r="CL622">
        <v>10.4422</v>
      </c>
      <c r="CM622">
        <v>30.0003</v>
      </c>
      <c r="CN622">
        <v>10.2491</v>
      </c>
      <c r="CO622">
        <v>10.5288</v>
      </c>
      <c r="CP622">
        <v>-1</v>
      </c>
      <c r="CQ622">
        <v>0</v>
      </c>
      <c r="CR622">
        <v>92.2217</v>
      </c>
      <c r="CS622">
        <v>-999.9</v>
      </c>
      <c r="CT622">
        <v>400</v>
      </c>
      <c r="CU622">
        <v>6.25405</v>
      </c>
      <c r="CV622">
        <v>103.785</v>
      </c>
      <c r="CW622">
        <v>103.216</v>
      </c>
    </row>
    <row r="623" spans="1:101">
      <c r="A623">
        <v>609</v>
      </c>
      <c r="B623">
        <v>1548599727.6</v>
      </c>
      <c r="C623">
        <v>2264.69999980927</v>
      </c>
      <c r="D623" t="s">
        <v>1436</v>
      </c>
      <c r="E623" t="s">
        <v>1437</v>
      </c>
      <c r="F623">
        <f>J623+I623+M623*K623</f>
        <v>0</v>
      </c>
      <c r="G623">
        <f>(1000*AM623)/(L623*(AO623+273.15))</f>
        <v>0</v>
      </c>
      <c r="H623">
        <f>((G623*F623*(1-(AJ623/1000)))/(100*K623))*(BE623/60)</f>
        <v>0</v>
      </c>
      <c r="I623" t="s">
        <v>197</v>
      </c>
      <c r="J623" t="s">
        <v>198</v>
      </c>
      <c r="K623" t="s">
        <v>199</v>
      </c>
      <c r="L623" t="s">
        <v>200</v>
      </c>
      <c r="M623" t="s">
        <v>1412</v>
      </c>
      <c r="N623" t="s">
        <v>1413</v>
      </c>
      <c r="O623" t="s">
        <v>453</v>
      </c>
      <c r="Q623">
        <v>1548599727.6</v>
      </c>
      <c r="R623">
        <f>AL623*Y623*(AJ623-AK623)/(100*AF623*(1000-Y623*AJ623))</f>
        <v>0</v>
      </c>
      <c r="S623">
        <f>AL623*Y623*(AI623-AH623*(1000-Y623*AK623)/(1000-Y623*AJ623))/(100*AF623)</f>
        <v>0</v>
      </c>
      <c r="T623">
        <f>(U623/V623*100)</f>
        <v>0</v>
      </c>
      <c r="U623">
        <f>AJ623*(AM623+AN623)/1000</f>
        <v>0</v>
      </c>
      <c r="V623">
        <f>0.61365*exp(17.502*AO623/(240.97+AO623))</f>
        <v>0</v>
      </c>
      <c r="W623">
        <v>94</v>
      </c>
      <c r="X623">
        <v>7</v>
      </c>
      <c r="Y623">
        <f>IF(W623*$H$11&gt;=AA623,1.0,(AA623/(AA623-W623*$H$11)))</f>
        <v>0</v>
      </c>
      <c r="Z623">
        <f>(Y623-1)*100</f>
        <v>0</v>
      </c>
      <c r="AA623">
        <f>MAX(0,($B$11+$C$11*AR623)/(1+$D$11*AR623)*AM623/(AO623+273)*$E$11)</f>
        <v>0</v>
      </c>
      <c r="AB623">
        <f>$B$9*AS623+$C$9*AT623</f>
        <v>0</v>
      </c>
      <c r="AC623">
        <f>AB623*AD623</f>
        <v>0</v>
      </c>
      <c r="AD623">
        <f>($B$9*$D$7+$C$9*$D$7)/($B$9+$C$9)</f>
        <v>0</v>
      </c>
      <c r="AE623">
        <f>($B$9*$K$7+$C$9*$K$7)/($B$9+$C$9)</f>
        <v>0</v>
      </c>
      <c r="AF623">
        <v>10</v>
      </c>
      <c r="AG623">
        <v>1548599727.6</v>
      </c>
      <c r="AH623">
        <v>400.372</v>
      </c>
      <c r="AI623">
        <v>399.626</v>
      </c>
      <c r="AJ623">
        <v>9.08909</v>
      </c>
      <c r="AK623">
        <v>4.45615</v>
      </c>
      <c r="AL623">
        <v>1413.4</v>
      </c>
      <c r="AM623">
        <v>97.9397</v>
      </c>
      <c r="AN623">
        <v>0.0343662</v>
      </c>
      <c r="AO623">
        <v>7.50007</v>
      </c>
      <c r="AP623">
        <v>5.72706</v>
      </c>
      <c r="AQ623">
        <v>999.9</v>
      </c>
      <c r="AR623">
        <v>10001.2</v>
      </c>
      <c r="AS623">
        <v>0</v>
      </c>
      <c r="AT623">
        <v>799.708</v>
      </c>
      <c r="AU623">
        <v>0</v>
      </c>
      <c r="AV623" t="s">
        <v>204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404.25162295082</v>
      </c>
      <c r="BE623">
        <v>-0.197404592997422</v>
      </c>
      <c r="BF623">
        <v>0.156367491059186</v>
      </c>
      <c r="BG623">
        <v>-1</v>
      </c>
      <c r="BH623">
        <v>0</v>
      </c>
      <c r="BI623">
        <v>0</v>
      </c>
      <c r="BJ623" t="s">
        <v>205</v>
      </c>
      <c r="BK623">
        <v>1.88464</v>
      </c>
      <c r="BL623">
        <v>1.88158</v>
      </c>
      <c r="BM623">
        <v>1.88311</v>
      </c>
      <c r="BN623">
        <v>1.88187</v>
      </c>
      <c r="BO623">
        <v>1.88376</v>
      </c>
      <c r="BP623">
        <v>1.88308</v>
      </c>
      <c r="BQ623">
        <v>1.88477</v>
      </c>
      <c r="BR623">
        <v>1.8823</v>
      </c>
      <c r="BS623" t="s">
        <v>206</v>
      </c>
      <c r="BT623" t="s">
        <v>17</v>
      </c>
      <c r="BU623" t="s">
        <v>17</v>
      </c>
      <c r="BV623" t="s">
        <v>17</v>
      </c>
      <c r="BW623" t="s">
        <v>207</v>
      </c>
      <c r="BX623" t="s">
        <v>208</v>
      </c>
      <c r="BY623" t="s">
        <v>209</v>
      </c>
      <c r="BZ623" t="s">
        <v>209</v>
      </c>
      <c r="CA623" t="s">
        <v>209</v>
      </c>
      <c r="CB623" t="s">
        <v>209</v>
      </c>
      <c r="CC623">
        <v>5</v>
      </c>
      <c r="CD623">
        <v>0</v>
      </c>
      <c r="CE623">
        <v>0</v>
      </c>
      <c r="CF623">
        <v>0</v>
      </c>
      <c r="CG623">
        <v>0</v>
      </c>
      <c r="CH623">
        <v>2</v>
      </c>
      <c r="CI623">
        <v>1342.57</v>
      </c>
      <c r="CJ623">
        <v>-0.0370961</v>
      </c>
      <c r="CK623">
        <v>7.8443</v>
      </c>
      <c r="CL623">
        <v>10.4428</v>
      </c>
      <c r="CM623">
        <v>30.0001</v>
      </c>
      <c r="CN623">
        <v>10.2497</v>
      </c>
      <c r="CO623">
        <v>10.5288</v>
      </c>
      <c r="CP623">
        <v>-1</v>
      </c>
      <c r="CQ623">
        <v>0</v>
      </c>
      <c r="CR623">
        <v>92.2217</v>
      </c>
      <c r="CS623">
        <v>-999.9</v>
      </c>
      <c r="CT623">
        <v>400</v>
      </c>
      <c r="CU623">
        <v>6.16613</v>
      </c>
      <c r="CV623">
        <v>103.785</v>
      </c>
      <c r="CW623">
        <v>103.216</v>
      </c>
    </row>
    <row r="624" spans="1:101">
      <c r="A624">
        <v>610</v>
      </c>
      <c r="B624">
        <v>1548599729.6</v>
      </c>
      <c r="C624">
        <v>2266.69999980927</v>
      </c>
      <c r="D624" t="s">
        <v>1438</v>
      </c>
      <c r="E624" t="s">
        <v>1439</v>
      </c>
      <c r="F624">
        <f>J624+I624+M624*K624</f>
        <v>0</v>
      </c>
      <c r="G624">
        <f>(1000*AM624)/(L624*(AO624+273.15))</f>
        <v>0</v>
      </c>
      <c r="H624">
        <f>((G624*F624*(1-(AJ624/1000)))/(100*K624))*(BE624/60)</f>
        <v>0</v>
      </c>
      <c r="I624" t="s">
        <v>197</v>
      </c>
      <c r="J624" t="s">
        <v>198</v>
      </c>
      <c r="K624" t="s">
        <v>199</v>
      </c>
      <c r="L624" t="s">
        <v>200</v>
      </c>
      <c r="M624" t="s">
        <v>1412</v>
      </c>
      <c r="N624" t="s">
        <v>1413</v>
      </c>
      <c r="O624" t="s">
        <v>453</v>
      </c>
      <c r="Q624">
        <v>1548599729.6</v>
      </c>
      <c r="R624">
        <f>AL624*Y624*(AJ624-AK624)/(100*AF624*(1000-Y624*AJ624))</f>
        <v>0</v>
      </c>
      <c r="S624">
        <f>AL624*Y624*(AI624-AH624*(1000-Y624*AK624)/(1000-Y624*AJ624))/(100*AF624)</f>
        <v>0</v>
      </c>
      <c r="T624">
        <f>(U624/V624*100)</f>
        <v>0</v>
      </c>
      <c r="U624">
        <f>AJ624*(AM624+AN624)/1000</f>
        <v>0</v>
      </c>
      <c r="V624">
        <f>0.61365*exp(17.502*AO624/(240.97+AO624))</f>
        <v>0</v>
      </c>
      <c r="W624">
        <v>114</v>
      </c>
      <c r="X624">
        <v>8</v>
      </c>
      <c r="Y624">
        <f>IF(W624*$H$11&gt;=AA624,1.0,(AA624/(AA624-W624*$H$11)))</f>
        <v>0</v>
      </c>
      <c r="Z624">
        <f>(Y624-1)*100</f>
        <v>0</v>
      </c>
      <c r="AA624">
        <f>MAX(0,($B$11+$C$11*AR624)/(1+$D$11*AR624)*AM624/(AO624+273)*$E$11)</f>
        <v>0</v>
      </c>
      <c r="AB624">
        <f>$B$9*AS624+$C$9*AT624</f>
        <v>0</v>
      </c>
      <c r="AC624">
        <f>AB624*AD624</f>
        <v>0</v>
      </c>
      <c r="AD624">
        <f>($B$9*$D$7+$C$9*$D$7)/($B$9+$C$9)</f>
        <v>0</v>
      </c>
      <c r="AE624">
        <f>($B$9*$K$7+$C$9*$K$7)/($B$9+$C$9)</f>
        <v>0</v>
      </c>
      <c r="AF624">
        <v>10</v>
      </c>
      <c r="AG624">
        <v>1548599729.6</v>
      </c>
      <c r="AH624">
        <v>400.361</v>
      </c>
      <c r="AI624">
        <v>399.628</v>
      </c>
      <c r="AJ624">
        <v>9.13408</v>
      </c>
      <c r="AK624">
        <v>4.45665</v>
      </c>
      <c r="AL624">
        <v>1413.12</v>
      </c>
      <c r="AM624">
        <v>97.9344</v>
      </c>
      <c r="AN624">
        <v>0.0367819</v>
      </c>
      <c r="AO624">
        <v>7.49663</v>
      </c>
      <c r="AP624">
        <v>5.52644</v>
      </c>
      <c r="AQ624">
        <v>999.9</v>
      </c>
      <c r="AR624">
        <v>9990</v>
      </c>
      <c r="AS624">
        <v>0</v>
      </c>
      <c r="AT624">
        <v>810.02</v>
      </c>
      <c r="AU624">
        <v>0</v>
      </c>
      <c r="AV624" t="s">
        <v>204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404.245327868852</v>
      </c>
      <c r="BE624">
        <v>-0.238326396022658</v>
      </c>
      <c r="BF624">
        <v>0.160598391404419</v>
      </c>
      <c r="BG624">
        <v>-1</v>
      </c>
      <c r="BH624">
        <v>0</v>
      </c>
      <c r="BI624">
        <v>0</v>
      </c>
      <c r="BJ624" t="s">
        <v>205</v>
      </c>
      <c r="BK624">
        <v>1.88466</v>
      </c>
      <c r="BL624">
        <v>1.88161</v>
      </c>
      <c r="BM624">
        <v>1.88313</v>
      </c>
      <c r="BN624">
        <v>1.88187</v>
      </c>
      <c r="BO624">
        <v>1.88375</v>
      </c>
      <c r="BP624">
        <v>1.88309</v>
      </c>
      <c r="BQ624">
        <v>1.88477</v>
      </c>
      <c r="BR624">
        <v>1.8823</v>
      </c>
      <c r="BS624" t="s">
        <v>206</v>
      </c>
      <c r="BT624" t="s">
        <v>17</v>
      </c>
      <c r="BU624" t="s">
        <v>17</v>
      </c>
      <c r="BV624" t="s">
        <v>17</v>
      </c>
      <c r="BW624" t="s">
        <v>207</v>
      </c>
      <c r="BX624" t="s">
        <v>208</v>
      </c>
      <c r="BY624" t="s">
        <v>209</v>
      </c>
      <c r="BZ624" t="s">
        <v>209</v>
      </c>
      <c r="CA624" t="s">
        <v>209</v>
      </c>
      <c r="CB624" t="s">
        <v>209</v>
      </c>
      <c r="CC624">
        <v>5</v>
      </c>
      <c r="CD624">
        <v>0</v>
      </c>
      <c r="CE624">
        <v>0</v>
      </c>
      <c r="CF624">
        <v>0</v>
      </c>
      <c r="CG624">
        <v>0</v>
      </c>
      <c r="CH624">
        <v>2</v>
      </c>
      <c r="CI624">
        <v>1327.5</v>
      </c>
      <c r="CJ624">
        <v>-0.0221548</v>
      </c>
      <c r="CK624">
        <v>7.84688</v>
      </c>
      <c r="CL624">
        <v>10.4428</v>
      </c>
      <c r="CM624">
        <v>29.9999</v>
      </c>
      <c r="CN624">
        <v>10.25</v>
      </c>
      <c r="CO624">
        <v>10.5288</v>
      </c>
      <c r="CP624">
        <v>-1</v>
      </c>
      <c r="CQ624">
        <v>0</v>
      </c>
      <c r="CR624">
        <v>92.2217</v>
      </c>
      <c r="CS624">
        <v>-999.9</v>
      </c>
      <c r="CT624">
        <v>400</v>
      </c>
      <c r="CU624">
        <v>6.07068</v>
      </c>
      <c r="CV624">
        <v>103.785</v>
      </c>
      <c r="CW624">
        <v>103.216</v>
      </c>
    </row>
    <row r="625" spans="1:101">
      <c r="A625">
        <v>611</v>
      </c>
      <c r="B625">
        <v>1548599731.6</v>
      </c>
      <c r="C625">
        <v>2268.69999980927</v>
      </c>
      <c r="D625" t="s">
        <v>1440</v>
      </c>
      <c r="E625" t="s">
        <v>1441</v>
      </c>
      <c r="F625">
        <f>J625+I625+M625*K625</f>
        <v>0</v>
      </c>
      <c r="G625">
        <f>(1000*AM625)/(L625*(AO625+273.15))</f>
        <v>0</v>
      </c>
      <c r="H625">
        <f>((G625*F625*(1-(AJ625/1000)))/(100*K625))*(BE625/60)</f>
        <v>0</v>
      </c>
      <c r="I625" t="s">
        <v>197</v>
      </c>
      <c r="J625" t="s">
        <v>198</v>
      </c>
      <c r="K625" t="s">
        <v>199</v>
      </c>
      <c r="L625" t="s">
        <v>200</v>
      </c>
      <c r="M625" t="s">
        <v>1412</v>
      </c>
      <c r="N625" t="s">
        <v>1413</v>
      </c>
      <c r="O625" t="s">
        <v>453</v>
      </c>
      <c r="Q625">
        <v>1548599731.6</v>
      </c>
      <c r="R625">
        <f>AL625*Y625*(AJ625-AK625)/(100*AF625*(1000-Y625*AJ625))</f>
        <v>0</v>
      </c>
      <c r="S625">
        <f>AL625*Y625*(AI625-AH625*(1000-Y625*AK625)/(1000-Y625*AJ625))/(100*AF625)</f>
        <v>0</v>
      </c>
      <c r="T625">
        <f>(U625/V625*100)</f>
        <v>0</v>
      </c>
      <c r="U625">
        <f>AJ625*(AM625+AN625)/1000</f>
        <v>0</v>
      </c>
      <c r="V625">
        <f>0.61365*exp(17.502*AO625/(240.97+AO625))</f>
        <v>0</v>
      </c>
      <c r="W625">
        <v>103</v>
      </c>
      <c r="X625">
        <v>7</v>
      </c>
      <c r="Y625">
        <f>IF(W625*$H$11&gt;=AA625,1.0,(AA625/(AA625-W625*$H$11)))</f>
        <v>0</v>
      </c>
      <c r="Z625">
        <f>(Y625-1)*100</f>
        <v>0</v>
      </c>
      <c r="AA625">
        <f>MAX(0,($B$11+$C$11*AR625)/(1+$D$11*AR625)*AM625/(AO625+273)*$E$11)</f>
        <v>0</v>
      </c>
      <c r="AB625">
        <f>$B$9*AS625+$C$9*AT625</f>
        <v>0</v>
      </c>
      <c r="AC625">
        <f>AB625*AD625</f>
        <v>0</v>
      </c>
      <c r="AD625">
        <f>($B$9*$D$7+$C$9*$D$7)/($B$9+$C$9)</f>
        <v>0</v>
      </c>
      <c r="AE625">
        <f>($B$9*$K$7+$C$9*$K$7)/($B$9+$C$9)</f>
        <v>0</v>
      </c>
      <c r="AF625">
        <v>10</v>
      </c>
      <c r="AG625">
        <v>1548599731.6</v>
      </c>
      <c r="AH625">
        <v>400.278</v>
      </c>
      <c r="AI625">
        <v>399.618</v>
      </c>
      <c r="AJ625">
        <v>9.17719</v>
      </c>
      <c r="AK625">
        <v>4.4558</v>
      </c>
      <c r="AL625">
        <v>1412.75</v>
      </c>
      <c r="AM625">
        <v>97.9397</v>
      </c>
      <c r="AN625">
        <v>0.0323845</v>
      </c>
      <c r="AO625">
        <v>7.49579</v>
      </c>
      <c r="AP625">
        <v>5.43579</v>
      </c>
      <c r="AQ625">
        <v>999.9</v>
      </c>
      <c r="AR625">
        <v>9993.75</v>
      </c>
      <c r="AS625">
        <v>0</v>
      </c>
      <c r="AT625">
        <v>816.011</v>
      </c>
      <c r="AU625">
        <v>0</v>
      </c>
      <c r="AV625" t="s">
        <v>204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404.238614754098</v>
      </c>
      <c r="BE625">
        <v>-0.278576905118502</v>
      </c>
      <c r="BF625">
        <v>0.164930161410737</v>
      </c>
      <c r="BG625">
        <v>-1</v>
      </c>
      <c r="BH625">
        <v>0</v>
      </c>
      <c r="BI625">
        <v>0</v>
      </c>
      <c r="BJ625" t="s">
        <v>205</v>
      </c>
      <c r="BK625">
        <v>1.88467</v>
      </c>
      <c r="BL625">
        <v>1.88162</v>
      </c>
      <c r="BM625">
        <v>1.88314</v>
      </c>
      <c r="BN625">
        <v>1.88187</v>
      </c>
      <c r="BO625">
        <v>1.88374</v>
      </c>
      <c r="BP625">
        <v>1.88307</v>
      </c>
      <c r="BQ625">
        <v>1.88477</v>
      </c>
      <c r="BR625">
        <v>1.88229</v>
      </c>
      <c r="BS625" t="s">
        <v>206</v>
      </c>
      <c r="BT625" t="s">
        <v>17</v>
      </c>
      <c r="BU625" t="s">
        <v>17</v>
      </c>
      <c r="BV625" t="s">
        <v>17</v>
      </c>
      <c r="BW625" t="s">
        <v>207</v>
      </c>
      <c r="BX625" t="s">
        <v>208</v>
      </c>
      <c r="BY625" t="s">
        <v>209</v>
      </c>
      <c r="BZ625" t="s">
        <v>209</v>
      </c>
      <c r="CA625" t="s">
        <v>209</v>
      </c>
      <c r="CB625" t="s">
        <v>209</v>
      </c>
      <c r="CC625">
        <v>5</v>
      </c>
      <c r="CD625">
        <v>0</v>
      </c>
      <c r="CE625">
        <v>0</v>
      </c>
      <c r="CF625">
        <v>0</v>
      </c>
      <c r="CG625">
        <v>0</v>
      </c>
      <c r="CH625">
        <v>2</v>
      </c>
      <c r="CI625">
        <v>1335.76</v>
      </c>
      <c r="CJ625">
        <v>-0.0178995</v>
      </c>
      <c r="CK625">
        <v>7.84895</v>
      </c>
      <c r="CL625">
        <v>10.4428</v>
      </c>
      <c r="CM625">
        <v>30.0001</v>
      </c>
      <c r="CN625">
        <v>10.2503</v>
      </c>
      <c r="CO625">
        <v>10.5293</v>
      </c>
      <c r="CP625">
        <v>-1</v>
      </c>
      <c r="CQ625">
        <v>0</v>
      </c>
      <c r="CR625">
        <v>92.2217</v>
      </c>
      <c r="CS625">
        <v>-999.9</v>
      </c>
      <c r="CT625">
        <v>400</v>
      </c>
      <c r="CU625">
        <v>5.96049</v>
      </c>
      <c r="CV625">
        <v>103.784</v>
      </c>
      <c r="CW625">
        <v>103.215</v>
      </c>
    </row>
    <row r="626" spans="1:101">
      <c r="A626">
        <v>612</v>
      </c>
      <c r="B626">
        <v>1548599733.6</v>
      </c>
      <c r="C626">
        <v>2270.69999980927</v>
      </c>
      <c r="D626" t="s">
        <v>1442</v>
      </c>
      <c r="E626" t="s">
        <v>1443</v>
      </c>
      <c r="F626">
        <f>J626+I626+M626*K626</f>
        <v>0</v>
      </c>
      <c r="G626">
        <f>(1000*AM626)/(L626*(AO626+273.15))</f>
        <v>0</v>
      </c>
      <c r="H626">
        <f>((G626*F626*(1-(AJ626/1000)))/(100*K626))*(BE626/60)</f>
        <v>0</v>
      </c>
      <c r="I626" t="s">
        <v>197</v>
      </c>
      <c r="J626" t="s">
        <v>198</v>
      </c>
      <c r="K626" t="s">
        <v>199</v>
      </c>
      <c r="L626" t="s">
        <v>200</v>
      </c>
      <c r="M626" t="s">
        <v>1412</v>
      </c>
      <c r="N626" t="s">
        <v>1413</v>
      </c>
      <c r="O626" t="s">
        <v>453</v>
      </c>
      <c r="Q626">
        <v>1548599733.6</v>
      </c>
      <c r="R626">
        <f>AL626*Y626*(AJ626-AK626)/(100*AF626*(1000-Y626*AJ626))</f>
        <v>0</v>
      </c>
      <c r="S626">
        <f>AL626*Y626*(AI626-AH626*(1000-Y626*AK626)/(1000-Y626*AJ626))/(100*AF626)</f>
        <v>0</v>
      </c>
      <c r="T626">
        <f>(U626/V626*100)</f>
        <v>0</v>
      </c>
      <c r="U626">
        <f>AJ626*(AM626+AN626)/1000</f>
        <v>0</v>
      </c>
      <c r="V626">
        <f>0.61365*exp(17.502*AO626/(240.97+AO626))</f>
        <v>0</v>
      </c>
      <c r="W626">
        <v>101</v>
      </c>
      <c r="X626">
        <v>7</v>
      </c>
      <c r="Y626">
        <f>IF(W626*$H$11&gt;=AA626,1.0,(AA626/(AA626-W626*$H$11)))</f>
        <v>0</v>
      </c>
      <c r="Z626">
        <f>(Y626-1)*100</f>
        <v>0</v>
      </c>
      <c r="AA626">
        <f>MAX(0,($B$11+$C$11*AR626)/(1+$D$11*AR626)*AM626/(AO626+273)*$E$11)</f>
        <v>0</v>
      </c>
      <c r="AB626">
        <f>$B$9*AS626+$C$9*AT626</f>
        <v>0</v>
      </c>
      <c r="AC626">
        <f>AB626*AD626</f>
        <v>0</v>
      </c>
      <c r="AD626">
        <f>($B$9*$D$7+$C$9*$D$7)/($B$9+$C$9)</f>
        <v>0</v>
      </c>
      <c r="AE626">
        <f>($B$9*$K$7+$C$9*$K$7)/($B$9+$C$9)</f>
        <v>0</v>
      </c>
      <c r="AF626">
        <v>10</v>
      </c>
      <c r="AG626">
        <v>1548599733.6</v>
      </c>
      <c r="AH626">
        <v>400.187</v>
      </c>
      <c r="AI626">
        <v>399.618</v>
      </c>
      <c r="AJ626">
        <v>9.22731</v>
      </c>
      <c r="AK626">
        <v>4.45495</v>
      </c>
      <c r="AL626">
        <v>1413.29</v>
      </c>
      <c r="AM626">
        <v>97.945</v>
      </c>
      <c r="AN626">
        <v>0.0293743</v>
      </c>
      <c r="AO626">
        <v>7.51041</v>
      </c>
      <c r="AP626">
        <v>5.56681</v>
      </c>
      <c r="AQ626">
        <v>999.9</v>
      </c>
      <c r="AR626">
        <v>10020</v>
      </c>
      <c r="AS626">
        <v>0</v>
      </c>
      <c r="AT626">
        <v>824.989</v>
      </c>
      <c r="AU626">
        <v>0</v>
      </c>
      <c r="AV626" t="s">
        <v>204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404.23081147541</v>
      </c>
      <c r="BE626">
        <v>-0.335091329515836</v>
      </c>
      <c r="BF626">
        <v>0.171713320562146</v>
      </c>
      <c r="BG626">
        <v>-1</v>
      </c>
      <c r="BH626">
        <v>0</v>
      </c>
      <c r="BI626">
        <v>0</v>
      </c>
      <c r="BJ626" t="s">
        <v>205</v>
      </c>
      <c r="BK626">
        <v>1.88466</v>
      </c>
      <c r="BL626">
        <v>1.88158</v>
      </c>
      <c r="BM626">
        <v>1.88312</v>
      </c>
      <c r="BN626">
        <v>1.88187</v>
      </c>
      <c r="BO626">
        <v>1.88373</v>
      </c>
      <c r="BP626">
        <v>1.88308</v>
      </c>
      <c r="BQ626">
        <v>1.88478</v>
      </c>
      <c r="BR626">
        <v>1.8823</v>
      </c>
      <c r="BS626" t="s">
        <v>206</v>
      </c>
      <c r="BT626" t="s">
        <v>17</v>
      </c>
      <c r="BU626" t="s">
        <v>17</v>
      </c>
      <c r="BV626" t="s">
        <v>17</v>
      </c>
      <c r="BW626" t="s">
        <v>207</v>
      </c>
      <c r="BX626" t="s">
        <v>208</v>
      </c>
      <c r="BY626" t="s">
        <v>209</v>
      </c>
      <c r="BZ626" t="s">
        <v>209</v>
      </c>
      <c r="CA626" t="s">
        <v>209</v>
      </c>
      <c r="CB626" t="s">
        <v>209</v>
      </c>
      <c r="CC626">
        <v>5</v>
      </c>
      <c r="CD626">
        <v>0</v>
      </c>
      <c r="CE626">
        <v>0</v>
      </c>
      <c r="CF626">
        <v>0</v>
      </c>
      <c r="CG626">
        <v>0</v>
      </c>
      <c r="CH626">
        <v>2</v>
      </c>
      <c r="CI626">
        <v>1337.87</v>
      </c>
      <c r="CJ626">
        <v>-0.0264372</v>
      </c>
      <c r="CK626">
        <v>7.85059</v>
      </c>
      <c r="CL626">
        <v>10.4428</v>
      </c>
      <c r="CM626">
        <v>30.0002</v>
      </c>
      <c r="CN626">
        <v>10.2506</v>
      </c>
      <c r="CO626">
        <v>10.5299</v>
      </c>
      <c r="CP626">
        <v>-1</v>
      </c>
      <c r="CQ626">
        <v>0</v>
      </c>
      <c r="CR626">
        <v>92.2217</v>
      </c>
      <c r="CS626">
        <v>-999.9</v>
      </c>
      <c r="CT626">
        <v>400</v>
      </c>
      <c r="CU626">
        <v>5.86018</v>
      </c>
      <c r="CV626">
        <v>103.783</v>
      </c>
      <c r="CW626">
        <v>103.215</v>
      </c>
    </row>
    <row r="627" spans="1:101">
      <c r="A627">
        <v>613</v>
      </c>
      <c r="B627">
        <v>1548599735.6</v>
      </c>
      <c r="C627">
        <v>2272.69999980927</v>
      </c>
      <c r="D627" t="s">
        <v>1444</v>
      </c>
      <c r="E627" t="s">
        <v>1445</v>
      </c>
      <c r="F627">
        <f>J627+I627+M627*K627</f>
        <v>0</v>
      </c>
      <c r="G627">
        <f>(1000*AM627)/(L627*(AO627+273.15))</f>
        <v>0</v>
      </c>
      <c r="H627">
        <f>((G627*F627*(1-(AJ627/1000)))/(100*K627))*(BE627/60)</f>
        <v>0</v>
      </c>
      <c r="I627" t="s">
        <v>197</v>
      </c>
      <c r="J627" t="s">
        <v>198</v>
      </c>
      <c r="K627" t="s">
        <v>199</v>
      </c>
      <c r="L627" t="s">
        <v>200</v>
      </c>
      <c r="M627" t="s">
        <v>1412</v>
      </c>
      <c r="N627" t="s">
        <v>1413</v>
      </c>
      <c r="O627" t="s">
        <v>453</v>
      </c>
      <c r="Q627">
        <v>1548599735.6</v>
      </c>
      <c r="R627">
        <f>AL627*Y627*(AJ627-AK627)/(100*AF627*(1000-Y627*AJ627))</f>
        <v>0</v>
      </c>
      <c r="S627">
        <f>AL627*Y627*(AI627-AH627*(1000-Y627*AK627)/(1000-Y627*AJ627))/(100*AF627)</f>
        <v>0</v>
      </c>
      <c r="T627">
        <f>(U627/V627*100)</f>
        <v>0</v>
      </c>
      <c r="U627">
        <f>AJ627*(AM627+AN627)/1000</f>
        <v>0</v>
      </c>
      <c r="V627">
        <f>0.61365*exp(17.502*AO627/(240.97+AO627))</f>
        <v>0</v>
      </c>
      <c r="W627">
        <v>120</v>
      </c>
      <c r="X627">
        <v>8</v>
      </c>
      <c r="Y627">
        <f>IF(W627*$H$11&gt;=AA627,1.0,(AA627/(AA627-W627*$H$11)))</f>
        <v>0</v>
      </c>
      <c r="Z627">
        <f>(Y627-1)*100</f>
        <v>0</v>
      </c>
      <c r="AA627">
        <f>MAX(0,($B$11+$C$11*AR627)/(1+$D$11*AR627)*AM627/(AO627+273)*$E$11)</f>
        <v>0</v>
      </c>
      <c r="AB627">
        <f>$B$9*AS627+$C$9*AT627</f>
        <v>0</v>
      </c>
      <c r="AC627">
        <f>AB627*AD627</f>
        <v>0</v>
      </c>
      <c r="AD627">
        <f>($B$9*$D$7+$C$9*$D$7)/($B$9+$C$9)</f>
        <v>0</v>
      </c>
      <c r="AE627">
        <f>($B$9*$K$7+$C$9*$K$7)/($B$9+$C$9)</f>
        <v>0</v>
      </c>
      <c r="AF627">
        <v>10</v>
      </c>
      <c r="AG627">
        <v>1548599735.6</v>
      </c>
      <c r="AH627">
        <v>400.168</v>
      </c>
      <c r="AI627">
        <v>399.64</v>
      </c>
      <c r="AJ627">
        <v>9.27205</v>
      </c>
      <c r="AK627">
        <v>4.45523</v>
      </c>
      <c r="AL627">
        <v>1413.15</v>
      </c>
      <c r="AM627">
        <v>97.9458</v>
      </c>
      <c r="AN627">
        <v>0.0306772</v>
      </c>
      <c r="AO627">
        <v>7.52057</v>
      </c>
      <c r="AP627">
        <v>5.67613</v>
      </c>
      <c r="AQ627">
        <v>999.9</v>
      </c>
      <c r="AR627">
        <v>10012.5</v>
      </c>
      <c r="AS627">
        <v>0</v>
      </c>
      <c r="AT627">
        <v>834.558</v>
      </c>
      <c r="AU627">
        <v>0</v>
      </c>
      <c r="AV627" t="s">
        <v>204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404.22156557377</v>
      </c>
      <c r="BE627">
        <v>-0.398863099250266</v>
      </c>
      <c r="BF627">
        <v>0.180377063520677</v>
      </c>
      <c r="BG627">
        <v>-1</v>
      </c>
      <c r="BH627">
        <v>0</v>
      </c>
      <c r="BI627">
        <v>0</v>
      </c>
      <c r="BJ627" t="s">
        <v>205</v>
      </c>
      <c r="BK627">
        <v>1.88463</v>
      </c>
      <c r="BL627">
        <v>1.88157</v>
      </c>
      <c r="BM627">
        <v>1.88312</v>
      </c>
      <c r="BN627">
        <v>1.88187</v>
      </c>
      <c r="BO627">
        <v>1.88373</v>
      </c>
      <c r="BP627">
        <v>1.88309</v>
      </c>
      <c r="BQ627">
        <v>1.88478</v>
      </c>
      <c r="BR627">
        <v>1.88231</v>
      </c>
      <c r="BS627" t="s">
        <v>206</v>
      </c>
      <c r="BT627" t="s">
        <v>17</v>
      </c>
      <c r="BU627" t="s">
        <v>17</v>
      </c>
      <c r="BV627" t="s">
        <v>17</v>
      </c>
      <c r="BW627" t="s">
        <v>207</v>
      </c>
      <c r="BX627" t="s">
        <v>208</v>
      </c>
      <c r="BY627" t="s">
        <v>209</v>
      </c>
      <c r="BZ627" t="s">
        <v>209</v>
      </c>
      <c r="CA627" t="s">
        <v>209</v>
      </c>
      <c r="CB627" t="s">
        <v>209</v>
      </c>
      <c r="CC627">
        <v>5</v>
      </c>
      <c r="CD627">
        <v>0</v>
      </c>
      <c r="CE627">
        <v>0</v>
      </c>
      <c r="CF627">
        <v>0</v>
      </c>
      <c r="CG627">
        <v>0</v>
      </c>
      <c r="CH627">
        <v>2</v>
      </c>
      <c r="CI627">
        <v>1323.29</v>
      </c>
      <c r="CJ627">
        <v>-0.037105</v>
      </c>
      <c r="CK627">
        <v>7.85197</v>
      </c>
      <c r="CL627">
        <v>10.4428</v>
      </c>
      <c r="CM627">
        <v>30.0001</v>
      </c>
      <c r="CN627">
        <v>10.2509</v>
      </c>
      <c r="CO627">
        <v>10.53</v>
      </c>
      <c r="CP627">
        <v>-1</v>
      </c>
      <c r="CQ627">
        <v>0</v>
      </c>
      <c r="CR627">
        <v>92.2217</v>
      </c>
      <c r="CS627">
        <v>-999.9</v>
      </c>
      <c r="CT627">
        <v>400</v>
      </c>
      <c r="CU627">
        <v>5.74693</v>
      </c>
      <c r="CV627">
        <v>103.783</v>
      </c>
      <c r="CW627">
        <v>103.216</v>
      </c>
    </row>
    <row r="628" spans="1:101">
      <c r="A628">
        <v>614</v>
      </c>
      <c r="B628">
        <v>1548599737.6</v>
      </c>
      <c r="C628">
        <v>2274.69999980927</v>
      </c>
      <c r="D628" t="s">
        <v>1446</v>
      </c>
      <c r="E628" t="s">
        <v>1447</v>
      </c>
      <c r="F628">
        <f>J628+I628+M628*K628</f>
        <v>0</v>
      </c>
      <c r="G628">
        <f>(1000*AM628)/(L628*(AO628+273.15))</f>
        <v>0</v>
      </c>
      <c r="H628">
        <f>((G628*F628*(1-(AJ628/1000)))/(100*K628))*(BE628/60)</f>
        <v>0</v>
      </c>
      <c r="I628" t="s">
        <v>197</v>
      </c>
      <c r="J628" t="s">
        <v>198</v>
      </c>
      <c r="K628" t="s">
        <v>199</v>
      </c>
      <c r="L628" t="s">
        <v>200</v>
      </c>
      <c r="M628" t="s">
        <v>1412</v>
      </c>
      <c r="N628" t="s">
        <v>1413</v>
      </c>
      <c r="O628" t="s">
        <v>453</v>
      </c>
      <c r="Q628">
        <v>1548599737.6</v>
      </c>
      <c r="R628">
        <f>AL628*Y628*(AJ628-AK628)/(100*AF628*(1000-Y628*AJ628))</f>
        <v>0</v>
      </c>
      <c r="S628">
        <f>AL628*Y628*(AI628-AH628*(1000-Y628*AK628)/(1000-Y628*AJ628))/(100*AF628)</f>
        <v>0</v>
      </c>
      <c r="T628">
        <f>(U628/V628*100)</f>
        <v>0</v>
      </c>
      <c r="U628">
        <f>AJ628*(AM628+AN628)/1000</f>
        <v>0</v>
      </c>
      <c r="V628">
        <f>0.61365*exp(17.502*AO628/(240.97+AO628))</f>
        <v>0</v>
      </c>
      <c r="W628">
        <v>117</v>
      </c>
      <c r="X628">
        <v>8</v>
      </c>
      <c r="Y628">
        <f>IF(W628*$H$11&gt;=AA628,1.0,(AA628/(AA628-W628*$H$11)))</f>
        <v>0</v>
      </c>
      <c r="Z628">
        <f>(Y628-1)*100</f>
        <v>0</v>
      </c>
      <c r="AA628">
        <f>MAX(0,($B$11+$C$11*AR628)/(1+$D$11*AR628)*AM628/(AO628+273)*$E$11)</f>
        <v>0</v>
      </c>
      <c r="AB628">
        <f>$B$9*AS628+$C$9*AT628</f>
        <v>0</v>
      </c>
      <c r="AC628">
        <f>AB628*AD628</f>
        <v>0</v>
      </c>
      <c r="AD628">
        <f>($B$9*$D$7+$C$9*$D$7)/($B$9+$C$9)</f>
        <v>0</v>
      </c>
      <c r="AE628">
        <f>($B$9*$K$7+$C$9*$K$7)/($B$9+$C$9)</f>
        <v>0</v>
      </c>
      <c r="AF628">
        <v>10</v>
      </c>
      <c r="AG628">
        <v>1548599737.6</v>
      </c>
      <c r="AH628">
        <v>400.162</v>
      </c>
      <c r="AI628">
        <v>399.652</v>
      </c>
      <c r="AJ628">
        <v>9.3098</v>
      </c>
      <c r="AK628">
        <v>4.45592</v>
      </c>
      <c r="AL628">
        <v>1412.94</v>
      </c>
      <c r="AM628">
        <v>97.9446</v>
      </c>
      <c r="AN628">
        <v>0.0320397</v>
      </c>
      <c r="AO628">
        <v>7.52426</v>
      </c>
      <c r="AP628">
        <v>5.60372</v>
      </c>
      <c r="AQ628">
        <v>999.9</v>
      </c>
      <c r="AR628">
        <v>10001.2</v>
      </c>
      <c r="AS628">
        <v>0</v>
      </c>
      <c r="AT628">
        <v>837.892</v>
      </c>
      <c r="AU628">
        <v>0</v>
      </c>
      <c r="AV628" t="s">
        <v>204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404.21237704918</v>
      </c>
      <c r="BE628">
        <v>-0.462231372026569</v>
      </c>
      <c r="BF628">
        <v>0.188517222236634</v>
      </c>
      <c r="BG628">
        <v>-1</v>
      </c>
      <c r="BH628">
        <v>0</v>
      </c>
      <c r="BI628">
        <v>0</v>
      </c>
      <c r="BJ628" t="s">
        <v>205</v>
      </c>
      <c r="BK628">
        <v>1.88463</v>
      </c>
      <c r="BL628">
        <v>1.88159</v>
      </c>
      <c r="BM628">
        <v>1.88313</v>
      </c>
      <c r="BN628">
        <v>1.88187</v>
      </c>
      <c r="BO628">
        <v>1.88375</v>
      </c>
      <c r="BP628">
        <v>1.88308</v>
      </c>
      <c r="BQ628">
        <v>1.88479</v>
      </c>
      <c r="BR628">
        <v>1.8823</v>
      </c>
      <c r="BS628" t="s">
        <v>206</v>
      </c>
      <c r="BT628" t="s">
        <v>17</v>
      </c>
      <c r="BU628" t="s">
        <v>17</v>
      </c>
      <c r="BV628" t="s">
        <v>17</v>
      </c>
      <c r="BW628" t="s">
        <v>207</v>
      </c>
      <c r="BX628" t="s">
        <v>208</v>
      </c>
      <c r="BY628" t="s">
        <v>209</v>
      </c>
      <c r="BZ628" t="s">
        <v>209</v>
      </c>
      <c r="CA628" t="s">
        <v>209</v>
      </c>
      <c r="CB628" t="s">
        <v>209</v>
      </c>
      <c r="CC628">
        <v>5</v>
      </c>
      <c r="CD628">
        <v>0</v>
      </c>
      <c r="CE628">
        <v>0</v>
      </c>
      <c r="CF628">
        <v>0</v>
      </c>
      <c r="CG628">
        <v>0</v>
      </c>
      <c r="CH628">
        <v>2</v>
      </c>
      <c r="CI628">
        <v>1325.1</v>
      </c>
      <c r="CJ628">
        <v>-0.0285698</v>
      </c>
      <c r="CK628">
        <v>7.85317</v>
      </c>
      <c r="CL628">
        <v>10.4428</v>
      </c>
      <c r="CM628">
        <v>30</v>
      </c>
      <c r="CN628">
        <v>10.2515</v>
      </c>
      <c r="CO628">
        <v>10.53</v>
      </c>
      <c r="CP628">
        <v>-1</v>
      </c>
      <c r="CQ628">
        <v>0</v>
      </c>
      <c r="CR628">
        <v>92.2217</v>
      </c>
      <c r="CS628">
        <v>-999.9</v>
      </c>
      <c r="CT628">
        <v>400</v>
      </c>
      <c r="CU628">
        <v>5.67703</v>
      </c>
      <c r="CV628">
        <v>103.783</v>
      </c>
      <c r="CW628">
        <v>103.216</v>
      </c>
    </row>
    <row r="629" spans="1:101">
      <c r="A629">
        <v>615</v>
      </c>
      <c r="B629">
        <v>1548599740</v>
      </c>
      <c r="C629">
        <v>2277.09999990463</v>
      </c>
      <c r="D629" t="s">
        <v>1448</v>
      </c>
      <c r="E629" t="s">
        <v>1449</v>
      </c>
      <c r="F629">
        <f>J629+I629+M629*K629</f>
        <v>0</v>
      </c>
      <c r="G629">
        <f>(1000*AM629)/(L629*(AO629+273.15))</f>
        <v>0</v>
      </c>
      <c r="H629">
        <f>((G629*F629*(1-(AJ629/1000)))/(100*K629))*(BE629/60)</f>
        <v>0</v>
      </c>
      <c r="I629" t="s">
        <v>197</v>
      </c>
      <c r="J629" t="s">
        <v>198</v>
      </c>
      <c r="K629" t="s">
        <v>199</v>
      </c>
      <c r="L629" t="s">
        <v>200</v>
      </c>
      <c r="M629" t="s">
        <v>1412</v>
      </c>
      <c r="N629" t="s">
        <v>1413</v>
      </c>
      <c r="O629" t="s">
        <v>453</v>
      </c>
      <c r="Q629">
        <v>1548599740</v>
      </c>
      <c r="R629">
        <f>AL629*Y629*(AJ629-AK629)/(100*AF629*(1000-Y629*AJ629))</f>
        <v>0</v>
      </c>
      <c r="S629">
        <f>AL629*Y629*(AI629-AH629*(1000-Y629*AK629)/(1000-Y629*AJ629))/(100*AF629)</f>
        <v>0</v>
      </c>
      <c r="T629">
        <f>(U629/V629*100)</f>
        <v>0</v>
      </c>
      <c r="U629">
        <f>AJ629*(AM629+AN629)/1000</f>
        <v>0</v>
      </c>
      <c r="V629">
        <f>0.61365*exp(17.502*AO629/(240.97+AO629))</f>
        <v>0</v>
      </c>
      <c r="W629">
        <v>104</v>
      </c>
      <c r="X629">
        <v>7</v>
      </c>
      <c r="Y629">
        <f>IF(W629*$H$11&gt;=AA629,1.0,(AA629/(AA629-W629*$H$11)))</f>
        <v>0</v>
      </c>
      <c r="Z629">
        <f>(Y629-1)*100</f>
        <v>0</v>
      </c>
      <c r="AA629">
        <f>MAX(0,($B$11+$C$11*AR629)/(1+$D$11*AR629)*AM629/(AO629+273)*$E$11)</f>
        <v>0</v>
      </c>
      <c r="AB629">
        <f>$B$9*AS629+$C$9*AT629</f>
        <v>0</v>
      </c>
      <c r="AC629">
        <f>AB629*AD629</f>
        <v>0</v>
      </c>
      <c r="AD629">
        <f>($B$9*$D$7+$C$9*$D$7)/($B$9+$C$9)</f>
        <v>0</v>
      </c>
      <c r="AE629">
        <f>($B$9*$K$7+$C$9*$K$7)/($B$9+$C$9)</f>
        <v>0</v>
      </c>
      <c r="AF629">
        <v>10</v>
      </c>
      <c r="AG629">
        <v>1548599740</v>
      </c>
      <c r="AH629">
        <v>400.156</v>
      </c>
      <c r="AI629">
        <v>399.682</v>
      </c>
      <c r="AJ629">
        <v>9.34933</v>
      </c>
      <c r="AK629">
        <v>4.45625</v>
      </c>
      <c r="AL629">
        <v>1413.14</v>
      </c>
      <c r="AM629">
        <v>97.9405</v>
      </c>
      <c r="AN629">
        <v>0.0347464</v>
      </c>
      <c r="AO629">
        <v>7.53226</v>
      </c>
      <c r="AP629">
        <v>5.5272</v>
      </c>
      <c r="AQ629">
        <v>999.9</v>
      </c>
      <c r="AR629">
        <v>9991.25</v>
      </c>
      <c r="AS629">
        <v>0</v>
      </c>
      <c r="AT629">
        <v>837.092</v>
      </c>
      <c r="AU629">
        <v>0</v>
      </c>
      <c r="AV629" t="s">
        <v>204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404.205147540984</v>
      </c>
      <c r="BE629">
        <v>-0.528753327164192</v>
      </c>
      <c r="BF629">
        <v>0.195030458828875</v>
      </c>
      <c r="BG629">
        <v>-1</v>
      </c>
      <c r="BH629">
        <v>0</v>
      </c>
      <c r="BI629">
        <v>0</v>
      </c>
      <c r="BJ629" t="s">
        <v>205</v>
      </c>
      <c r="BK629">
        <v>1.88463</v>
      </c>
      <c r="BL629">
        <v>1.8816</v>
      </c>
      <c r="BM629">
        <v>1.88314</v>
      </c>
      <c r="BN629">
        <v>1.88187</v>
      </c>
      <c r="BO629">
        <v>1.88376</v>
      </c>
      <c r="BP629">
        <v>1.88309</v>
      </c>
      <c r="BQ629">
        <v>1.88478</v>
      </c>
      <c r="BR629">
        <v>1.88231</v>
      </c>
      <c r="BS629" t="s">
        <v>206</v>
      </c>
      <c r="BT629" t="s">
        <v>17</v>
      </c>
      <c r="BU629" t="s">
        <v>17</v>
      </c>
      <c r="BV629" t="s">
        <v>17</v>
      </c>
      <c r="BW629" t="s">
        <v>207</v>
      </c>
      <c r="BX629" t="s">
        <v>208</v>
      </c>
      <c r="BY629" t="s">
        <v>209</v>
      </c>
      <c r="BZ629" t="s">
        <v>209</v>
      </c>
      <c r="CA629" t="s">
        <v>209</v>
      </c>
      <c r="CB629" t="s">
        <v>209</v>
      </c>
      <c r="CC629">
        <v>5</v>
      </c>
      <c r="CD629">
        <v>0</v>
      </c>
      <c r="CE629">
        <v>0</v>
      </c>
      <c r="CF629">
        <v>0</v>
      </c>
      <c r="CG629">
        <v>0</v>
      </c>
      <c r="CH629">
        <v>2</v>
      </c>
      <c r="CI629">
        <v>1334.98</v>
      </c>
      <c r="CJ629">
        <v>-0.0264267</v>
      </c>
      <c r="CK629">
        <v>7.85387</v>
      </c>
      <c r="CL629">
        <v>10.4423</v>
      </c>
      <c r="CM629">
        <v>30.0001</v>
      </c>
      <c r="CN629">
        <v>10.2518</v>
      </c>
      <c r="CO629">
        <v>10.53</v>
      </c>
      <c r="CP629">
        <v>-1</v>
      </c>
      <c r="CQ629">
        <v>100</v>
      </c>
      <c r="CR629">
        <v>92.2217</v>
      </c>
      <c r="CS629">
        <v>-999.9</v>
      </c>
      <c r="CT629">
        <v>400</v>
      </c>
      <c r="CU629">
        <v>5.598</v>
      </c>
      <c r="CV629">
        <v>103.783</v>
      </c>
      <c r="CW629">
        <v>103.216</v>
      </c>
    </row>
    <row r="630" spans="1:101">
      <c r="A630">
        <v>616</v>
      </c>
      <c r="B630">
        <v>1548599741.6</v>
      </c>
      <c r="C630">
        <v>2278.69999980927</v>
      </c>
      <c r="D630" t="s">
        <v>1450</v>
      </c>
      <c r="E630" t="s">
        <v>1451</v>
      </c>
      <c r="F630">
        <f>J630+I630+M630*K630</f>
        <v>0</v>
      </c>
      <c r="G630">
        <f>(1000*AM630)/(L630*(AO630+273.15))</f>
        <v>0</v>
      </c>
      <c r="H630">
        <f>((G630*F630*(1-(AJ630/1000)))/(100*K630))*(BE630/60)</f>
        <v>0</v>
      </c>
      <c r="I630" t="s">
        <v>197</v>
      </c>
      <c r="J630" t="s">
        <v>198</v>
      </c>
      <c r="K630" t="s">
        <v>199</v>
      </c>
      <c r="L630" t="s">
        <v>200</v>
      </c>
      <c r="M630" t="s">
        <v>1412</v>
      </c>
      <c r="N630" t="s">
        <v>1413</v>
      </c>
      <c r="O630" t="s">
        <v>453</v>
      </c>
      <c r="Q630">
        <v>1548599741.6</v>
      </c>
      <c r="R630">
        <f>AL630*Y630*(AJ630-AK630)/(100*AF630*(1000-Y630*AJ630))</f>
        <v>0</v>
      </c>
      <c r="S630">
        <f>AL630*Y630*(AI630-AH630*(1000-Y630*AK630)/(1000-Y630*AJ630))/(100*AF630)</f>
        <v>0</v>
      </c>
      <c r="T630">
        <f>(U630/V630*100)</f>
        <v>0</v>
      </c>
      <c r="U630">
        <f>AJ630*(AM630+AN630)/1000</f>
        <v>0</v>
      </c>
      <c r="V630">
        <f>0.61365*exp(17.502*AO630/(240.97+AO630))</f>
        <v>0</v>
      </c>
      <c r="W630">
        <v>111</v>
      </c>
      <c r="X630">
        <v>8</v>
      </c>
      <c r="Y630">
        <f>IF(W630*$H$11&gt;=AA630,1.0,(AA630/(AA630-W630*$H$11)))</f>
        <v>0</v>
      </c>
      <c r="Z630">
        <f>(Y630-1)*100</f>
        <v>0</v>
      </c>
      <c r="AA630">
        <f>MAX(0,($B$11+$C$11*AR630)/(1+$D$11*AR630)*AM630/(AO630+273)*$E$11)</f>
        <v>0</v>
      </c>
      <c r="AB630">
        <f>$B$9*AS630+$C$9*AT630</f>
        <v>0</v>
      </c>
      <c r="AC630">
        <f>AB630*AD630</f>
        <v>0</v>
      </c>
      <c r="AD630">
        <f>($B$9*$D$7+$C$9*$D$7)/($B$9+$C$9)</f>
        <v>0</v>
      </c>
      <c r="AE630">
        <f>($B$9*$K$7+$C$9*$K$7)/($B$9+$C$9)</f>
        <v>0</v>
      </c>
      <c r="AF630">
        <v>10</v>
      </c>
      <c r="AG630">
        <v>1548599741.6</v>
      </c>
      <c r="AH630">
        <v>400.132</v>
      </c>
      <c r="AI630">
        <v>399.668</v>
      </c>
      <c r="AJ630">
        <v>9.38311</v>
      </c>
      <c r="AK630">
        <v>4.45532</v>
      </c>
      <c r="AL630">
        <v>1413.5</v>
      </c>
      <c r="AM630">
        <v>97.9463</v>
      </c>
      <c r="AN630">
        <v>0.0303472</v>
      </c>
      <c r="AO630">
        <v>7.53757</v>
      </c>
      <c r="AP630">
        <v>5.55294</v>
      </c>
      <c r="AQ630">
        <v>999.9</v>
      </c>
      <c r="AR630">
        <v>9966.88</v>
      </c>
      <c r="AS630">
        <v>0</v>
      </c>
      <c r="AT630">
        <v>833.716</v>
      </c>
      <c r="AU630">
        <v>0</v>
      </c>
      <c r="AV630" t="s">
        <v>204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404.194745901639</v>
      </c>
      <c r="BE630">
        <v>-0.595572179620419</v>
      </c>
      <c r="BF630">
        <v>0.202181770248723</v>
      </c>
      <c r="BG630">
        <v>-1</v>
      </c>
      <c r="BH630">
        <v>0</v>
      </c>
      <c r="BI630">
        <v>0</v>
      </c>
      <c r="BJ630" t="s">
        <v>205</v>
      </c>
      <c r="BK630">
        <v>1.88469</v>
      </c>
      <c r="BL630">
        <v>1.88165</v>
      </c>
      <c r="BM630">
        <v>1.88318</v>
      </c>
      <c r="BN630">
        <v>1.88191</v>
      </c>
      <c r="BO630">
        <v>1.88379</v>
      </c>
      <c r="BP630">
        <v>1.88309</v>
      </c>
      <c r="BQ630">
        <v>1.88482</v>
      </c>
      <c r="BR630">
        <v>1.88232</v>
      </c>
      <c r="BS630" t="s">
        <v>206</v>
      </c>
      <c r="BT630" t="s">
        <v>17</v>
      </c>
      <c r="BU630" t="s">
        <v>17</v>
      </c>
      <c r="BV630" t="s">
        <v>17</v>
      </c>
      <c r="BW630" t="s">
        <v>207</v>
      </c>
      <c r="BX630" t="s">
        <v>208</v>
      </c>
      <c r="BY630" t="s">
        <v>209</v>
      </c>
      <c r="BZ630" t="s">
        <v>209</v>
      </c>
      <c r="CA630" t="s">
        <v>209</v>
      </c>
      <c r="CB630" t="s">
        <v>209</v>
      </c>
      <c r="CC630">
        <v>5</v>
      </c>
      <c r="CD630">
        <v>0</v>
      </c>
      <c r="CE630">
        <v>0</v>
      </c>
      <c r="CF630">
        <v>0</v>
      </c>
      <c r="CG630">
        <v>0</v>
      </c>
      <c r="CH630">
        <v>2</v>
      </c>
      <c r="CI630">
        <v>1329.92</v>
      </c>
      <c r="CJ630">
        <v>-0.0434958</v>
      </c>
      <c r="CK630">
        <v>7.85472</v>
      </c>
      <c r="CL630">
        <v>10.4417</v>
      </c>
      <c r="CM630">
        <v>30.0001</v>
      </c>
      <c r="CN630">
        <v>10.2518</v>
      </c>
      <c r="CO630">
        <v>10.53</v>
      </c>
      <c r="CP630">
        <v>-1</v>
      </c>
      <c r="CQ630">
        <v>100</v>
      </c>
      <c r="CR630">
        <v>0</v>
      </c>
      <c r="CS630">
        <v>-999.9</v>
      </c>
      <c r="CT630">
        <v>400</v>
      </c>
      <c r="CU630">
        <v>5.598</v>
      </c>
      <c r="CV630">
        <v>103.782</v>
      </c>
      <c r="CW630">
        <v>103.216</v>
      </c>
    </row>
    <row r="631" spans="1:101">
      <c r="A631">
        <v>617</v>
      </c>
      <c r="B631">
        <v>1548599743.6</v>
      </c>
      <c r="C631">
        <v>2280.69999980927</v>
      </c>
      <c r="D631" t="s">
        <v>1452</v>
      </c>
      <c r="E631" t="s">
        <v>1453</v>
      </c>
      <c r="F631">
        <f>J631+I631+M631*K631</f>
        <v>0</v>
      </c>
      <c r="G631">
        <f>(1000*AM631)/(L631*(AO631+273.15))</f>
        <v>0</v>
      </c>
      <c r="H631">
        <f>((G631*F631*(1-(AJ631/1000)))/(100*K631))*(BE631/60)</f>
        <v>0</v>
      </c>
      <c r="I631" t="s">
        <v>197</v>
      </c>
      <c r="J631" t="s">
        <v>198</v>
      </c>
      <c r="K631" t="s">
        <v>199</v>
      </c>
      <c r="L631" t="s">
        <v>200</v>
      </c>
      <c r="M631" t="s">
        <v>1412</v>
      </c>
      <c r="N631" t="s">
        <v>1413</v>
      </c>
      <c r="O631" t="s">
        <v>453</v>
      </c>
      <c r="Q631">
        <v>1548599743.6</v>
      </c>
      <c r="R631">
        <f>AL631*Y631*(AJ631-AK631)/(100*AF631*(1000-Y631*AJ631))</f>
        <v>0</v>
      </c>
      <c r="S631">
        <f>AL631*Y631*(AI631-AH631*(1000-Y631*AK631)/(1000-Y631*AJ631))/(100*AF631)</f>
        <v>0</v>
      </c>
      <c r="T631">
        <f>(U631/V631*100)</f>
        <v>0</v>
      </c>
      <c r="U631">
        <f>AJ631*(AM631+AN631)/1000</f>
        <v>0</v>
      </c>
      <c r="V631">
        <f>0.61365*exp(17.502*AO631/(240.97+AO631))</f>
        <v>0</v>
      </c>
      <c r="W631">
        <v>126</v>
      </c>
      <c r="X631">
        <v>9</v>
      </c>
      <c r="Y631">
        <f>IF(W631*$H$11&gt;=AA631,1.0,(AA631/(AA631-W631*$H$11)))</f>
        <v>0</v>
      </c>
      <c r="Z631">
        <f>(Y631-1)*100</f>
        <v>0</v>
      </c>
      <c r="AA631">
        <f>MAX(0,($B$11+$C$11*AR631)/(1+$D$11*AR631)*AM631/(AO631+273)*$E$11)</f>
        <v>0</v>
      </c>
      <c r="AB631">
        <f>$B$9*AS631+$C$9*AT631</f>
        <v>0</v>
      </c>
      <c r="AC631">
        <f>AB631*AD631</f>
        <v>0</v>
      </c>
      <c r="AD631">
        <f>($B$9*$D$7+$C$9*$D$7)/($B$9+$C$9)</f>
        <v>0</v>
      </c>
      <c r="AE631">
        <f>($B$9*$K$7+$C$9*$K$7)/($B$9+$C$9)</f>
        <v>0</v>
      </c>
      <c r="AF631">
        <v>10</v>
      </c>
      <c r="AG631">
        <v>1548599743.6</v>
      </c>
      <c r="AH631">
        <v>400.079</v>
      </c>
      <c r="AI631">
        <v>399.623</v>
      </c>
      <c r="AJ631">
        <v>9.415</v>
      </c>
      <c r="AK631">
        <v>4.45492</v>
      </c>
      <c r="AL631">
        <v>1410.69</v>
      </c>
      <c r="AM631">
        <v>97.9509</v>
      </c>
      <c r="AN631">
        <v>0.0274743</v>
      </c>
      <c r="AO631">
        <v>7.54246</v>
      </c>
      <c r="AP631">
        <v>5.5902</v>
      </c>
      <c r="AQ631">
        <v>999.9</v>
      </c>
      <c r="AR631">
        <v>9974.38</v>
      </c>
      <c r="AS631">
        <v>0</v>
      </c>
      <c r="AT631">
        <v>833.468</v>
      </c>
      <c r="AU631">
        <v>0</v>
      </c>
      <c r="AV631" t="s">
        <v>204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404.18968852459</v>
      </c>
      <c r="BE631">
        <v>-0.620084259399167</v>
      </c>
      <c r="BF631">
        <v>0.20533774983587</v>
      </c>
      <c r="BG631">
        <v>-1</v>
      </c>
      <c r="BH631">
        <v>0</v>
      </c>
      <c r="BI631">
        <v>0</v>
      </c>
      <c r="BJ631" t="s">
        <v>205</v>
      </c>
      <c r="BK631">
        <v>1.88476</v>
      </c>
      <c r="BL631">
        <v>1.8817</v>
      </c>
      <c r="BM631">
        <v>1.88323</v>
      </c>
      <c r="BN631">
        <v>1.88197</v>
      </c>
      <c r="BO631">
        <v>1.88384</v>
      </c>
      <c r="BP631">
        <v>1.8831</v>
      </c>
      <c r="BQ631">
        <v>1.8849</v>
      </c>
      <c r="BR631">
        <v>1.88234</v>
      </c>
      <c r="BS631" t="s">
        <v>206</v>
      </c>
      <c r="BT631" t="s">
        <v>17</v>
      </c>
      <c r="BU631" t="s">
        <v>17</v>
      </c>
      <c r="BV631" t="s">
        <v>17</v>
      </c>
      <c r="BW631" t="s">
        <v>207</v>
      </c>
      <c r="BX631" t="s">
        <v>208</v>
      </c>
      <c r="BY631" t="s">
        <v>209</v>
      </c>
      <c r="BZ631" t="s">
        <v>209</v>
      </c>
      <c r="CA631" t="s">
        <v>209</v>
      </c>
      <c r="CB631" t="s">
        <v>209</v>
      </c>
      <c r="CC631">
        <v>5</v>
      </c>
      <c r="CD631">
        <v>0</v>
      </c>
      <c r="CE631">
        <v>0</v>
      </c>
      <c r="CF631">
        <v>0</v>
      </c>
      <c r="CG631">
        <v>0</v>
      </c>
      <c r="CH631">
        <v>2</v>
      </c>
      <c r="CI631">
        <v>1316.99</v>
      </c>
      <c r="CJ631">
        <v>-0.0264301</v>
      </c>
      <c r="CK631">
        <v>7.85529</v>
      </c>
      <c r="CL631">
        <v>10.4411</v>
      </c>
      <c r="CM631">
        <v>30</v>
      </c>
      <c r="CN631">
        <v>10.252</v>
      </c>
      <c r="CO631">
        <v>10.53</v>
      </c>
      <c r="CP631">
        <v>-1</v>
      </c>
      <c r="CQ631">
        <v>100</v>
      </c>
      <c r="CR631">
        <v>0</v>
      </c>
      <c r="CS631">
        <v>-999.9</v>
      </c>
      <c r="CT631">
        <v>400</v>
      </c>
      <c r="CU631">
        <v>5.598</v>
      </c>
      <c r="CV631">
        <v>103.782</v>
      </c>
      <c r="CW631">
        <v>103.216</v>
      </c>
    </row>
    <row r="632" spans="1:101">
      <c r="A632">
        <v>618</v>
      </c>
      <c r="B632">
        <v>1548599745.6</v>
      </c>
      <c r="C632">
        <v>2282.69999980927</v>
      </c>
      <c r="D632" t="s">
        <v>1454</v>
      </c>
      <c r="E632" t="s">
        <v>1455</v>
      </c>
      <c r="F632">
        <f>J632+I632+M632*K632</f>
        <v>0</v>
      </c>
      <c r="G632">
        <f>(1000*AM632)/(L632*(AO632+273.15))</f>
        <v>0</v>
      </c>
      <c r="H632">
        <f>((G632*F632*(1-(AJ632/1000)))/(100*K632))*(BE632/60)</f>
        <v>0</v>
      </c>
      <c r="I632" t="s">
        <v>197</v>
      </c>
      <c r="J632" t="s">
        <v>198</v>
      </c>
      <c r="K632" t="s">
        <v>199</v>
      </c>
      <c r="L632" t="s">
        <v>200</v>
      </c>
      <c r="M632" t="s">
        <v>1412</v>
      </c>
      <c r="N632" t="s">
        <v>1413</v>
      </c>
      <c r="O632" t="s">
        <v>453</v>
      </c>
      <c r="Q632">
        <v>1548599745.6</v>
      </c>
      <c r="R632">
        <f>AL632*Y632*(AJ632-AK632)/(100*AF632*(1000-Y632*AJ632))</f>
        <v>0</v>
      </c>
      <c r="S632">
        <f>AL632*Y632*(AI632-AH632*(1000-Y632*AK632)/(1000-Y632*AJ632))/(100*AF632)</f>
        <v>0</v>
      </c>
      <c r="T632">
        <f>(U632/V632*100)</f>
        <v>0</v>
      </c>
      <c r="U632">
        <f>AJ632*(AM632+AN632)/1000</f>
        <v>0</v>
      </c>
      <c r="V632">
        <f>0.61365*exp(17.502*AO632/(240.97+AO632))</f>
        <v>0</v>
      </c>
      <c r="W632">
        <v>112</v>
      </c>
      <c r="X632">
        <v>8</v>
      </c>
      <c r="Y632">
        <f>IF(W632*$H$11&gt;=AA632,1.0,(AA632/(AA632-W632*$H$11)))</f>
        <v>0</v>
      </c>
      <c r="Z632">
        <f>(Y632-1)*100</f>
        <v>0</v>
      </c>
      <c r="AA632">
        <f>MAX(0,($B$11+$C$11*AR632)/(1+$D$11*AR632)*AM632/(AO632+273)*$E$11)</f>
        <v>0</v>
      </c>
      <c r="AB632">
        <f>$B$9*AS632+$C$9*AT632</f>
        <v>0</v>
      </c>
      <c r="AC632">
        <f>AB632*AD632</f>
        <v>0</v>
      </c>
      <c r="AD632">
        <f>($B$9*$D$7+$C$9*$D$7)/($B$9+$C$9)</f>
        <v>0</v>
      </c>
      <c r="AE632">
        <f>($B$9*$K$7+$C$9*$K$7)/($B$9+$C$9)</f>
        <v>0</v>
      </c>
      <c r="AF632">
        <v>10</v>
      </c>
      <c r="AG632">
        <v>1548599745.6</v>
      </c>
      <c r="AH632">
        <v>400.023</v>
      </c>
      <c r="AI632">
        <v>399.641</v>
      </c>
      <c r="AJ632">
        <v>9.45381</v>
      </c>
      <c r="AK632">
        <v>4.45504</v>
      </c>
      <c r="AL632">
        <v>1404.41</v>
      </c>
      <c r="AM632">
        <v>97.949</v>
      </c>
      <c r="AN632">
        <v>0.0282998</v>
      </c>
      <c r="AO632">
        <v>7.56003</v>
      </c>
      <c r="AP632">
        <v>5.68739</v>
      </c>
      <c r="AQ632">
        <v>999.9</v>
      </c>
      <c r="AR632">
        <v>9997.5</v>
      </c>
      <c r="AS632">
        <v>0</v>
      </c>
      <c r="AT632">
        <v>837.806</v>
      </c>
      <c r="AU632">
        <v>0</v>
      </c>
      <c r="AV632" t="s">
        <v>204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404.175540983607</v>
      </c>
      <c r="BE632">
        <v>-0.683817918852362</v>
      </c>
      <c r="BF632">
        <v>0.21423061526557</v>
      </c>
      <c r="BG632">
        <v>-1</v>
      </c>
      <c r="BH632">
        <v>0</v>
      </c>
      <c r="BI632">
        <v>0</v>
      </c>
      <c r="BJ632" t="s">
        <v>205</v>
      </c>
      <c r="BK632">
        <v>1.88477</v>
      </c>
      <c r="BL632">
        <v>1.88171</v>
      </c>
      <c r="BM632">
        <v>1.88324</v>
      </c>
      <c r="BN632">
        <v>1.88199</v>
      </c>
      <c r="BO632">
        <v>1.88385</v>
      </c>
      <c r="BP632">
        <v>1.88311</v>
      </c>
      <c r="BQ632">
        <v>1.88492</v>
      </c>
      <c r="BR632">
        <v>1.88236</v>
      </c>
      <c r="BS632" t="s">
        <v>206</v>
      </c>
      <c r="BT632" t="s">
        <v>17</v>
      </c>
      <c r="BU632" t="s">
        <v>17</v>
      </c>
      <c r="BV632" t="s">
        <v>17</v>
      </c>
      <c r="BW632" t="s">
        <v>207</v>
      </c>
      <c r="BX632" t="s">
        <v>208</v>
      </c>
      <c r="BY632" t="s">
        <v>209</v>
      </c>
      <c r="BZ632" t="s">
        <v>209</v>
      </c>
      <c r="CA632" t="s">
        <v>209</v>
      </c>
      <c r="CB632" t="s">
        <v>209</v>
      </c>
      <c r="CC632">
        <v>5</v>
      </c>
      <c r="CD632">
        <v>0</v>
      </c>
      <c r="CE632">
        <v>0</v>
      </c>
      <c r="CF632">
        <v>0</v>
      </c>
      <c r="CG632">
        <v>0</v>
      </c>
      <c r="CH632">
        <v>2</v>
      </c>
      <c r="CI632">
        <v>1322.58</v>
      </c>
      <c r="CJ632">
        <v>-0.0306966</v>
      </c>
      <c r="CK632">
        <v>7.85546</v>
      </c>
      <c r="CL632">
        <v>10.4405</v>
      </c>
      <c r="CM632">
        <v>30.0001</v>
      </c>
      <c r="CN632">
        <v>10.2526</v>
      </c>
      <c r="CO632">
        <v>10.53</v>
      </c>
      <c r="CP632">
        <v>-1</v>
      </c>
      <c r="CQ632">
        <v>100</v>
      </c>
      <c r="CR632">
        <v>0</v>
      </c>
      <c r="CS632">
        <v>-999.9</v>
      </c>
      <c r="CT632">
        <v>400</v>
      </c>
      <c r="CU632">
        <v>5.598</v>
      </c>
      <c r="CV632">
        <v>103.781</v>
      </c>
      <c r="CW632">
        <v>103.216</v>
      </c>
    </row>
    <row r="633" spans="1:101">
      <c r="A633">
        <v>619</v>
      </c>
      <c r="B633">
        <v>1548599747.6</v>
      </c>
      <c r="C633">
        <v>2284.69999980927</v>
      </c>
      <c r="D633" t="s">
        <v>1456</v>
      </c>
      <c r="E633" t="s">
        <v>1457</v>
      </c>
      <c r="F633">
        <f>J633+I633+M633*K633</f>
        <v>0</v>
      </c>
      <c r="G633">
        <f>(1000*AM633)/(L633*(AO633+273.15))</f>
        <v>0</v>
      </c>
      <c r="H633">
        <f>((G633*F633*(1-(AJ633/1000)))/(100*K633))*(BE633/60)</f>
        <v>0</v>
      </c>
      <c r="I633" t="s">
        <v>197</v>
      </c>
      <c r="J633" t="s">
        <v>198</v>
      </c>
      <c r="K633" t="s">
        <v>199</v>
      </c>
      <c r="L633" t="s">
        <v>200</v>
      </c>
      <c r="M633" t="s">
        <v>1412</v>
      </c>
      <c r="N633" t="s">
        <v>1413</v>
      </c>
      <c r="O633" t="s">
        <v>453</v>
      </c>
      <c r="Q633">
        <v>1548599747.6</v>
      </c>
      <c r="R633">
        <f>AL633*Y633*(AJ633-AK633)/(100*AF633*(1000-Y633*AJ633))</f>
        <v>0</v>
      </c>
      <c r="S633">
        <f>AL633*Y633*(AI633-AH633*(1000-Y633*AK633)/(1000-Y633*AJ633))/(100*AF633)</f>
        <v>0</v>
      </c>
      <c r="T633">
        <f>(U633/V633*100)</f>
        <v>0</v>
      </c>
      <c r="U633">
        <f>AJ633*(AM633+AN633)/1000</f>
        <v>0</v>
      </c>
      <c r="V633">
        <f>0.61365*exp(17.502*AO633/(240.97+AO633))</f>
        <v>0</v>
      </c>
      <c r="W633">
        <v>113</v>
      </c>
      <c r="X633">
        <v>8</v>
      </c>
      <c r="Y633">
        <f>IF(W633*$H$11&gt;=AA633,1.0,(AA633/(AA633-W633*$H$11)))</f>
        <v>0</v>
      </c>
      <c r="Z633">
        <f>(Y633-1)*100</f>
        <v>0</v>
      </c>
      <c r="AA633">
        <f>MAX(0,($B$11+$C$11*AR633)/(1+$D$11*AR633)*AM633/(AO633+273)*$E$11)</f>
        <v>0</v>
      </c>
      <c r="AB633">
        <f>$B$9*AS633+$C$9*AT633</f>
        <v>0</v>
      </c>
      <c r="AC633">
        <f>AB633*AD633</f>
        <v>0</v>
      </c>
      <c r="AD633">
        <f>($B$9*$D$7+$C$9*$D$7)/($B$9+$C$9)</f>
        <v>0</v>
      </c>
      <c r="AE633">
        <f>($B$9*$K$7+$C$9*$K$7)/($B$9+$C$9)</f>
        <v>0</v>
      </c>
      <c r="AF633">
        <v>10</v>
      </c>
      <c r="AG633">
        <v>1548599747.6</v>
      </c>
      <c r="AH633">
        <v>399.954</v>
      </c>
      <c r="AI633">
        <v>399.627</v>
      </c>
      <c r="AJ633">
        <v>9.49167</v>
      </c>
      <c r="AK633">
        <v>4.45448</v>
      </c>
      <c r="AL633">
        <v>1398.62</v>
      </c>
      <c r="AM633">
        <v>97.9519</v>
      </c>
      <c r="AN633">
        <v>0.0267629</v>
      </c>
      <c r="AO633">
        <v>7.57824</v>
      </c>
      <c r="AP633">
        <v>5.7312</v>
      </c>
      <c r="AQ633">
        <v>999.9</v>
      </c>
      <c r="AR633">
        <v>10001.2</v>
      </c>
      <c r="AS633">
        <v>0</v>
      </c>
      <c r="AT633">
        <v>840.243</v>
      </c>
      <c r="AU633">
        <v>0</v>
      </c>
      <c r="AV633" t="s">
        <v>204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404.158795081967</v>
      </c>
      <c r="BE633">
        <v>-0.714466029104142</v>
      </c>
      <c r="BF633">
        <v>0.219532063400903</v>
      </c>
      <c r="BG633">
        <v>-1</v>
      </c>
      <c r="BH633">
        <v>0</v>
      </c>
      <c r="BI633">
        <v>0</v>
      </c>
      <c r="BJ633" t="s">
        <v>205</v>
      </c>
      <c r="BK633">
        <v>1.88477</v>
      </c>
      <c r="BL633">
        <v>1.88171</v>
      </c>
      <c r="BM633">
        <v>1.88324</v>
      </c>
      <c r="BN633">
        <v>1.88199</v>
      </c>
      <c r="BO633">
        <v>1.88385</v>
      </c>
      <c r="BP633">
        <v>1.88311</v>
      </c>
      <c r="BQ633">
        <v>1.88492</v>
      </c>
      <c r="BR633">
        <v>1.88236</v>
      </c>
      <c r="BS633" t="s">
        <v>206</v>
      </c>
      <c r="BT633" t="s">
        <v>17</v>
      </c>
      <c r="BU633" t="s">
        <v>17</v>
      </c>
      <c r="BV633" t="s">
        <v>17</v>
      </c>
      <c r="BW633" t="s">
        <v>207</v>
      </c>
      <c r="BX633" t="s">
        <v>208</v>
      </c>
      <c r="BY633" t="s">
        <v>209</v>
      </c>
      <c r="BZ633" t="s">
        <v>209</v>
      </c>
      <c r="CA633" t="s">
        <v>209</v>
      </c>
      <c r="CB633" t="s">
        <v>209</v>
      </c>
      <c r="CC633">
        <v>5</v>
      </c>
      <c r="CD633">
        <v>0</v>
      </c>
      <c r="CE633">
        <v>0</v>
      </c>
      <c r="CF633">
        <v>0</v>
      </c>
      <c r="CG633">
        <v>0</v>
      </c>
      <c r="CH633">
        <v>2</v>
      </c>
      <c r="CI633">
        <v>1317.88</v>
      </c>
      <c r="CJ633">
        <v>-0.0349734</v>
      </c>
      <c r="CK633">
        <v>7.85553</v>
      </c>
      <c r="CL633">
        <v>10.4399</v>
      </c>
      <c r="CM633">
        <v>30.0002</v>
      </c>
      <c r="CN633">
        <v>10.2529</v>
      </c>
      <c r="CO633">
        <v>10.53</v>
      </c>
      <c r="CP633">
        <v>-1</v>
      </c>
      <c r="CQ633">
        <v>100</v>
      </c>
      <c r="CR633">
        <v>0</v>
      </c>
      <c r="CS633">
        <v>-999.9</v>
      </c>
      <c r="CT633">
        <v>400</v>
      </c>
      <c r="CU633">
        <v>5.598</v>
      </c>
      <c r="CV633">
        <v>103.781</v>
      </c>
      <c r="CW633">
        <v>103.216</v>
      </c>
    </row>
    <row r="634" spans="1:101">
      <c r="A634">
        <v>620</v>
      </c>
      <c r="B634">
        <v>1548599749.6</v>
      </c>
      <c r="C634">
        <v>2286.69999980927</v>
      </c>
      <c r="D634" t="s">
        <v>1458</v>
      </c>
      <c r="E634" t="s">
        <v>1459</v>
      </c>
      <c r="F634">
        <f>J634+I634+M634*K634</f>
        <v>0</v>
      </c>
      <c r="G634">
        <f>(1000*AM634)/(L634*(AO634+273.15))</f>
        <v>0</v>
      </c>
      <c r="H634">
        <f>((G634*F634*(1-(AJ634/1000)))/(100*K634))*(BE634/60)</f>
        <v>0</v>
      </c>
      <c r="I634" t="s">
        <v>197</v>
      </c>
      <c r="J634" t="s">
        <v>198</v>
      </c>
      <c r="K634" t="s">
        <v>199</v>
      </c>
      <c r="L634" t="s">
        <v>200</v>
      </c>
      <c r="M634" t="s">
        <v>1412</v>
      </c>
      <c r="N634" t="s">
        <v>1413</v>
      </c>
      <c r="O634" t="s">
        <v>453</v>
      </c>
      <c r="Q634">
        <v>1548599749.6</v>
      </c>
      <c r="R634">
        <f>AL634*Y634*(AJ634-AK634)/(100*AF634*(1000-Y634*AJ634))</f>
        <v>0</v>
      </c>
      <c r="S634">
        <f>AL634*Y634*(AI634-AH634*(1000-Y634*AK634)/(1000-Y634*AJ634))/(100*AF634)</f>
        <v>0</v>
      </c>
      <c r="T634">
        <f>(U634/V634*100)</f>
        <v>0</v>
      </c>
      <c r="U634">
        <f>AJ634*(AM634+AN634)/1000</f>
        <v>0</v>
      </c>
      <c r="V634">
        <f>0.61365*exp(17.502*AO634/(240.97+AO634))</f>
        <v>0</v>
      </c>
      <c r="W634">
        <v>121</v>
      </c>
      <c r="X634">
        <v>9</v>
      </c>
      <c r="Y634">
        <f>IF(W634*$H$11&gt;=AA634,1.0,(AA634/(AA634-W634*$H$11)))</f>
        <v>0</v>
      </c>
      <c r="Z634">
        <f>(Y634-1)*100</f>
        <v>0</v>
      </c>
      <c r="AA634">
        <f>MAX(0,($B$11+$C$11*AR634)/(1+$D$11*AR634)*AM634/(AO634+273)*$E$11)</f>
        <v>0</v>
      </c>
      <c r="AB634">
        <f>$B$9*AS634+$C$9*AT634</f>
        <v>0</v>
      </c>
      <c r="AC634">
        <f>AB634*AD634</f>
        <v>0</v>
      </c>
      <c r="AD634">
        <f>($B$9*$D$7+$C$9*$D$7)/($B$9+$C$9)</f>
        <v>0</v>
      </c>
      <c r="AE634">
        <f>($B$9*$K$7+$C$9*$K$7)/($B$9+$C$9)</f>
        <v>0</v>
      </c>
      <c r="AF634">
        <v>10</v>
      </c>
      <c r="AG634">
        <v>1548599749.6</v>
      </c>
      <c r="AH634">
        <v>399.889</v>
      </c>
      <c r="AI634">
        <v>399.587</v>
      </c>
      <c r="AJ634">
        <v>9.52003</v>
      </c>
      <c r="AK634">
        <v>4.45368</v>
      </c>
      <c r="AL634">
        <v>1399.84</v>
      </c>
      <c r="AM634">
        <v>97.9571</v>
      </c>
      <c r="AN634">
        <v>0.0257405</v>
      </c>
      <c r="AO634">
        <v>7.58942</v>
      </c>
      <c r="AP634">
        <v>5.76075</v>
      </c>
      <c r="AQ634">
        <v>999.9</v>
      </c>
      <c r="AR634">
        <v>9997.5</v>
      </c>
      <c r="AS634">
        <v>0</v>
      </c>
      <c r="AT634">
        <v>839.971</v>
      </c>
      <c r="AU634">
        <v>0</v>
      </c>
      <c r="AV634" t="s">
        <v>204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404.13068852459</v>
      </c>
      <c r="BE634">
        <v>-0.687706543961063</v>
      </c>
      <c r="BF634">
        <v>0.210250127462083</v>
      </c>
      <c r="BG634">
        <v>-1</v>
      </c>
      <c r="BH634">
        <v>0</v>
      </c>
      <c r="BI634">
        <v>0</v>
      </c>
      <c r="BJ634" t="s">
        <v>205</v>
      </c>
      <c r="BK634">
        <v>1.88471</v>
      </c>
      <c r="BL634">
        <v>1.88165</v>
      </c>
      <c r="BM634">
        <v>1.88319</v>
      </c>
      <c r="BN634">
        <v>1.88193</v>
      </c>
      <c r="BO634">
        <v>1.88379</v>
      </c>
      <c r="BP634">
        <v>1.8831</v>
      </c>
      <c r="BQ634">
        <v>1.88485</v>
      </c>
      <c r="BR634">
        <v>1.88233</v>
      </c>
      <c r="BS634" t="s">
        <v>206</v>
      </c>
      <c r="BT634" t="s">
        <v>17</v>
      </c>
      <c r="BU634" t="s">
        <v>17</v>
      </c>
      <c r="BV634" t="s">
        <v>17</v>
      </c>
      <c r="BW634" t="s">
        <v>207</v>
      </c>
      <c r="BX634" t="s">
        <v>208</v>
      </c>
      <c r="BY634" t="s">
        <v>209</v>
      </c>
      <c r="BZ634" t="s">
        <v>209</v>
      </c>
      <c r="CA634" t="s">
        <v>209</v>
      </c>
      <c r="CB634" t="s">
        <v>209</v>
      </c>
      <c r="CC634">
        <v>5</v>
      </c>
      <c r="CD634">
        <v>0</v>
      </c>
      <c r="CE634">
        <v>0</v>
      </c>
      <c r="CF634">
        <v>0</v>
      </c>
      <c r="CG634">
        <v>0</v>
      </c>
      <c r="CH634">
        <v>2</v>
      </c>
      <c r="CI634">
        <v>1312.93</v>
      </c>
      <c r="CJ634">
        <v>-0.0179178</v>
      </c>
      <c r="CK634">
        <v>7.85533</v>
      </c>
      <c r="CL634">
        <v>10.4391</v>
      </c>
      <c r="CM634">
        <v>30.0001</v>
      </c>
      <c r="CN634">
        <v>10.2529</v>
      </c>
      <c r="CO634">
        <v>10.53</v>
      </c>
      <c r="CP634">
        <v>-1</v>
      </c>
      <c r="CQ634">
        <v>100</v>
      </c>
      <c r="CR634">
        <v>0</v>
      </c>
      <c r="CS634">
        <v>-999.9</v>
      </c>
      <c r="CT634">
        <v>400</v>
      </c>
      <c r="CU634">
        <v>5.598</v>
      </c>
      <c r="CV634">
        <v>103.78</v>
      </c>
      <c r="CW634">
        <v>103.215</v>
      </c>
    </row>
    <row r="635" spans="1:101">
      <c r="A635">
        <v>621</v>
      </c>
      <c r="B635">
        <v>1548599751.6</v>
      </c>
      <c r="C635">
        <v>2288.69999980927</v>
      </c>
      <c r="D635" t="s">
        <v>1460</v>
      </c>
      <c r="E635" t="s">
        <v>1461</v>
      </c>
      <c r="F635">
        <f>J635+I635+M635*K635</f>
        <v>0</v>
      </c>
      <c r="G635">
        <f>(1000*AM635)/(L635*(AO635+273.15))</f>
        <v>0</v>
      </c>
      <c r="H635">
        <f>((G635*F635*(1-(AJ635/1000)))/(100*K635))*(BE635/60)</f>
        <v>0</v>
      </c>
      <c r="I635" t="s">
        <v>197</v>
      </c>
      <c r="J635" t="s">
        <v>198</v>
      </c>
      <c r="K635" t="s">
        <v>199</v>
      </c>
      <c r="L635" t="s">
        <v>200</v>
      </c>
      <c r="M635" t="s">
        <v>1412</v>
      </c>
      <c r="N635" t="s">
        <v>1413</v>
      </c>
      <c r="O635" t="s">
        <v>453</v>
      </c>
      <c r="Q635">
        <v>1548599751.6</v>
      </c>
      <c r="R635">
        <f>AL635*Y635*(AJ635-AK635)/(100*AF635*(1000-Y635*AJ635))</f>
        <v>0</v>
      </c>
      <c r="S635">
        <f>AL635*Y635*(AI635-AH635*(1000-Y635*AK635)/(1000-Y635*AJ635))/(100*AF635)</f>
        <v>0</v>
      </c>
      <c r="T635">
        <f>(U635/V635*100)</f>
        <v>0</v>
      </c>
      <c r="U635">
        <f>AJ635*(AM635+AN635)/1000</f>
        <v>0</v>
      </c>
      <c r="V635">
        <f>0.61365*exp(17.502*AO635/(240.97+AO635))</f>
        <v>0</v>
      </c>
      <c r="W635">
        <v>120</v>
      </c>
      <c r="X635">
        <v>9</v>
      </c>
      <c r="Y635">
        <f>IF(W635*$H$11&gt;=AA635,1.0,(AA635/(AA635-W635*$H$11)))</f>
        <v>0</v>
      </c>
      <c r="Z635">
        <f>(Y635-1)*100</f>
        <v>0</v>
      </c>
      <c r="AA635">
        <f>MAX(0,($B$11+$C$11*AR635)/(1+$D$11*AR635)*AM635/(AO635+273)*$E$11)</f>
        <v>0</v>
      </c>
      <c r="AB635">
        <f>$B$9*AS635+$C$9*AT635</f>
        <v>0</v>
      </c>
      <c r="AC635">
        <f>AB635*AD635</f>
        <v>0</v>
      </c>
      <c r="AD635">
        <f>($B$9*$D$7+$C$9*$D$7)/($B$9+$C$9)</f>
        <v>0</v>
      </c>
      <c r="AE635">
        <f>($B$9*$K$7+$C$9*$K$7)/($B$9+$C$9)</f>
        <v>0</v>
      </c>
      <c r="AF635">
        <v>10</v>
      </c>
      <c r="AG635">
        <v>1548599751.6</v>
      </c>
      <c r="AH635">
        <v>399.888</v>
      </c>
      <c r="AI635">
        <v>399.619</v>
      </c>
      <c r="AJ635">
        <v>9.54333</v>
      </c>
      <c r="AK635">
        <v>4.45341</v>
      </c>
      <c r="AL635">
        <v>1405.16</v>
      </c>
      <c r="AM635">
        <v>97.9584</v>
      </c>
      <c r="AN635">
        <v>0.0257256</v>
      </c>
      <c r="AO635">
        <v>7.60261</v>
      </c>
      <c r="AP635">
        <v>6.01279</v>
      </c>
      <c r="AQ635">
        <v>999.9</v>
      </c>
      <c r="AR635">
        <v>9993.75</v>
      </c>
      <c r="AS635">
        <v>0</v>
      </c>
      <c r="AT635">
        <v>838.178</v>
      </c>
      <c r="AU635">
        <v>0</v>
      </c>
      <c r="AV635" t="s">
        <v>204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404.102614754098</v>
      </c>
      <c r="BE635">
        <v>-0.668928771761227</v>
      </c>
      <c r="BF635">
        <v>0.203162998709437</v>
      </c>
      <c r="BG635">
        <v>-1</v>
      </c>
      <c r="BH635">
        <v>0</v>
      </c>
      <c r="BI635">
        <v>0</v>
      </c>
      <c r="BJ635" t="s">
        <v>205</v>
      </c>
      <c r="BK635">
        <v>1.88463</v>
      </c>
      <c r="BL635">
        <v>1.88159</v>
      </c>
      <c r="BM635">
        <v>1.88315</v>
      </c>
      <c r="BN635">
        <v>1.88187</v>
      </c>
      <c r="BO635">
        <v>1.88373</v>
      </c>
      <c r="BP635">
        <v>1.88309</v>
      </c>
      <c r="BQ635">
        <v>1.88478</v>
      </c>
      <c r="BR635">
        <v>1.88232</v>
      </c>
      <c r="BS635" t="s">
        <v>206</v>
      </c>
      <c r="BT635" t="s">
        <v>17</v>
      </c>
      <c r="BU635" t="s">
        <v>17</v>
      </c>
      <c r="BV635" t="s">
        <v>17</v>
      </c>
      <c r="BW635" t="s">
        <v>207</v>
      </c>
      <c r="BX635" t="s">
        <v>208</v>
      </c>
      <c r="BY635" t="s">
        <v>209</v>
      </c>
      <c r="BZ635" t="s">
        <v>209</v>
      </c>
      <c r="CA635" t="s">
        <v>209</v>
      </c>
      <c r="CB635" t="s">
        <v>209</v>
      </c>
      <c r="CC635">
        <v>5</v>
      </c>
      <c r="CD635">
        <v>0</v>
      </c>
      <c r="CE635">
        <v>0</v>
      </c>
      <c r="CF635">
        <v>0</v>
      </c>
      <c r="CG635">
        <v>0</v>
      </c>
      <c r="CH635">
        <v>2</v>
      </c>
      <c r="CI635">
        <v>1317.33</v>
      </c>
      <c r="CJ635">
        <v>-0.0157857</v>
      </c>
      <c r="CK635">
        <v>7.85498</v>
      </c>
      <c r="CL635">
        <v>10.4384</v>
      </c>
      <c r="CM635">
        <v>30</v>
      </c>
      <c r="CN635">
        <v>10.2529</v>
      </c>
      <c r="CO635">
        <v>10.53</v>
      </c>
      <c r="CP635">
        <v>-1</v>
      </c>
      <c r="CQ635">
        <v>100</v>
      </c>
      <c r="CR635">
        <v>0</v>
      </c>
      <c r="CS635">
        <v>-999.9</v>
      </c>
      <c r="CT635">
        <v>400</v>
      </c>
      <c r="CU635">
        <v>5.598</v>
      </c>
      <c r="CV635">
        <v>103.78</v>
      </c>
      <c r="CW635">
        <v>103.216</v>
      </c>
    </row>
    <row r="636" spans="1:101">
      <c r="A636">
        <v>622</v>
      </c>
      <c r="B636">
        <v>1548599753.6</v>
      </c>
      <c r="C636">
        <v>2290.69999980927</v>
      </c>
      <c r="D636" t="s">
        <v>1462</v>
      </c>
      <c r="E636" t="s">
        <v>1463</v>
      </c>
      <c r="F636">
        <f>J636+I636+M636*K636</f>
        <v>0</v>
      </c>
      <c r="G636">
        <f>(1000*AM636)/(L636*(AO636+273.15))</f>
        <v>0</v>
      </c>
      <c r="H636">
        <f>((G636*F636*(1-(AJ636/1000)))/(100*K636))*(BE636/60)</f>
        <v>0</v>
      </c>
      <c r="I636" t="s">
        <v>197</v>
      </c>
      <c r="J636" t="s">
        <v>198</v>
      </c>
      <c r="K636" t="s">
        <v>199</v>
      </c>
      <c r="L636" t="s">
        <v>200</v>
      </c>
      <c r="M636" t="s">
        <v>1412</v>
      </c>
      <c r="N636" t="s">
        <v>1413</v>
      </c>
      <c r="O636" t="s">
        <v>453</v>
      </c>
      <c r="Q636">
        <v>1548599753.6</v>
      </c>
      <c r="R636">
        <f>AL636*Y636*(AJ636-AK636)/(100*AF636*(1000-Y636*AJ636))</f>
        <v>0</v>
      </c>
      <c r="S636">
        <f>AL636*Y636*(AI636-AH636*(1000-Y636*AK636)/(1000-Y636*AJ636))/(100*AF636)</f>
        <v>0</v>
      </c>
      <c r="T636">
        <f>(U636/V636*100)</f>
        <v>0</v>
      </c>
      <c r="U636">
        <f>AJ636*(AM636+AN636)/1000</f>
        <v>0</v>
      </c>
      <c r="V636">
        <f>0.61365*exp(17.502*AO636/(240.97+AO636))</f>
        <v>0</v>
      </c>
      <c r="W636">
        <v>98</v>
      </c>
      <c r="X636">
        <v>7</v>
      </c>
      <c r="Y636">
        <f>IF(W636*$H$11&gt;=AA636,1.0,(AA636/(AA636-W636*$H$11)))</f>
        <v>0</v>
      </c>
      <c r="Z636">
        <f>(Y636-1)*100</f>
        <v>0</v>
      </c>
      <c r="AA636">
        <f>MAX(0,($B$11+$C$11*AR636)/(1+$D$11*AR636)*AM636/(AO636+273)*$E$11)</f>
        <v>0</v>
      </c>
      <c r="AB636">
        <f>$B$9*AS636+$C$9*AT636</f>
        <v>0</v>
      </c>
      <c r="AC636">
        <f>AB636*AD636</f>
        <v>0</v>
      </c>
      <c r="AD636">
        <f>($B$9*$D$7+$C$9*$D$7)/($B$9+$C$9)</f>
        <v>0</v>
      </c>
      <c r="AE636">
        <f>($B$9*$K$7+$C$9*$K$7)/($B$9+$C$9)</f>
        <v>0</v>
      </c>
      <c r="AF636">
        <v>10</v>
      </c>
      <c r="AG636">
        <v>1548599753.6</v>
      </c>
      <c r="AH636">
        <v>399.902</v>
      </c>
      <c r="AI636">
        <v>399.617</v>
      </c>
      <c r="AJ636">
        <v>9.55796</v>
      </c>
      <c r="AK636">
        <v>4.45284</v>
      </c>
      <c r="AL636">
        <v>1406.42</v>
      </c>
      <c r="AM636">
        <v>97.9556</v>
      </c>
      <c r="AN636">
        <v>0.0281589</v>
      </c>
      <c r="AO636">
        <v>7.59931</v>
      </c>
      <c r="AP636">
        <v>6.23818</v>
      </c>
      <c r="AQ636">
        <v>999.9</v>
      </c>
      <c r="AR636">
        <v>10008.8</v>
      </c>
      <c r="AS636">
        <v>0</v>
      </c>
      <c r="AT636">
        <v>837.048</v>
      </c>
      <c r="AU636">
        <v>0</v>
      </c>
      <c r="AV636" t="s">
        <v>204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404.083278688525</v>
      </c>
      <c r="BE636">
        <v>-0.69460971747905</v>
      </c>
      <c r="BF636">
        <v>0.209305810556481</v>
      </c>
      <c r="BG636">
        <v>-1</v>
      </c>
      <c r="BH636">
        <v>0</v>
      </c>
      <c r="BI636">
        <v>0</v>
      </c>
      <c r="BJ636" t="s">
        <v>205</v>
      </c>
      <c r="BK636">
        <v>1.88465</v>
      </c>
      <c r="BL636">
        <v>1.8816</v>
      </c>
      <c r="BM636">
        <v>1.88315</v>
      </c>
      <c r="BN636">
        <v>1.88187</v>
      </c>
      <c r="BO636">
        <v>1.88372</v>
      </c>
      <c r="BP636">
        <v>1.88308</v>
      </c>
      <c r="BQ636">
        <v>1.88479</v>
      </c>
      <c r="BR636">
        <v>1.88232</v>
      </c>
      <c r="BS636" t="s">
        <v>206</v>
      </c>
      <c r="BT636" t="s">
        <v>17</v>
      </c>
      <c r="BU636" t="s">
        <v>17</v>
      </c>
      <c r="BV636" t="s">
        <v>17</v>
      </c>
      <c r="BW636" t="s">
        <v>207</v>
      </c>
      <c r="BX636" t="s">
        <v>208</v>
      </c>
      <c r="BY636" t="s">
        <v>209</v>
      </c>
      <c r="BZ636" t="s">
        <v>209</v>
      </c>
      <c r="CA636" t="s">
        <v>209</v>
      </c>
      <c r="CB636" t="s">
        <v>209</v>
      </c>
      <c r="CC636">
        <v>5</v>
      </c>
      <c r="CD636">
        <v>0</v>
      </c>
      <c r="CE636">
        <v>0</v>
      </c>
      <c r="CF636">
        <v>0</v>
      </c>
      <c r="CG636">
        <v>0</v>
      </c>
      <c r="CH636">
        <v>2</v>
      </c>
      <c r="CI636">
        <v>1334.53</v>
      </c>
      <c r="CJ636">
        <v>-0.0307153</v>
      </c>
      <c r="CK636">
        <v>7.8547</v>
      </c>
      <c r="CL636">
        <v>10.4376</v>
      </c>
      <c r="CM636">
        <v>30.0001</v>
      </c>
      <c r="CN636">
        <v>10.2524</v>
      </c>
      <c r="CO636">
        <v>10.5295</v>
      </c>
      <c r="CP636">
        <v>-1</v>
      </c>
      <c r="CQ636">
        <v>100</v>
      </c>
      <c r="CR636">
        <v>0</v>
      </c>
      <c r="CS636">
        <v>-999.9</v>
      </c>
      <c r="CT636">
        <v>400</v>
      </c>
      <c r="CU636">
        <v>5.598</v>
      </c>
      <c r="CV636">
        <v>103.78</v>
      </c>
      <c r="CW636">
        <v>103.216</v>
      </c>
    </row>
    <row r="637" spans="1:101">
      <c r="A637">
        <v>623</v>
      </c>
      <c r="B637">
        <v>1548599755.6</v>
      </c>
      <c r="C637">
        <v>2292.69999980927</v>
      </c>
      <c r="D637" t="s">
        <v>1464</v>
      </c>
      <c r="E637" t="s">
        <v>1465</v>
      </c>
      <c r="F637">
        <f>J637+I637+M637*K637</f>
        <v>0</v>
      </c>
      <c r="G637">
        <f>(1000*AM637)/(L637*(AO637+273.15))</f>
        <v>0</v>
      </c>
      <c r="H637">
        <f>((G637*F637*(1-(AJ637/1000)))/(100*K637))*(BE637/60)</f>
        <v>0</v>
      </c>
      <c r="I637" t="s">
        <v>197</v>
      </c>
      <c r="J637" t="s">
        <v>198</v>
      </c>
      <c r="K637" t="s">
        <v>199</v>
      </c>
      <c r="L637" t="s">
        <v>200</v>
      </c>
      <c r="M637" t="s">
        <v>1412</v>
      </c>
      <c r="N637" t="s">
        <v>1413</v>
      </c>
      <c r="O637" t="s">
        <v>453</v>
      </c>
      <c r="Q637">
        <v>1548599755.6</v>
      </c>
      <c r="R637">
        <f>AL637*Y637*(AJ637-AK637)/(100*AF637*(1000-Y637*AJ637))</f>
        <v>0</v>
      </c>
      <c r="S637">
        <f>AL637*Y637*(AI637-AH637*(1000-Y637*AK637)/(1000-Y637*AJ637))/(100*AF637)</f>
        <v>0</v>
      </c>
      <c r="T637">
        <f>(U637/V637*100)</f>
        <v>0</v>
      </c>
      <c r="U637">
        <f>AJ637*(AM637+AN637)/1000</f>
        <v>0</v>
      </c>
      <c r="V637">
        <f>0.61365*exp(17.502*AO637/(240.97+AO637))</f>
        <v>0</v>
      </c>
      <c r="W637">
        <v>107</v>
      </c>
      <c r="X637">
        <v>8</v>
      </c>
      <c r="Y637">
        <f>IF(W637*$H$11&gt;=AA637,1.0,(AA637/(AA637-W637*$H$11)))</f>
        <v>0</v>
      </c>
      <c r="Z637">
        <f>(Y637-1)*100</f>
        <v>0</v>
      </c>
      <c r="AA637">
        <f>MAX(0,($B$11+$C$11*AR637)/(1+$D$11*AR637)*AM637/(AO637+273)*$E$11)</f>
        <v>0</v>
      </c>
      <c r="AB637">
        <f>$B$9*AS637+$C$9*AT637</f>
        <v>0</v>
      </c>
      <c r="AC637">
        <f>AB637*AD637</f>
        <v>0</v>
      </c>
      <c r="AD637">
        <f>($B$9*$D$7+$C$9*$D$7)/($B$9+$C$9)</f>
        <v>0</v>
      </c>
      <c r="AE637">
        <f>($B$9*$K$7+$C$9*$K$7)/($B$9+$C$9)</f>
        <v>0</v>
      </c>
      <c r="AF637">
        <v>10</v>
      </c>
      <c r="AG637">
        <v>1548599755.6</v>
      </c>
      <c r="AH637">
        <v>399.874</v>
      </c>
      <c r="AI637">
        <v>399.637</v>
      </c>
      <c r="AJ637">
        <v>9.56589</v>
      </c>
      <c r="AK637">
        <v>4.45207</v>
      </c>
      <c r="AL637">
        <v>1406.88</v>
      </c>
      <c r="AM637">
        <v>97.9557</v>
      </c>
      <c r="AN637">
        <v>0.028628</v>
      </c>
      <c r="AO637">
        <v>7.59508</v>
      </c>
      <c r="AP637">
        <v>6.26307</v>
      </c>
      <c r="AQ637">
        <v>999.9</v>
      </c>
      <c r="AR637">
        <v>10008.8</v>
      </c>
      <c r="AS637">
        <v>0</v>
      </c>
      <c r="AT637">
        <v>839.063</v>
      </c>
      <c r="AU637">
        <v>0</v>
      </c>
      <c r="AV637" t="s">
        <v>204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404.064450819672</v>
      </c>
      <c r="BE637">
        <v>-0.706235852197622</v>
      </c>
      <c r="BF637">
        <v>0.211888661703131</v>
      </c>
      <c r="BG637">
        <v>-1</v>
      </c>
      <c r="BH637">
        <v>0</v>
      </c>
      <c r="BI637">
        <v>0</v>
      </c>
      <c r="BJ637" t="s">
        <v>205</v>
      </c>
      <c r="BK637">
        <v>1.88468</v>
      </c>
      <c r="BL637">
        <v>1.8816</v>
      </c>
      <c r="BM637">
        <v>1.88315</v>
      </c>
      <c r="BN637">
        <v>1.88189</v>
      </c>
      <c r="BO637">
        <v>1.88376</v>
      </c>
      <c r="BP637">
        <v>1.88308</v>
      </c>
      <c r="BQ637">
        <v>1.88481</v>
      </c>
      <c r="BR637">
        <v>1.88233</v>
      </c>
      <c r="BS637" t="s">
        <v>206</v>
      </c>
      <c r="BT637" t="s">
        <v>17</v>
      </c>
      <c r="BU637" t="s">
        <v>17</v>
      </c>
      <c r="BV637" t="s">
        <v>17</v>
      </c>
      <c r="BW637" t="s">
        <v>207</v>
      </c>
      <c r="BX637" t="s">
        <v>208</v>
      </c>
      <c r="BY637" t="s">
        <v>209</v>
      </c>
      <c r="BZ637" t="s">
        <v>209</v>
      </c>
      <c r="CA637" t="s">
        <v>209</v>
      </c>
      <c r="CB637" t="s">
        <v>209</v>
      </c>
      <c r="CC637">
        <v>5</v>
      </c>
      <c r="CD637">
        <v>0</v>
      </c>
      <c r="CE637">
        <v>0</v>
      </c>
      <c r="CF637">
        <v>0</v>
      </c>
      <c r="CG637">
        <v>0</v>
      </c>
      <c r="CH637">
        <v>2</v>
      </c>
      <c r="CI637">
        <v>1328.34</v>
      </c>
      <c r="CJ637">
        <v>-0.0392478</v>
      </c>
      <c r="CK637">
        <v>7.85459</v>
      </c>
      <c r="CL637">
        <v>10.4364</v>
      </c>
      <c r="CM637">
        <v>30.0001</v>
      </c>
      <c r="CN637">
        <v>10.2518</v>
      </c>
      <c r="CO637">
        <v>10.5289</v>
      </c>
      <c r="CP637">
        <v>-1</v>
      </c>
      <c r="CQ637">
        <v>0</v>
      </c>
      <c r="CR637">
        <v>91.7336</v>
      </c>
      <c r="CS637">
        <v>-999.9</v>
      </c>
      <c r="CT637">
        <v>400</v>
      </c>
      <c r="CU637">
        <v>5.41418</v>
      </c>
      <c r="CV637">
        <v>103.78</v>
      </c>
      <c r="CW637">
        <v>103.215</v>
      </c>
    </row>
    <row r="638" spans="1:101">
      <c r="A638">
        <v>624</v>
      </c>
      <c r="B638">
        <v>1548599758.1</v>
      </c>
      <c r="C638">
        <v>2295.19999980927</v>
      </c>
      <c r="D638" t="s">
        <v>1466</v>
      </c>
      <c r="E638" t="s">
        <v>1467</v>
      </c>
      <c r="F638">
        <f>J638+I638+M638*K638</f>
        <v>0</v>
      </c>
      <c r="G638">
        <f>(1000*AM638)/(L638*(AO638+273.15))</f>
        <v>0</v>
      </c>
      <c r="H638">
        <f>((G638*F638*(1-(AJ638/1000)))/(100*K638))*(BE638/60)</f>
        <v>0</v>
      </c>
      <c r="I638" t="s">
        <v>197</v>
      </c>
      <c r="J638" t="s">
        <v>198</v>
      </c>
      <c r="K638" t="s">
        <v>199</v>
      </c>
      <c r="L638" t="s">
        <v>200</v>
      </c>
      <c r="M638" t="s">
        <v>1412</v>
      </c>
      <c r="N638" t="s">
        <v>1413</v>
      </c>
      <c r="O638" t="s">
        <v>453</v>
      </c>
      <c r="Q638">
        <v>1548599758.1</v>
      </c>
      <c r="R638">
        <f>AL638*Y638*(AJ638-AK638)/(100*AF638*(1000-Y638*AJ638))</f>
        <v>0</v>
      </c>
      <c r="S638">
        <f>AL638*Y638*(AI638-AH638*(1000-Y638*AK638)/(1000-Y638*AJ638))/(100*AF638)</f>
        <v>0</v>
      </c>
      <c r="T638">
        <f>(U638/V638*100)</f>
        <v>0</v>
      </c>
      <c r="U638">
        <f>AJ638*(AM638+AN638)/1000</f>
        <v>0</v>
      </c>
      <c r="V638">
        <f>0.61365*exp(17.502*AO638/(240.97+AO638))</f>
        <v>0</v>
      </c>
      <c r="W638">
        <v>127</v>
      </c>
      <c r="X638">
        <v>9</v>
      </c>
      <c r="Y638">
        <f>IF(W638*$H$11&gt;=AA638,1.0,(AA638/(AA638-W638*$H$11)))</f>
        <v>0</v>
      </c>
      <c r="Z638">
        <f>(Y638-1)*100</f>
        <v>0</v>
      </c>
      <c r="AA638">
        <f>MAX(0,($B$11+$C$11*AR638)/(1+$D$11*AR638)*AM638/(AO638+273)*$E$11)</f>
        <v>0</v>
      </c>
      <c r="AB638">
        <f>$B$9*AS638+$C$9*AT638</f>
        <v>0</v>
      </c>
      <c r="AC638">
        <f>AB638*AD638</f>
        <v>0</v>
      </c>
      <c r="AD638">
        <f>($B$9*$D$7+$C$9*$D$7)/($B$9+$C$9)</f>
        <v>0</v>
      </c>
      <c r="AE638">
        <f>($B$9*$K$7+$C$9*$K$7)/($B$9+$C$9)</f>
        <v>0</v>
      </c>
      <c r="AF638">
        <v>10</v>
      </c>
      <c r="AG638">
        <v>1548599758.1</v>
      </c>
      <c r="AH638">
        <v>399.81</v>
      </c>
      <c r="AI638">
        <v>399.635</v>
      </c>
      <c r="AJ638">
        <v>9.58637</v>
      </c>
      <c r="AK638">
        <v>4.4524</v>
      </c>
      <c r="AL638">
        <v>1411.55</v>
      </c>
      <c r="AM638">
        <v>97.9599</v>
      </c>
      <c r="AN638">
        <v>0.0256308</v>
      </c>
      <c r="AO638">
        <v>7.61177</v>
      </c>
      <c r="AP638">
        <v>6.28244</v>
      </c>
      <c r="AQ638">
        <v>999.9</v>
      </c>
      <c r="AR638">
        <v>9982.5</v>
      </c>
      <c r="AS638">
        <v>0</v>
      </c>
      <c r="AT638">
        <v>842.287</v>
      </c>
      <c r="AU638">
        <v>0</v>
      </c>
      <c r="AV638" t="s">
        <v>204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404.027778688525</v>
      </c>
      <c r="BE638">
        <v>-0.680651449176463</v>
      </c>
      <c r="BF638">
        <v>0.203978442781562</v>
      </c>
      <c r="BG638">
        <v>-1</v>
      </c>
      <c r="BH638">
        <v>0</v>
      </c>
      <c r="BI638">
        <v>0</v>
      </c>
      <c r="BJ638" t="s">
        <v>205</v>
      </c>
      <c r="BK638">
        <v>1.88474</v>
      </c>
      <c r="BL638">
        <v>1.88167</v>
      </c>
      <c r="BM638">
        <v>1.88321</v>
      </c>
      <c r="BN638">
        <v>1.88195</v>
      </c>
      <c r="BO638">
        <v>1.88383</v>
      </c>
      <c r="BP638">
        <v>1.88311</v>
      </c>
      <c r="BQ638">
        <v>1.88488</v>
      </c>
      <c r="BR638">
        <v>1.88236</v>
      </c>
      <c r="BS638" t="s">
        <v>206</v>
      </c>
      <c r="BT638" t="s">
        <v>17</v>
      </c>
      <c r="BU638" t="s">
        <v>17</v>
      </c>
      <c r="BV638" t="s">
        <v>17</v>
      </c>
      <c r="BW638" t="s">
        <v>207</v>
      </c>
      <c r="BX638" t="s">
        <v>208</v>
      </c>
      <c r="BY638" t="s">
        <v>209</v>
      </c>
      <c r="BZ638" t="s">
        <v>209</v>
      </c>
      <c r="CA638" t="s">
        <v>209</v>
      </c>
      <c r="CB638" t="s">
        <v>209</v>
      </c>
      <c r="CC638">
        <v>5</v>
      </c>
      <c r="CD638">
        <v>0</v>
      </c>
      <c r="CE638">
        <v>0</v>
      </c>
      <c r="CF638">
        <v>0</v>
      </c>
      <c r="CG638">
        <v>0</v>
      </c>
      <c r="CH638">
        <v>2</v>
      </c>
      <c r="CI638">
        <v>1317.19</v>
      </c>
      <c r="CJ638">
        <v>-0.0307193</v>
      </c>
      <c r="CK638">
        <v>7.85453</v>
      </c>
      <c r="CL638">
        <v>10.435</v>
      </c>
      <c r="CM638">
        <v>29.9999</v>
      </c>
      <c r="CN638">
        <v>10.2514</v>
      </c>
      <c r="CO638">
        <v>10.5282</v>
      </c>
      <c r="CP638">
        <v>-1</v>
      </c>
      <c r="CQ638">
        <v>0</v>
      </c>
      <c r="CR638">
        <v>91.7336</v>
      </c>
      <c r="CS638">
        <v>-999.9</v>
      </c>
      <c r="CT638">
        <v>400</v>
      </c>
      <c r="CU638">
        <v>5.27644</v>
      </c>
      <c r="CV638">
        <v>103.779</v>
      </c>
      <c r="CW638">
        <v>103.215</v>
      </c>
    </row>
    <row r="639" spans="1:101">
      <c r="A639">
        <v>625</v>
      </c>
      <c r="B639">
        <v>1548599760.1</v>
      </c>
      <c r="C639">
        <v>2297.19999980927</v>
      </c>
      <c r="D639" t="s">
        <v>1468</v>
      </c>
      <c r="E639" t="s">
        <v>1469</v>
      </c>
      <c r="F639">
        <f>J639+I639+M639*K639</f>
        <v>0</v>
      </c>
      <c r="G639">
        <f>(1000*AM639)/(L639*(AO639+273.15))</f>
        <v>0</v>
      </c>
      <c r="H639">
        <f>((G639*F639*(1-(AJ639/1000)))/(100*K639))*(BE639/60)</f>
        <v>0</v>
      </c>
      <c r="I639" t="s">
        <v>197</v>
      </c>
      <c r="J639" t="s">
        <v>198</v>
      </c>
      <c r="K639" t="s">
        <v>199</v>
      </c>
      <c r="L639" t="s">
        <v>200</v>
      </c>
      <c r="M639" t="s">
        <v>1412</v>
      </c>
      <c r="N639" t="s">
        <v>1413</v>
      </c>
      <c r="O639" t="s">
        <v>453</v>
      </c>
      <c r="Q639">
        <v>1548599760.1</v>
      </c>
      <c r="R639">
        <f>AL639*Y639*(AJ639-AK639)/(100*AF639*(1000-Y639*AJ639))</f>
        <v>0</v>
      </c>
      <c r="S639">
        <f>AL639*Y639*(AI639-AH639*(1000-Y639*AK639)/(1000-Y639*AJ639))/(100*AF639)</f>
        <v>0</v>
      </c>
      <c r="T639">
        <f>(U639/V639*100)</f>
        <v>0</v>
      </c>
      <c r="U639">
        <f>AJ639*(AM639+AN639)/1000</f>
        <v>0</v>
      </c>
      <c r="V639">
        <f>0.61365*exp(17.502*AO639/(240.97+AO639))</f>
        <v>0</v>
      </c>
      <c r="W639">
        <v>108</v>
      </c>
      <c r="X639">
        <v>8</v>
      </c>
      <c r="Y639">
        <f>IF(W639*$H$11&gt;=AA639,1.0,(AA639/(AA639-W639*$H$11)))</f>
        <v>0</v>
      </c>
      <c r="Z639">
        <f>(Y639-1)*100</f>
        <v>0</v>
      </c>
      <c r="AA639">
        <f>MAX(0,($B$11+$C$11*AR639)/(1+$D$11*AR639)*AM639/(AO639+273)*$E$11)</f>
        <v>0</v>
      </c>
      <c r="AB639">
        <f>$B$9*AS639+$C$9*AT639</f>
        <v>0</v>
      </c>
      <c r="AC639">
        <f>AB639*AD639</f>
        <v>0</v>
      </c>
      <c r="AD639">
        <f>($B$9*$D$7+$C$9*$D$7)/($B$9+$C$9)</f>
        <v>0</v>
      </c>
      <c r="AE639">
        <f>($B$9*$K$7+$C$9*$K$7)/($B$9+$C$9)</f>
        <v>0</v>
      </c>
      <c r="AF639">
        <v>10</v>
      </c>
      <c r="AG639">
        <v>1548599760.1</v>
      </c>
      <c r="AH639">
        <v>399.801</v>
      </c>
      <c r="AI639">
        <v>399.607</v>
      </c>
      <c r="AJ639">
        <v>9.60257</v>
      </c>
      <c r="AK639">
        <v>4.45178</v>
      </c>
      <c r="AL639">
        <v>1414.1</v>
      </c>
      <c r="AM639">
        <v>97.9594</v>
      </c>
      <c r="AN639">
        <v>0.0248993</v>
      </c>
      <c r="AO639">
        <v>7.62084</v>
      </c>
      <c r="AP639">
        <v>6.37701</v>
      </c>
      <c r="AQ639">
        <v>999.9</v>
      </c>
      <c r="AR639">
        <v>9997.5</v>
      </c>
      <c r="AS639">
        <v>0</v>
      </c>
      <c r="AT639">
        <v>842.618</v>
      </c>
      <c r="AU639">
        <v>0</v>
      </c>
      <c r="AV639" t="s">
        <v>204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404.002639344262</v>
      </c>
      <c r="BE639">
        <v>-0.662231565451552</v>
      </c>
      <c r="BF639">
        <v>0.197969862981085</v>
      </c>
      <c r="BG639">
        <v>-1</v>
      </c>
      <c r="BH639">
        <v>0</v>
      </c>
      <c r="BI639">
        <v>0</v>
      </c>
      <c r="BJ639" t="s">
        <v>205</v>
      </c>
      <c r="BK639">
        <v>1.88477</v>
      </c>
      <c r="BL639">
        <v>1.88171</v>
      </c>
      <c r="BM639">
        <v>1.88324</v>
      </c>
      <c r="BN639">
        <v>1.88197</v>
      </c>
      <c r="BO639">
        <v>1.88385</v>
      </c>
      <c r="BP639">
        <v>1.88313</v>
      </c>
      <c r="BQ639">
        <v>1.88491</v>
      </c>
      <c r="BR639">
        <v>1.88236</v>
      </c>
      <c r="BS639" t="s">
        <v>206</v>
      </c>
      <c r="BT639" t="s">
        <v>17</v>
      </c>
      <c r="BU639" t="s">
        <v>17</v>
      </c>
      <c r="BV639" t="s">
        <v>17</v>
      </c>
      <c r="BW639" t="s">
        <v>207</v>
      </c>
      <c r="BX639" t="s">
        <v>208</v>
      </c>
      <c r="BY639" t="s">
        <v>209</v>
      </c>
      <c r="BZ639" t="s">
        <v>209</v>
      </c>
      <c r="CA639" t="s">
        <v>209</v>
      </c>
      <c r="CB639" t="s">
        <v>209</v>
      </c>
      <c r="CC639">
        <v>5</v>
      </c>
      <c r="CD639">
        <v>0</v>
      </c>
      <c r="CE639">
        <v>0</v>
      </c>
      <c r="CF639">
        <v>0</v>
      </c>
      <c r="CG639">
        <v>0</v>
      </c>
      <c r="CH639">
        <v>2</v>
      </c>
      <c r="CI639">
        <v>1332.76</v>
      </c>
      <c r="CJ639">
        <v>-0.0307209</v>
      </c>
      <c r="CK639">
        <v>7.85458</v>
      </c>
      <c r="CL639">
        <v>10.4338</v>
      </c>
      <c r="CM639">
        <v>30</v>
      </c>
      <c r="CN639">
        <v>10.2508</v>
      </c>
      <c r="CO639">
        <v>10.5273</v>
      </c>
      <c r="CP639">
        <v>-1</v>
      </c>
      <c r="CQ639">
        <v>0</v>
      </c>
      <c r="CR639">
        <v>91.7336</v>
      </c>
      <c r="CS639">
        <v>-999.9</v>
      </c>
      <c r="CT639">
        <v>400</v>
      </c>
      <c r="CU639">
        <v>5.16468</v>
      </c>
      <c r="CV639">
        <v>103.78</v>
      </c>
      <c r="CW639">
        <v>103.215</v>
      </c>
    </row>
    <row r="640" spans="1:101">
      <c r="A640">
        <v>626</v>
      </c>
      <c r="B640">
        <v>1548599762.1</v>
      </c>
      <c r="C640">
        <v>2299.19999980927</v>
      </c>
      <c r="D640" t="s">
        <v>1470</v>
      </c>
      <c r="E640" t="s">
        <v>1471</v>
      </c>
      <c r="F640">
        <f>J640+I640+M640*K640</f>
        <v>0</v>
      </c>
      <c r="G640">
        <f>(1000*AM640)/(L640*(AO640+273.15))</f>
        <v>0</v>
      </c>
      <c r="H640">
        <f>((G640*F640*(1-(AJ640/1000)))/(100*K640))*(BE640/60)</f>
        <v>0</v>
      </c>
      <c r="I640" t="s">
        <v>197</v>
      </c>
      <c r="J640" t="s">
        <v>198</v>
      </c>
      <c r="K640" t="s">
        <v>199</v>
      </c>
      <c r="L640" t="s">
        <v>200</v>
      </c>
      <c r="M640" t="s">
        <v>1412</v>
      </c>
      <c r="N640" t="s">
        <v>1413</v>
      </c>
      <c r="O640" t="s">
        <v>453</v>
      </c>
      <c r="Q640">
        <v>1548599762.1</v>
      </c>
      <c r="R640">
        <f>AL640*Y640*(AJ640-AK640)/(100*AF640*(1000-Y640*AJ640))</f>
        <v>0</v>
      </c>
      <c r="S640">
        <f>AL640*Y640*(AI640-AH640*(1000-Y640*AK640)/(1000-Y640*AJ640))/(100*AF640)</f>
        <v>0</v>
      </c>
      <c r="T640">
        <f>(U640/V640*100)</f>
        <v>0</v>
      </c>
      <c r="U640">
        <f>AJ640*(AM640+AN640)/1000</f>
        <v>0</v>
      </c>
      <c r="V640">
        <f>0.61365*exp(17.502*AO640/(240.97+AO640))</f>
        <v>0</v>
      </c>
      <c r="W640">
        <v>114</v>
      </c>
      <c r="X640">
        <v>8</v>
      </c>
      <c r="Y640">
        <f>IF(W640*$H$11&gt;=AA640,1.0,(AA640/(AA640-W640*$H$11)))</f>
        <v>0</v>
      </c>
      <c r="Z640">
        <f>(Y640-1)*100</f>
        <v>0</v>
      </c>
      <c r="AA640">
        <f>MAX(0,($B$11+$C$11*AR640)/(1+$D$11*AR640)*AM640/(AO640+273)*$E$11)</f>
        <v>0</v>
      </c>
      <c r="AB640">
        <f>$B$9*AS640+$C$9*AT640</f>
        <v>0</v>
      </c>
      <c r="AC640">
        <f>AB640*AD640</f>
        <v>0</v>
      </c>
      <c r="AD640">
        <f>($B$9*$D$7+$C$9*$D$7)/($B$9+$C$9)</f>
        <v>0</v>
      </c>
      <c r="AE640">
        <f>($B$9*$K$7+$C$9*$K$7)/($B$9+$C$9)</f>
        <v>0</v>
      </c>
      <c r="AF640">
        <v>10</v>
      </c>
      <c r="AG640">
        <v>1548599762.1</v>
      </c>
      <c r="AH640">
        <v>399.76</v>
      </c>
      <c r="AI640">
        <v>399.575</v>
      </c>
      <c r="AJ640">
        <v>9.61941</v>
      </c>
      <c r="AK640">
        <v>4.4514</v>
      </c>
      <c r="AL640">
        <v>1413.18</v>
      </c>
      <c r="AM640">
        <v>97.9588</v>
      </c>
      <c r="AN640">
        <v>0.0245251</v>
      </c>
      <c r="AO640">
        <v>7.62766</v>
      </c>
      <c r="AP640">
        <v>6.45122</v>
      </c>
      <c r="AQ640">
        <v>999.9</v>
      </c>
      <c r="AR640">
        <v>9993.75</v>
      </c>
      <c r="AS640">
        <v>0</v>
      </c>
      <c r="AT640">
        <v>843.585</v>
      </c>
      <c r="AU640">
        <v>0</v>
      </c>
      <c r="AV640" t="s">
        <v>204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403.979721311475</v>
      </c>
      <c r="BE640">
        <v>-0.648219205954936</v>
      </c>
      <c r="BF640">
        <v>0.193693109566038</v>
      </c>
      <c r="BG640">
        <v>-1</v>
      </c>
      <c r="BH640">
        <v>0</v>
      </c>
      <c r="BI640">
        <v>0</v>
      </c>
      <c r="BJ640" t="s">
        <v>205</v>
      </c>
      <c r="BK640">
        <v>1.88476</v>
      </c>
      <c r="BL640">
        <v>1.8817</v>
      </c>
      <c r="BM640">
        <v>1.88324</v>
      </c>
      <c r="BN640">
        <v>1.88196</v>
      </c>
      <c r="BO640">
        <v>1.88384</v>
      </c>
      <c r="BP640">
        <v>1.88313</v>
      </c>
      <c r="BQ640">
        <v>1.88491</v>
      </c>
      <c r="BR640">
        <v>1.88234</v>
      </c>
      <c r="BS640" t="s">
        <v>206</v>
      </c>
      <c r="BT640" t="s">
        <v>17</v>
      </c>
      <c r="BU640" t="s">
        <v>17</v>
      </c>
      <c r="BV640" t="s">
        <v>17</v>
      </c>
      <c r="BW640" t="s">
        <v>207</v>
      </c>
      <c r="BX640" t="s">
        <v>208</v>
      </c>
      <c r="BY640" t="s">
        <v>209</v>
      </c>
      <c r="BZ640" t="s">
        <v>209</v>
      </c>
      <c r="CA640" t="s">
        <v>209</v>
      </c>
      <c r="CB640" t="s">
        <v>209</v>
      </c>
      <c r="CC640">
        <v>5</v>
      </c>
      <c r="CD640">
        <v>0</v>
      </c>
      <c r="CE640">
        <v>0</v>
      </c>
      <c r="CF640">
        <v>0</v>
      </c>
      <c r="CG640">
        <v>0</v>
      </c>
      <c r="CH640">
        <v>2</v>
      </c>
      <c r="CI640">
        <v>1327.91</v>
      </c>
      <c r="CJ640">
        <v>-0.0307209</v>
      </c>
      <c r="CK640">
        <v>7.85476</v>
      </c>
      <c r="CL640">
        <v>10.4323</v>
      </c>
      <c r="CM640">
        <v>30</v>
      </c>
      <c r="CN640">
        <v>10.2506</v>
      </c>
      <c r="CO640">
        <v>10.5267</v>
      </c>
      <c r="CP640">
        <v>-1</v>
      </c>
      <c r="CQ640">
        <v>0</v>
      </c>
      <c r="CR640">
        <v>91.7336</v>
      </c>
      <c r="CS640">
        <v>-999.9</v>
      </c>
      <c r="CT640">
        <v>400</v>
      </c>
      <c r="CU640">
        <v>5.05084</v>
      </c>
      <c r="CV640">
        <v>103.78</v>
      </c>
      <c r="CW640">
        <v>103.215</v>
      </c>
    </row>
    <row r="641" spans="1:101">
      <c r="A641">
        <v>627</v>
      </c>
      <c r="B641">
        <v>1548599764.1</v>
      </c>
      <c r="C641">
        <v>2301.19999980927</v>
      </c>
      <c r="D641" t="s">
        <v>1472</v>
      </c>
      <c r="E641" t="s">
        <v>1473</v>
      </c>
      <c r="F641">
        <f>J641+I641+M641*K641</f>
        <v>0</v>
      </c>
      <c r="G641">
        <f>(1000*AM641)/(L641*(AO641+273.15))</f>
        <v>0</v>
      </c>
      <c r="H641">
        <f>((G641*F641*(1-(AJ641/1000)))/(100*K641))*(BE641/60)</f>
        <v>0</v>
      </c>
      <c r="I641" t="s">
        <v>197</v>
      </c>
      <c r="J641" t="s">
        <v>198</v>
      </c>
      <c r="K641" t="s">
        <v>199</v>
      </c>
      <c r="L641" t="s">
        <v>200</v>
      </c>
      <c r="M641" t="s">
        <v>1412</v>
      </c>
      <c r="N641" t="s">
        <v>1413</v>
      </c>
      <c r="O641" t="s">
        <v>453</v>
      </c>
      <c r="Q641">
        <v>1548599764.1</v>
      </c>
      <c r="R641">
        <f>AL641*Y641*(AJ641-AK641)/(100*AF641*(1000-Y641*AJ641))</f>
        <v>0</v>
      </c>
      <c r="S641">
        <f>AL641*Y641*(AI641-AH641*(1000-Y641*AK641)/(1000-Y641*AJ641))/(100*AF641)</f>
        <v>0</v>
      </c>
      <c r="T641">
        <f>(U641/V641*100)</f>
        <v>0</v>
      </c>
      <c r="U641">
        <f>AJ641*(AM641+AN641)/1000</f>
        <v>0</v>
      </c>
      <c r="V641">
        <f>0.61365*exp(17.502*AO641/(240.97+AO641))</f>
        <v>0</v>
      </c>
      <c r="W641">
        <v>112</v>
      </c>
      <c r="X641">
        <v>8</v>
      </c>
      <c r="Y641">
        <f>IF(W641*$H$11&gt;=AA641,1.0,(AA641/(AA641-W641*$H$11)))</f>
        <v>0</v>
      </c>
      <c r="Z641">
        <f>(Y641-1)*100</f>
        <v>0</v>
      </c>
      <c r="AA641">
        <f>MAX(0,($B$11+$C$11*AR641)/(1+$D$11*AR641)*AM641/(AO641+273)*$E$11)</f>
        <v>0</v>
      </c>
      <c r="AB641">
        <f>$B$9*AS641+$C$9*AT641</f>
        <v>0</v>
      </c>
      <c r="AC641">
        <f>AB641*AD641</f>
        <v>0</v>
      </c>
      <c r="AD641">
        <f>($B$9*$D$7+$C$9*$D$7)/($B$9+$C$9)</f>
        <v>0</v>
      </c>
      <c r="AE641">
        <f>($B$9*$K$7+$C$9*$K$7)/($B$9+$C$9)</f>
        <v>0</v>
      </c>
      <c r="AF641">
        <v>10</v>
      </c>
      <c r="AG641">
        <v>1548599764.1</v>
      </c>
      <c r="AH641">
        <v>399.709</v>
      </c>
      <c r="AI641">
        <v>399.543</v>
      </c>
      <c r="AJ641">
        <v>9.6342</v>
      </c>
      <c r="AK641">
        <v>4.45159</v>
      </c>
      <c r="AL641">
        <v>1412.19</v>
      </c>
      <c r="AM641">
        <v>97.9607</v>
      </c>
      <c r="AN641">
        <v>0.0247405</v>
      </c>
      <c r="AO641">
        <v>7.62514</v>
      </c>
      <c r="AP641">
        <v>6.42032</v>
      </c>
      <c r="AQ641">
        <v>999.9</v>
      </c>
      <c r="AR641">
        <v>9990</v>
      </c>
      <c r="AS641">
        <v>0</v>
      </c>
      <c r="AT641">
        <v>846.916</v>
      </c>
      <c r="AU641">
        <v>0</v>
      </c>
      <c r="AV641" t="s">
        <v>204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403.956008196721</v>
      </c>
      <c r="BE641">
        <v>-0.641224400938385</v>
      </c>
      <c r="BF641">
        <v>0.191443802305038</v>
      </c>
      <c r="BG641">
        <v>-1</v>
      </c>
      <c r="BH641">
        <v>0</v>
      </c>
      <c r="BI641">
        <v>0</v>
      </c>
      <c r="BJ641" t="s">
        <v>205</v>
      </c>
      <c r="BK641">
        <v>1.8847</v>
      </c>
      <c r="BL641">
        <v>1.88165</v>
      </c>
      <c r="BM641">
        <v>1.88319</v>
      </c>
      <c r="BN641">
        <v>1.8819</v>
      </c>
      <c r="BO641">
        <v>1.88381</v>
      </c>
      <c r="BP641">
        <v>1.8831</v>
      </c>
      <c r="BQ641">
        <v>1.88483</v>
      </c>
      <c r="BR641">
        <v>1.88232</v>
      </c>
      <c r="BS641" t="s">
        <v>206</v>
      </c>
      <c r="BT641" t="s">
        <v>17</v>
      </c>
      <c r="BU641" t="s">
        <v>17</v>
      </c>
      <c r="BV641" t="s">
        <v>17</v>
      </c>
      <c r="BW641" t="s">
        <v>207</v>
      </c>
      <c r="BX641" t="s">
        <v>208</v>
      </c>
      <c r="BY641" t="s">
        <v>209</v>
      </c>
      <c r="BZ641" t="s">
        <v>209</v>
      </c>
      <c r="CA641" t="s">
        <v>209</v>
      </c>
      <c r="CB641" t="s">
        <v>209</v>
      </c>
      <c r="CC641">
        <v>5</v>
      </c>
      <c r="CD641">
        <v>0</v>
      </c>
      <c r="CE641">
        <v>0</v>
      </c>
      <c r="CF641">
        <v>0</v>
      </c>
      <c r="CG641">
        <v>0</v>
      </c>
      <c r="CH641">
        <v>2</v>
      </c>
      <c r="CI641">
        <v>1328.62</v>
      </c>
      <c r="CJ641">
        <v>-0.0285879</v>
      </c>
      <c r="CK641">
        <v>7.85518</v>
      </c>
      <c r="CL641">
        <v>10.4309</v>
      </c>
      <c r="CM641">
        <v>30</v>
      </c>
      <c r="CN641">
        <v>10.2502</v>
      </c>
      <c r="CO641">
        <v>10.5258</v>
      </c>
      <c r="CP641">
        <v>-1</v>
      </c>
      <c r="CQ641">
        <v>0</v>
      </c>
      <c r="CR641">
        <v>91.7336</v>
      </c>
      <c r="CS641">
        <v>-999.9</v>
      </c>
      <c r="CT641">
        <v>400</v>
      </c>
      <c r="CU641">
        <v>4.93823</v>
      </c>
      <c r="CV641">
        <v>103.78</v>
      </c>
      <c r="CW641">
        <v>103.215</v>
      </c>
    </row>
    <row r="642" spans="1:101">
      <c r="A642">
        <v>628</v>
      </c>
      <c r="B642">
        <v>1548599766.1</v>
      </c>
      <c r="C642">
        <v>2303.19999980927</v>
      </c>
      <c r="D642" t="s">
        <v>1474</v>
      </c>
      <c r="E642" t="s">
        <v>1475</v>
      </c>
      <c r="F642">
        <f>J642+I642+M642*K642</f>
        <v>0</v>
      </c>
      <c r="G642">
        <f>(1000*AM642)/(L642*(AO642+273.15))</f>
        <v>0</v>
      </c>
      <c r="H642">
        <f>((G642*F642*(1-(AJ642/1000)))/(100*K642))*(BE642/60)</f>
        <v>0</v>
      </c>
      <c r="I642" t="s">
        <v>197</v>
      </c>
      <c r="J642" t="s">
        <v>198</v>
      </c>
      <c r="K642" t="s">
        <v>199</v>
      </c>
      <c r="L642" t="s">
        <v>200</v>
      </c>
      <c r="M642" t="s">
        <v>1412</v>
      </c>
      <c r="N642" t="s">
        <v>1413</v>
      </c>
      <c r="O642" t="s">
        <v>453</v>
      </c>
      <c r="Q642">
        <v>1548599766.1</v>
      </c>
      <c r="R642">
        <f>AL642*Y642*(AJ642-AK642)/(100*AF642*(1000-Y642*AJ642))</f>
        <v>0</v>
      </c>
      <c r="S642">
        <f>AL642*Y642*(AI642-AH642*(1000-Y642*AK642)/(1000-Y642*AJ642))/(100*AF642)</f>
        <v>0</v>
      </c>
      <c r="T642">
        <f>(U642/V642*100)</f>
        <v>0</v>
      </c>
      <c r="U642">
        <f>AJ642*(AM642+AN642)/1000</f>
        <v>0</v>
      </c>
      <c r="V642">
        <f>0.61365*exp(17.502*AO642/(240.97+AO642))</f>
        <v>0</v>
      </c>
      <c r="W642">
        <v>100</v>
      </c>
      <c r="X642">
        <v>7</v>
      </c>
      <c r="Y642">
        <f>IF(W642*$H$11&gt;=AA642,1.0,(AA642/(AA642-W642*$H$11)))</f>
        <v>0</v>
      </c>
      <c r="Z642">
        <f>(Y642-1)*100</f>
        <v>0</v>
      </c>
      <c r="AA642">
        <f>MAX(0,($B$11+$C$11*AR642)/(1+$D$11*AR642)*AM642/(AO642+273)*$E$11)</f>
        <v>0</v>
      </c>
      <c r="AB642">
        <f>$B$9*AS642+$C$9*AT642</f>
        <v>0</v>
      </c>
      <c r="AC642">
        <f>AB642*AD642</f>
        <v>0</v>
      </c>
      <c r="AD642">
        <f>($B$9*$D$7+$C$9*$D$7)/($B$9+$C$9)</f>
        <v>0</v>
      </c>
      <c r="AE642">
        <f>($B$9*$K$7+$C$9*$K$7)/($B$9+$C$9)</f>
        <v>0</v>
      </c>
      <c r="AF642">
        <v>10</v>
      </c>
      <c r="AG642">
        <v>1548599766.1</v>
      </c>
      <c r="AH642">
        <v>399.696</v>
      </c>
      <c r="AI642">
        <v>399.577</v>
      </c>
      <c r="AJ642">
        <v>9.64494</v>
      </c>
      <c r="AK642">
        <v>4.45108</v>
      </c>
      <c r="AL642">
        <v>1412.61</v>
      </c>
      <c r="AM642">
        <v>97.9622</v>
      </c>
      <c r="AN642">
        <v>0.0246389</v>
      </c>
      <c r="AO642">
        <v>7.61942</v>
      </c>
      <c r="AP642">
        <v>6.44795</v>
      </c>
      <c r="AQ642">
        <v>999.9</v>
      </c>
      <c r="AR642">
        <v>10027.5</v>
      </c>
      <c r="AS642">
        <v>0</v>
      </c>
      <c r="AT642">
        <v>849.474</v>
      </c>
      <c r="AU642">
        <v>0</v>
      </c>
      <c r="AV642" t="s">
        <v>204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403.931631147541</v>
      </c>
      <c r="BE642">
        <v>-0.634472664850146</v>
      </c>
      <c r="BF642">
        <v>0.189180077314663</v>
      </c>
      <c r="BG642">
        <v>-1</v>
      </c>
      <c r="BH642">
        <v>0</v>
      </c>
      <c r="BI642">
        <v>0</v>
      </c>
      <c r="BJ642" t="s">
        <v>205</v>
      </c>
      <c r="BK642">
        <v>1.88467</v>
      </c>
      <c r="BL642">
        <v>1.8816</v>
      </c>
      <c r="BM642">
        <v>1.88315</v>
      </c>
      <c r="BN642">
        <v>1.88187</v>
      </c>
      <c r="BO642">
        <v>1.88377</v>
      </c>
      <c r="BP642">
        <v>1.88309</v>
      </c>
      <c r="BQ642">
        <v>1.88477</v>
      </c>
      <c r="BR642">
        <v>1.88232</v>
      </c>
      <c r="BS642" t="s">
        <v>206</v>
      </c>
      <c r="BT642" t="s">
        <v>17</v>
      </c>
      <c r="BU642" t="s">
        <v>17</v>
      </c>
      <c r="BV642" t="s">
        <v>17</v>
      </c>
      <c r="BW642" t="s">
        <v>207</v>
      </c>
      <c r="BX642" t="s">
        <v>208</v>
      </c>
      <c r="BY642" t="s">
        <v>209</v>
      </c>
      <c r="BZ642" t="s">
        <v>209</v>
      </c>
      <c r="CA642" t="s">
        <v>209</v>
      </c>
      <c r="CB642" t="s">
        <v>209</v>
      </c>
      <c r="CC642">
        <v>5</v>
      </c>
      <c r="CD642">
        <v>0</v>
      </c>
      <c r="CE642">
        <v>0</v>
      </c>
      <c r="CF642">
        <v>0</v>
      </c>
      <c r="CG642">
        <v>0</v>
      </c>
      <c r="CH642">
        <v>2</v>
      </c>
      <c r="CI642">
        <v>1338.11</v>
      </c>
      <c r="CJ642">
        <v>-0.026455</v>
      </c>
      <c r="CK642">
        <v>7.85572</v>
      </c>
      <c r="CL642">
        <v>10.4297</v>
      </c>
      <c r="CM642">
        <v>30</v>
      </c>
      <c r="CN642">
        <v>10.2496</v>
      </c>
      <c r="CO642">
        <v>10.525</v>
      </c>
      <c r="CP642">
        <v>-1</v>
      </c>
      <c r="CQ642">
        <v>0</v>
      </c>
      <c r="CR642">
        <v>91.7336</v>
      </c>
      <c r="CS642">
        <v>-999.9</v>
      </c>
      <c r="CT642">
        <v>400</v>
      </c>
      <c r="CU642">
        <v>4.81999</v>
      </c>
      <c r="CV642">
        <v>103.78</v>
      </c>
      <c r="CW642">
        <v>103.215</v>
      </c>
    </row>
    <row r="643" spans="1:101">
      <c r="A643">
        <v>629</v>
      </c>
      <c r="B643">
        <v>1548599768.1</v>
      </c>
      <c r="C643">
        <v>2305.19999980927</v>
      </c>
      <c r="D643" t="s">
        <v>1476</v>
      </c>
      <c r="E643" t="s">
        <v>1477</v>
      </c>
      <c r="F643">
        <f>J643+I643+M643*K643</f>
        <v>0</v>
      </c>
      <c r="G643">
        <f>(1000*AM643)/(L643*(AO643+273.15))</f>
        <v>0</v>
      </c>
      <c r="H643">
        <f>((G643*F643*(1-(AJ643/1000)))/(100*K643))*(BE643/60)</f>
        <v>0</v>
      </c>
      <c r="I643" t="s">
        <v>197</v>
      </c>
      <c r="J643" t="s">
        <v>198</v>
      </c>
      <c r="K643" t="s">
        <v>199</v>
      </c>
      <c r="L643" t="s">
        <v>200</v>
      </c>
      <c r="M643" t="s">
        <v>1412</v>
      </c>
      <c r="N643" t="s">
        <v>1413</v>
      </c>
      <c r="O643" t="s">
        <v>453</v>
      </c>
      <c r="Q643">
        <v>1548599768.1</v>
      </c>
      <c r="R643">
        <f>AL643*Y643*(AJ643-AK643)/(100*AF643*(1000-Y643*AJ643))</f>
        <v>0</v>
      </c>
      <c r="S643">
        <f>AL643*Y643*(AI643-AH643*(1000-Y643*AK643)/(1000-Y643*AJ643))/(100*AF643)</f>
        <v>0</v>
      </c>
      <c r="T643">
        <f>(U643/V643*100)</f>
        <v>0</v>
      </c>
      <c r="U643">
        <f>AJ643*(AM643+AN643)/1000</f>
        <v>0</v>
      </c>
      <c r="V643">
        <f>0.61365*exp(17.502*AO643/(240.97+AO643))</f>
        <v>0</v>
      </c>
      <c r="W643">
        <v>102</v>
      </c>
      <c r="X643">
        <v>7</v>
      </c>
      <c r="Y643">
        <f>IF(W643*$H$11&gt;=AA643,1.0,(AA643/(AA643-W643*$H$11)))</f>
        <v>0</v>
      </c>
      <c r="Z643">
        <f>(Y643-1)*100</f>
        <v>0</v>
      </c>
      <c r="AA643">
        <f>MAX(0,($B$11+$C$11*AR643)/(1+$D$11*AR643)*AM643/(AO643+273)*$E$11)</f>
        <v>0</v>
      </c>
      <c r="AB643">
        <f>$B$9*AS643+$C$9*AT643</f>
        <v>0</v>
      </c>
      <c r="AC643">
        <f>AB643*AD643</f>
        <v>0</v>
      </c>
      <c r="AD643">
        <f>($B$9*$D$7+$C$9*$D$7)/($B$9+$C$9)</f>
        <v>0</v>
      </c>
      <c r="AE643">
        <f>($B$9*$K$7+$C$9*$K$7)/($B$9+$C$9)</f>
        <v>0</v>
      </c>
      <c r="AF643">
        <v>10</v>
      </c>
      <c r="AG643">
        <v>1548599768.1</v>
      </c>
      <c r="AH643">
        <v>399.717</v>
      </c>
      <c r="AI643">
        <v>399.6</v>
      </c>
      <c r="AJ643">
        <v>9.66462</v>
      </c>
      <c r="AK643">
        <v>4.45195</v>
      </c>
      <c r="AL643">
        <v>1413.14</v>
      </c>
      <c r="AM643">
        <v>97.9614</v>
      </c>
      <c r="AN643">
        <v>0.0245392</v>
      </c>
      <c r="AO643">
        <v>7.62954</v>
      </c>
      <c r="AP643">
        <v>6.62121</v>
      </c>
      <c r="AQ643">
        <v>999.9</v>
      </c>
      <c r="AR643">
        <v>10005</v>
      </c>
      <c r="AS643">
        <v>0</v>
      </c>
      <c r="AT643">
        <v>849.912</v>
      </c>
      <c r="AU643">
        <v>0</v>
      </c>
      <c r="AV643" t="s">
        <v>204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403.908286885246</v>
      </c>
      <c r="BE643">
        <v>-0.621815943761237</v>
      </c>
      <c r="BF643">
        <v>0.185085070361243</v>
      </c>
      <c r="BG643">
        <v>-1</v>
      </c>
      <c r="BH643">
        <v>0</v>
      </c>
      <c r="BI643">
        <v>0</v>
      </c>
      <c r="BJ643" t="s">
        <v>205</v>
      </c>
      <c r="BK643">
        <v>1.8847</v>
      </c>
      <c r="BL643">
        <v>1.8816</v>
      </c>
      <c r="BM643">
        <v>1.88315</v>
      </c>
      <c r="BN643">
        <v>1.88187</v>
      </c>
      <c r="BO643">
        <v>1.88374</v>
      </c>
      <c r="BP643">
        <v>1.88309</v>
      </c>
      <c r="BQ643">
        <v>1.88477</v>
      </c>
      <c r="BR643">
        <v>1.88231</v>
      </c>
      <c r="BS643" t="s">
        <v>206</v>
      </c>
      <c r="BT643" t="s">
        <v>17</v>
      </c>
      <c r="BU643" t="s">
        <v>17</v>
      </c>
      <c r="BV643" t="s">
        <v>17</v>
      </c>
      <c r="BW643" t="s">
        <v>207</v>
      </c>
      <c r="BX643" t="s">
        <v>208</v>
      </c>
      <c r="BY643" t="s">
        <v>209</v>
      </c>
      <c r="BZ643" t="s">
        <v>209</v>
      </c>
      <c r="CA643" t="s">
        <v>209</v>
      </c>
      <c r="CB643" t="s">
        <v>209</v>
      </c>
      <c r="CC643">
        <v>5</v>
      </c>
      <c r="CD643">
        <v>0</v>
      </c>
      <c r="CE643">
        <v>0</v>
      </c>
      <c r="CF643">
        <v>0</v>
      </c>
      <c r="CG643">
        <v>0</v>
      </c>
      <c r="CH643">
        <v>2</v>
      </c>
      <c r="CI643">
        <v>1336.78</v>
      </c>
      <c r="CJ643">
        <v>-0.026455</v>
      </c>
      <c r="CK643">
        <v>7.85643</v>
      </c>
      <c r="CL643">
        <v>10.4284</v>
      </c>
      <c r="CM643">
        <v>30</v>
      </c>
      <c r="CN643">
        <v>10.249</v>
      </c>
      <c r="CO643">
        <v>10.5243</v>
      </c>
      <c r="CP643">
        <v>-1</v>
      </c>
      <c r="CQ643">
        <v>0</v>
      </c>
      <c r="CR643">
        <v>91.7336</v>
      </c>
      <c r="CS643">
        <v>-999.9</v>
      </c>
      <c r="CT643">
        <v>400</v>
      </c>
      <c r="CU643">
        <v>4.69322</v>
      </c>
      <c r="CV643">
        <v>103.78</v>
      </c>
      <c r="CW643">
        <v>103.216</v>
      </c>
    </row>
    <row r="644" spans="1:101">
      <c r="A644">
        <v>630</v>
      </c>
      <c r="B644">
        <v>1548599770.1</v>
      </c>
      <c r="C644">
        <v>2307.19999980927</v>
      </c>
      <c r="D644" t="s">
        <v>1478</v>
      </c>
      <c r="E644" t="s">
        <v>1479</v>
      </c>
      <c r="F644">
        <f>J644+I644+M644*K644</f>
        <v>0</v>
      </c>
      <c r="G644">
        <f>(1000*AM644)/(L644*(AO644+273.15))</f>
        <v>0</v>
      </c>
      <c r="H644">
        <f>((G644*F644*(1-(AJ644/1000)))/(100*K644))*(BE644/60)</f>
        <v>0</v>
      </c>
      <c r="I644" t="s">
        <v>197</v>
      </c>
      <c r="J644" t="s">
        <v>198</v>
      </c>
      <c r="K644" t="s">
        <v>199</v>
      </c>
      <c r="L644" t="s">
        <v>200</v>
      </c>
      <c r="M644" t="s">
        <v>1412</v>
      </c>
      <c r="N644" t="s">
        <v>1413</v>
      </c>
      <c r="O644" t="s">
        <v>453</v>
      </c>
      <c r="Q644">
        <v>1548599770.1</v>
      </c>
      <c r="R644">
        <f>AL644*Y644*(AJ644-AK644)/(100*AF644*(1000-Y644*AJ644))</f>
        <v>0</v>
      </c>
      <c r="S644">
        <f>AL644*Y644*(AI644-AH644*(1000-Y644*AK644)/(1000-Y644*AJ644))/(100*AF644)</f>
        <v>0</v>
      </c>
      <c r="T644">
        <f>(U644/V644*100)</f>
        <v>0</v>
      </c>
      <c r="U644">
        <f>AJ644*(AM644+AN644)/1000</f>
        <v>0</v>
      </c>
      <c r="V644">
        <f>0.61365*exp(17.502*AO644/(240.97+AO644))</f>
        <v>0</v>
      </c>
      <c r="W644">
        <v>112</v>
      </c>
      <c r="X644">
        <v>8</v>
      </c>
      <c r="Y644">
        <f>IF(W644*$H$11&gt;=AA644,1.0,(AA644/(AA644-W644*$H$11)))</f>
        <v>0</v>
      </c>
      <c r="Z644">
        <f>(Y644-1)*100</f>
        <v>0</v>
      </c>
      <c r="AA644">
        <f>MAX(0,($B$11+$C$11*AR644)/(1+$D$11*AR644)*AM644/(AO644+273)*$E$11)</f>
        <v>0</v>
      </c>
      <c r="AB644">
        <f>$B$9*AS644+$C$9*AT644</f>
        <v>0</v>
      </c>
      <c r="AC644">
        <f>AB644*AD644</f>
        <v>0</v>
      </c>
      <c r="AD644">
        <f>($B$9*$D$7+$C$9*$D$7)/($B$9+$C$9)</f>
        <v>0</v>
      </c>
      <c r="AE644">
        <f>($B$9*$K$7+$C$9*$K$7)/($B$9+$C$9)</f>
        <v>0</v>
      </c>
      <c r="AF644">
        <v>10</v>
      </c>
      <c r="AG644">
        <v>1548599770.1</v>
      </c>
      <c r="AH644">
        <v>399.672</v>
      </c>
      <c r="AI644">
        <v>399.598</v>
      </c>
      <c r="AJ644">
        <v>9.69273</v>
      </c>
      <c r="AK644">
        <v>4.45129</v>
      </c>
      <c r="AL644">
        <v>1413.3</v>
      </c>
      <c r="AM644">
        <v>97.9606</v>
      </c>
      <c r="AN644">
        <v>0.0243964</v>
      </c>
      <c r="AO644">
        <v>7.64801</v>
      </c>
      <c r="AP644">
        <v>6.72734</v>
      </c>
      <c r="AQ644">
        <v>999.9</v>
      </c>
      <c r="AR644">
        <v>9975</v>
      </c>
      <c r="AS644">
        <v>0</v>
      </c>
      <c r="AT644">
        <v>849.997</v>
      </c>
      <c r="AU644">
        <v>0</v>
      </c>
      <c r="AV644" t="s">
        <v>204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403.886483606557</v>
      </c>
      <c r="BE644">
        <v>-0.611751452919046</v>
      </c>
      <c r="BF644">
        <v>0.181947850284247</v>
      </c>
      <c r="BG644">
        <v>-1</v>
      </c>
      <c r="BH644">
        <v>0</v>
      </c>
      <c r="BI644">
        <v>0</v>
      </c>
      <c r="BJ644" t="s">
        <v>205</v>
      </c>
      <c r="BK644">
        <v>1.88469</v>
      </c>
      <c r="BL644">
        <v>1.88159</v>
      </c>
      <c r="BM644">
        <v>1.88315</v>
      </c>
      <c r="BN644">
        <v>1.88187</v>
      </c>
      <c r="BO644">
        <v>1.88373</v>
      </c>
      <c r="BP644">
        <v>1.88307</v>
      </c>
      <c r="BQ644">
        <v>1.88477</v>
      </c>
      <c r="BR644">
        <v>1.8823</v>
      </c>
      <c r="BS644" t="s">
        <v>206</v>
      </c>
      <c r="BT644" t="s">
        <v>17</v>
      </c>
      <c r="BU644" t="s">
        <v>17</v>
      </c>
      <c r="BV644" t="s">
        <v>17</v>
      </c>
      <c r="BW644" t="s">
        <v>207</v>
      </c>
      <c r="BX644" t="s">
        <v>208</v>
      </c>
      <c r="BY644" t="s">
        <v>209</v>
      </c>
      <c r="BZ644" t="s">
        <v>209</v>
      </c>
      <c r="CA644" t="s">
        <v>209</v>
      </c>
      <c r="CB644" t="s">
        <v>209</v>
      </c>
      <c r="CC644">
        <v>5</v>
      </c>
      <c r="CD644">
        <v>0</v>
      </c>
      <c r="CE644">
        <v>0</v>
      </c>
      <c r="CF644">
        <v>0</v>
      </c>
      <c r="CG644">
        <v>0</v>
      </c>
      <c r="CH644">
        <v>2</v>
      </c>
      <c r="CI644">
        <v>1329.17</v>
      </c>
      <c r="CJ644">
        <v>-0.026455</v>
      </c>
      <c r="CK644">
        <v>7.85743</v>
      </c>
      <c r="CL644">
        <v>10.427</v>
      </c>
      <c r="CM644">
        <v>29.9999</v>
      </c>
      <c r="CN644">
        <v>10.2485</v>
      </c>
      <c r="CO644">
        <v>10.5235</v>
      </c>
      <c r="CP644">
        <v>-1</v>
      </c>
      <c r="CQ644">
        <v>0</v>
      </c>
      <c r="CR644">
        <v>91.7336</v>
      </c>
      <c r="CS644">
        <v>-999.9</v>
      </c>
      <c r="CT644">
        <v>400</v>
      </c>
      <c r="CU644">
        <v>4.56692</v>
      </c>
      <c r="CV644">
        <v>103.78</v>
      </c>
      <c r="CW644">
        <v>103.216</v>
      </c>
    </row>
    <row r="645" spans="1:101">
      <c r="A645">
        <v>631</v>
      </c>
      <c r="B645">
        <v>1548599772.1</v>
      </c>
      <c r="C645">
        <v>2309.19999980927</v>
      </c>
      <c r="D645" t="s">
        <v>1480</v>
      </c>
      <c r="E645" t="s">
        <v>1481</v>
      </c>
      <c r="F645">
        <f>J645+I645+M645*K645</f>
        <v>0</v>
      </c>
      <c r="G645">
        <f>(1000*AM645)/(L645*(AO645+273.15))</f>
        <v>0</v>
      </c>
      <c r="H645">
        <f>((G645*F645*(1-(AJ645/1000)))/(100*K645))*(BE645/60)</f>
        <v>0</v>
      </c>
      <c r="I645" t="s">
        <v>197</v>
      </c>
      <c r="J645" t="s">
        <v>198</v>
      </c>
      <c r="K645" t="s">
        <v>199</v>
      </c>
      <c r="L645" t="s">
        <v>200</v>
      </c>
      <c r="M645" t="s">
        <v>1412</v>
      </c>
      <c r="N645" t="s">
        <v>1413</v>
      </c>
      <c r="O645" t="s">
        <v>453</v>
      </c>
      <c r="Q645">
        <v>1548599772.1</v>
      </c>
      <c r="R645">
        <f>AL645*Y645*(AJ645-AK645)/(100*AF645*(1000-Y645*AJ645))</f>
        <v>0</v>
      </c>
      <c r="S645">
        <f>AL645*Y645*(AI645-AH645*(1000-Y645*AK645)/(1000-Y645*AJ645))/(100*AF645)</f>
        <v>0</v>
      </c>
      <c r="T645">
        <f>(U645/V645*100)</f>
        <v>0</v>
      </c>
      <c r="U645">
        <f>AJ645*(AM645+AN645)/1000</f>
        <v>0</v>
      </c>
      <c r="V645">
        <f>0.61365*exp(17.502*AO645/(240.97+AO645))</f>
        <v>0</v>
      </c>
      <c r="W645">
        <v>124</v>
      </c>
      <c r="X645">
        <v>9</v>
      </c>
      <c r="Y645">
        <f>IF(W645*$H$11&gt;=AA645,1.0,(AA645/(AA645-W645*$H$11)))</f>
        <v>0</v>
      </c>
      <c r="Z645">
        <f>(Y645-1)*100</f>
        <v>0</v>
      </c>
      <c r="AA645">
        <f>MAX(0,($B$11+$C$11*AR645)/(1+$D$11*AR645)*AM645/(AO645+273)*$E$11)</f>
        <v>0</v>
      </c>
      <c r="AB645">
        <f>$B$9*AS645+$C$9*AT645</f>
        <v>0</v>
      </c>
      <c r="AC645">
        <f>AB645*AD645</f>
        <v>0</v>
      </c>
      <c r="AD645">
        <f>($B$9*$D$7+$C$9*$D$7)/($B$9+$C$9)</f>
        <v>0</v>
      </c>
      <c r="AE645">
        <f>($B$9*$K$7+$C$9*$K$7)/($B$9+$C$9)</f>
        <v>0</v>
      </c>
      <c r="AF645">
        <v>10</v>
      </c>
      <c r="AG645">
        <v>1548599772.1</v>
      </c>
      <c r="AH645">
        <v>399.583</v>
      </c>
      <c r="AI645">
        <v>399.625</v>
      </c>
      <c r="AJ645">
        <v>9.71783</v>
      </c>
      <c r="AK645">
        <v>4.44992</v>
      </c>
      <c r="AL645">
        <v>1413.33</v>
      </c>
      <c r="AM645">
        <v>97.9609</v>
      </c>
      <c r="AN645">
        <v>0.0242415</v>
      </c>
      <c r="AO645">
        <v>7.66341</v>
      </c>
      <c r="AP645">
        <v>6.8049</v>
      </c>
      <c r="AQ645">
        <v>999.9</v>
      </c>
      <c r="AR645">
        <v>9986.25</v>
      </c>
      <c r="AS645">
        <v>0</v>
      </c>
      <c r="AT645">
        <v>850.729</v>
      </c>
      <c r="AU645">
        <v>0</v>
      </c>
      <c r="AV645" t="s">
        <v>204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403.865901639344</v>
      </c>
      <c r="BE645">
        <v>-0.616350958489462</v>
      </c>
      <c r="BF645">
        <v>0.183294460302653</v>
      </c>
      <c r="BG645">
        <v>-1</v>
      </c>
      <c r="BH645">
        <v>0</v>
      </c>
      <c r="BI645">
        <v>0</v>
      </c>
      <c r="BJ645" t="s">
        <v>205</v>
      </c>
      <c r="BK645">
        <v>1.88466</v>
      </c>
      <c r="BL645">
        <v>1.88159</v>
      </c>
      <c r="BM645">
        <v>1.88315</v>
      </c>
      <c r="BN645">
        <v>1.88187</v>
      </c>
      <c r="BO645">
        <v>1.88375</v>
      </c>
      <c r="BP645">
        <v>1.88307</v>
      </c>
      <c r="BQ645">
        <v>1.88477</v>
      </c>
      <c r="BR645">
        <v>1.88231</v>
      </c>
      <c r="BS645" t="s">
        <v>206</v>
      </c>
      <c r="BT645" t="s">
        <v>17</v>
      </c>
      <c r="BU645" t="s">
        <v>17</v>
      </c>
      <c r="BV645" t="s">
        <v>17</v>
      </c>
      <c r="BW645" t="s">
        <v>207</v>
      </c>
      <c r="BX645" t="s">
        <v>208</v>
      </c>
      <c r="BY645" t="s">
        <v>209</v>
      </c>
      <c r="BZ645" t="s">
        <v>209</v>
      </c>
      <c r="CA645" t="s">
        <v>209</v>
      </c>
      <c r="CB645" t="s">
        <v>209</v>
      </c>
      <c r="CC645">
        <v>5</v>
      </c>
      <c r="CD645">
        <v>0</v>
      </c>
      <c r="CE645">
        <v>0</v>
      </c>
      <c r="CF645">
        <v>0</v>
      </c>
      <c r="CG645">
        <v>0</v>
      </c>
      <c r="CH645">
        <v>2</v>
      </c>
      <c r="CI645">
        <v>1320.43</v>
      </c>
      <c r="CJ645">
        <v>-0.026455</v>
      </c>
      <c r="CK645">
        <v>7.85843</v>
      </c>
      <c r="CL645">
        <v>10.4256</v>
      </c>
      <c r="CM645">
        <v>29.9999</v>
      </c>
      <c r="CN645">
        <v>10.2483</v>
      </c>
      <c r="CO645">
        <v>10.5223</v>
      </c>
      <c r="CP645">
        <v>-1</v>
      </c>
      <c r="CQ645">
        <v>0</v>
      </c>
      <c r="CR645">
        <v>91.7336</v>
      </c>
      <c r="CS645">
        <v>-999.9</v>
      </c>
      <c r="CT645">
        <v>400</v>
      </c>
      <c r="CU645">
        <v>4.43605</v>
      </c>
      <c r="CV645">
        <v>103.779</v>
      </c>
      <c r="CW645">
        <v>103.216</v>
      </c>
    </row>
    <row r="646" spans="1:101">
      <c r="A646">
        <v>632</v>
      </c>
      <c r="B646">
        <v>1548599774.1</v>
      </c>
      <c r="C646">
        <v>2311.19999980927</v>
      </c>
      <c r="D646" t="s">
        <v>1482</v>
      </c>
      <c r="E646" t="s">
        <v>1483</v>
      </c>
      <c r="F646">
        <f>J646+I646+M646*K646</f>
        <v>0</v>
      </c>
      <c r="G646">
        <f>(1000*AM646)/(L646*(AO646+273.15))</f>
        <v>0</v>
      </c>
      <c r="H646">
        <f>((G646*F646*(1-(AJ646/1000)))/(100*K646))*(BE646/60)</f>
        <v>0</v>
      </c>
      <c r="I646" t="s">
        <v>197</v>
      </c>
      <c r="J646" t="s">
        <v>198</v>
      </c>
      <c r="K646" t="s">
        <v>199</v>
      </c>
      <c r="L646" t="s">
        <v>200</v>
      </c>
      <c r="M646" t="s">
        <v>1412</v>
      </c>
      <c r="N646" t="s">
        <v>1413</v>
      </c>
      <c r="O646" t="s">
        <v>453</v>
      </c>
      <c r="Q646">
        <v>1548599774.1</v>
      </c>
      <c r="R646">
        <f>AL646*Y646*(AJ646-AK646)/(100*AF646*(1000-Y646*AJ646))</f>
        <v>0</v>
      </c>
      <c r="S646">
        <f>AL646*Y646*(AI646-AH646*(1000-Y646*AK646)/(1000-Y646*AJ646))/(100*AF646)</f>
        <v>0</v>
      </c>
      <c r="T646">
        <f>(U646/V646*100)</f>
        <v>0</v>
      </c>
      <c r="U646">
        <f>AJ646*(AM646+AN646)/1000</f>
        <v>0</v>
      </c>
      <c r="V646">
        <f>0.61365*exp(17.502*AO646/(240.97+AO646))</f>
        <v>0</v>
      </c>
      <c r="W646">
        <v>120</v>
      </c>
      <c r="X646">
        <v>8</v>
      </c>
      <c r="Y646">
        <f>IF(W646*$H$11&gt;=AA646,1.0,(AA646/(AA646-W646*$H$11)))</f>
        <v>0</v>
      </c>
      <c r="Z646">
        <f>(Y646-1)*100</f>
        <v>0</v>
      </c>
      <c r="AA646">
        <f>MAX(0,($B$11+$C$11*AR646)/(1+$D$11*AR646)*AM646/(AO646+273)*$E$11)</f>
        <v>0</v>
      </c>
      <c r="AB646">
        <f>$B$9*AS646+$C$9*AT646</f>
        <v>0</v>
      </c>
      <c r="AC646">
        <f>AB646*AD646</f>
        <v>0</v>
      </c>
      <c r="AD646">
        <f>($B$9*$D$7+$C$9*$D$7)/($B$9+$C$9)</f>
        <v>0</v>
      </c>
      <c r="AE646">
        <f>($B$9*$K$7+$C$9*$K$7)/($B$9+$C$9)</f>
        <v>0</v>
      </c>
      <c r="AF646">
        <v>10</v>
      </c>
      <c r="AG646">
        <v>1548599774.1</v>
      </c>
      <c r="AH646">
        <v>399.568</v>
      </c>
      <c r="AI646">
        <v>399.627</v>
      </c>
      <c r="AJ646">
        <v>9.74607</v>
      </c>
      <c r="AK646">
        <v>4.45007</v>
      </c>
      <c r="AL646">
        <v>1413.39</v>
      </c>
      <c r="AM646">
        <v>97.9613</v>
      </c>
      <c r="AN646">
        <v>0.0245004</v>
      </c>
      <c r="AO646">
        <v>7.68776</v>
      </c>
      <c r="AP646">
        <v>6.94097</v>
      </c>
      <c r="AQ646">
        <v>999.9</v>
      </c>
      <c r="AR646">
        <v>9990</v>
      </c>
      <c r="AS646">
        <v>0</v>
      </c>
      <c r="AT646">
        <v>852.451</v>
      </c>
      <c r="AU646">
        <v>0</v>
      </c>
      <c r="AV646" t="s">
        <v>204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403.845344262295</v>
      </c>
      <c r="BE646">
        <v>-0.625894604318198</v>
      </c>
      <c r="BF646">
        <v>0.186032553580465</v>
      </c>
      <c r="BG646">
        <v>-1</v>
      </c>
      <c r="BH646">
        <v>0</v>
      </c>
      <c r="BI646">
        <v>0</v>
      </c>
      <c r="BJ646" t="s">
        <v>205</v>
      </c>
      <c r="BK646">
        <v>1.88466</v>
      </c>
      <c r="BL646">
        <v>1.88158</v>
      </c>
      <c r="BM646">
        <v>1.88313</v>
      </c>
      <c r="BN646">
        <v>1.88187</v>
      </c>
      <c r="BO646">
        <v>1.88376</v>
      </c>
      <c r="BP646">
        <v>1.88308</v>
      </c>
      <c r="BQ646">
        <v>1.88477</v>
      </c>
      <c r="BR646">
        <v>1.88232</v>
      </c>
      <c r="BS646" t="s">
        <v>206</v>
      </c>
      <c r="BT646" t="s">
        <v>17</v>
      </c>
      <c r="BU646" t="s">
        <v>17</v>
      </c>
      <c r="BV646" t="s">
        <v>17</v>
      </c>
      <c r="BW646" t="s">
        <v>207</v>
      </c>
      <c r="BX646" t="s">
        <v>208</v>
      </c>
      <c r="BY646" t="s">
        <v>209</v>
      </c>
      <c r="BZ646" t="s">
        <v>209</v>
      </c>
      <c r="CA646" t="s">
        <v>209</v>
      </c>
      <c r="CB646" t="s">
        <v>209</v>
      </c>
      <c r="CC646">
        <v>5</v>
      </c>
      <c r="CD646">
        <v>0</v>
      </c>
      <c r="CE646">
        <v>0</v>
      </c>
      <c r="CF646">
        <v>0</v>
      </c>
      <c r="CG646">
        <v>0</v>
      </c>
      <c r="CH646">
        <v>2</v>
      </c>
      <c r="CI646">
        <v>1323.18</v>
      </c>
      <c r="CJ646">
        <v>-0.026455</v>
      </c>
      <c r="CK646">
        <v>7.85954</v>
      </c>
      <c r="CL646">
        <v>10.4245</v>
      </c>
      <c r="CM646">
        <v>29.9999</v>
      </c>
      <c r="CN646">
        <v>10.2483</v>
      </c>
      <c r="CO646">
        <v>10.5211</v>
      </c>
      <c r="CP646">
        <v>-1</v>
      </c>
      <c r="CQ646">
        <v>0.428108</v>
      </c>
      <c r="CR646">
        <v>91.36</v>
      </c>
      <c r="CS646">
        <v>-999.9</v>
      </c>
      <c r="CT646">
        <v>400</v>
      </c>
      <c r="CU646">
        <v>4.29428</v>
      </c>
      <c r="CV646">
        <v>103.779</v>
      </c>
      <c r="CW646">
        <v>103.216</v>
      </c>
    </row>
    <row r="647" spans="1:101">
      <c r="A647">
        <v>633</v>
      </c>
      <c r="B647">
        <v>1548599776.1</v>
      </c>
      <c r="C647">
        <v>2313.19999980927</v>
      </c>
      <c r="D647" t="s">
        <v>1484</v>
      </c>
      <c r="E647" t="s">
        <v>1485</v>
      </c>
      <c r="F647">
        <f>J647+I647+M647*K647</f>
        <v>0</v>
      </c>
      <c r="G647">
        <f>(1000*AM647)/(L647*(AO647+273.15))</f>
        <v>0</v>
      </c>
      <c r="H647">
        <f>((G647*F647*(1-(AJ647/1000)))/(100*K647))*(BE647/60)</f>
        <v>0</v>
      </c>
      <c r="I647" t="s">
        <v>197</v>
      </c>
      <c r="J647" t="s">
        <v>198</v>
      </c>
      <c r="K647" t="s">
        <v>199</v>
      </c>
      <c r="L647" t="s">
        <v>200</v>
      </c>
      <c r="M647" t="s">
        <v>1412</v>
      </c>
      <c r="N647" t="s">
        <v>1413</v>
      </c>
      <c r="O647" t="s">
        <v>453</v>
      </c>
      <c r="Q647">
        <v>1548599776.1</v>
      </c>
      <c r="R647">
        <f>AL647*Y647*(AJ647-AK647)/(100*AF647*(1000-Y647*AJ647))</f>
        <v>0</v>
      </c>
      <c r="S647">
        <f>AL647*Y647*(AI647-AH647*(1000-Y647*AK647)/(1000-Y647*AJ647))/(100*AF647)</f>
        <v>0</v>
      </c>
      <c r="T647">
        <f>(U647/V647*100)</f>
        <v>0</v>
      </c>
      <c r="U647">
        <f>AJ647*(AM647+AN647)/1000</f>
        <v>0</v>
      </c>
      <c r="V647">
        <f>0.61365*exp(17.502*AO647/(240.97+AO647))</f>
        <v>0</v>
      </c>
      <c r="W647">
        <v>112</v>
      </c>
      <c r="X647">
        <v>8</v>
      </c>
      <c r="Y647">
        <f>IF(W647*$H$11&gt;=AA647,1.0,(AA647/(AA647-W647*$H$11)))</f>
        <v>0</v>
      </c>
      <c r="Z647">
        <f>(Y647-1)*100</f>
        <v>0</v>
      </c>
      <c r="AA647">
        <f>MAX(0,($B$11+$C$11*AR647)/(1+$D$11*AR647)*AM647/(AO647+273)*$E$11)</f>
        <v>0</v>
      </c>
      <c r="AB647">
        <f>$B$9*AS647+$C$9*AT647</f>
        <v>0</v>
      </c>
      <c r="AC647">
        <f>AB647*AD647</f>
        <v>0</v>
      </c>
      <c r="AD647">
        <f>($B$9*$D$7+$C$9*$D$7)/($B$9+$C$9)</f>
        <v>0</v>
      </c>
      <c r="AE647">
        <f>($B$9*$K$7+$C$9*$K$7)/($B$9+$C$9)</f>
        <v>0</v>
      </c>
      <c r="AF647">
        <v>10</v>
      </c>
      <c r="AG647">
        <v>1548599776.1</v>
      </c>
      <c r="AH647">
        <v>399.508</v>
      </c>
      <c r="AI647">
        <v>399.59</v>
      </c>
      <c r="AJ647">
        <v>9.77172</v>
      </c>
      <c r="AK647">
        <v>4.44958</v>
      </c>
      <c r="AL647">
        <v>1413.42</v>
      </c>
      <c r="AM647">
        <v>97.961</v>
      </c>
      <c r="AN647">
        <v>0.0250545</v>
      </c>
      <c r="AO647">
        <v>7.69963</v>
      </c>
      <c r="AP647">
        <v>6.90735</v>
      </c>
      <c r="AQ647">
        <v>999.9</v>
      </c>
      <c r="AR647">
        <v>9986.25</v>
      </c>
      <c r="AS647">
        <v>0</v>
      </c>
      <c r="AT647">
        <v>853.339</v>
      </c>
      <c r="AU647">
        <v>0</v>
      </c>
      <c r="AV647" t="s">
        <v>204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403.823254098361</v>
      </c>
      <c r="BE647">
        <v>-0.633743934043333</v>
      </c>
      <c r="BF647">
        <v>0.188403628514161</v>
      </c>
      <c r="BG647">
        <v>-1</v>
      </c>
      <c r="BH647">
        <v>0</v>
      </c>
      <c r="BI647">
        <v>0</v>
      </c>
      <c r="BJ647" t="s">
        <v>205</v>
      </c>
      <c r="BK647">
        <v>1.88465</v>
      </c>
      <c r="BL647">
        <v>1.88157</v>
      </c>
      <c r="BM647">
        <v>1.88312</v>
      </c>
      <c r="BN647">
        <v>1.88187</v>
      </c>
      <c r="BO647">
        <v>1.88376</v>
      </c>
      <c r="BP647">
        <v>1.88307</v>
      </c>
      <c r="BQ647">
        <v>1.88477</v>
      </c>
      <c r="BR647">
        <v>1.88232</v>
      </c>
      <c r="BS647" t="s">
        <v>206</v>
      </c>
      <c r="BT647" t="s">
        <v>17</v>
      </c>
      <c r="BU647" t="s">
        <v>17</v>
      </c>
      <c r="BV647" t="s">
        <v>17</v>
      </c>
      <c r="BW647" t="s">
        <v>207</v>
      </c>
      <c r="BX647" t="s">
        <v>208</v>
      </c>
      <c r="BY647" t="s">
        <v>209</v>
      </c>
      <c r="BZ647" t="s">
        <v>209</v>
      </c>
      <c r="CA647" t="s">
        <v>209</v>
      </c>
      <c r="CB647" t="s">
        <v>209</v>
      </c>
      <c r="CC647">
        <v>5</v>
      </c>
      <c r="CD647">
        <v>0</v>
      </c>
      <c r="CE647">
        <v>0</v>
      </c>
      <c r="CF647">
        <v>0</v>
      </c>
      <c r="CG647">
        <v>0</v>
      </c>
      <c r="CH647">
        <v>2</v>
      </c>
      <c r="CI647">
        <v>1329.6</v>
      </c>
      <c r="CJ647">
        <v>-0.026455</v>
      </c>
      <c r="CK647">
        <v>7.86083</v>
      </c>
      <c r="CL647">
        <v>10.4233</v>
      </c>
      <c r="CM647">
        <v>29.9999</v>
      </c>
      <c r="CN647">
        <v>10.2482</v>
      </c>
      <c r="CO647">
        <v>10.5203</v>
      </c>
      <c r="CP647">
        <v>-1</v>
      </c>
      <c r="CQ647">
        <v>1.86279</v>
      </c>
      <c r="CR647">
        <v>91.36</v>
      </c>
      <c r="CS647">
        <v>-999.9</v>
      </c>
      <c r="CT647">
        <v>400</v>
      </c>
      <c r="CU647">
        <v>4.17556</v>
      </c>
      <c r="CV647">
        <v>103.779</v>
      </c>
      <c r="CW647">
        <v>103.217</v>
      </c>
    </row>
    <row r="648" spans="1:101">
      <c r="A648">
        <v>634</v>
      </c>
      <c r="B648">
        <v>1548599778.1</v>
      </c>
      <c r="C648">
        <v>2315.19999980927</v>
      </c>
      <c r="D648" t="s">
        <v>1486</v>
      </c>
      <c r="E648" t="s">
        <v>1487</v>
      </c>
      <c r="F648">
        <f>J648+I648+M648*K648</f>
        <v>0</v>
      </c>
      <c r="G648">
        <f>(1000*AM648)/(L648*(AO648+273.15))</f>
        <v>0</v>
      </c>
      <c r="H648">
        <f>((G648*F648*(1-(AJ648/1000)))/(100*K648))*(BE648/60)</f>
        <v>0</v>
      </c>
      <c r="I648" t="s">
        <v>197</v>
      </c>
      <c r="J648" t="s">
        <v>198</v>
      </c>
      <c r="K648" t="s">
        <v>199</v>
      </c>
      <c r="L648" t="s">
        <v>200</v>
      </c>
      <c r="M648" t="s">
        <v>1412</v>
      </c>
      <c r="N648" t="s">
        <v>1413</v>
      </c>
      <c r="O648" t="s">
        <v>453</v>
      </c>
      <c r="Q648">
        <v>1548599778.1</v>
      </c>
      <c r="R648">
        <f>AL648*Y648*(AJ648-AK648)/(100*AF648*(1000-Y648*AJ648))</f>
        <v>0</v>
      </c>
      <c r="S648">
        <f>AL648*Y648*(AI648-AH648*(1000-Y648*AK648)/(1000-Y648*AJ648))/(100*AF648)</f>
        <v>0</v>
      </c>
      <c r="T648">
        <f>(U648/V648*100)</f>
        <v>0</v>
      </c>
      <c r="U648">
        <f>AJ648*(AM648+AN648)/1000</f>
        <v>0</v>
      </c>
      <c r="V648">
        <f>0.61365*exp(17.502*AO648/(240.97+AO648))</f>
        <v>0</v>
      </c>
      <c r="W648">
        <v>112</v>
      </c>
      <c r="X648">
        <v>8</v>
      </c>
      <c r="Y648">
        <f>IF(W648*$H$11&gt;=AA648,1.0,(AA648/(AA648-W648*$H$11)))</f>
        <v>0</v>
      </c>
      <c r="Z648">
        <f>(Y648-1)*100</f>
        <v>0</v>
      </c>
      <c r="AA648">
        <f>MAX(0,($B$11+$C$11*AR648)/(1+$D$11*AR648)*AM648/(AO648+273)*$E$11)</f>
        <v>0</v>
      </c>
      <c r="AB648">
        <f>$B$9*AS648+$C$9*AT648</f>
        <v>0</v>
      </c>
      <c r="AC648">
        <f>AB648*AD648</f>
        <v>0</v>
      </c>
      <c r="AD648">
        <f>($B$9*$D$7+$C$9*$D$7)/($B$9+$C$9)</f>
        <v>0</v>
      </c>
      <c r="AE648">
        <f>($B$9*$K$7+$C$9*$K$7)/($B$9+$C$9)</f>
        <v>0</v>
      </c>
      <c r="AF648">
        <v>10</v>
      </c>
      <c r="AG648">
        <v>1548599778.1</v>
      </c>
      <c r="AH648">
        <v>399.431</v>
      </c>
      <c r="AI648">
        <v>399.569</v>
      </c>
      <c r="AJ648">
        <v>9.78291</v>
      </c>
      <c r="AK648">
        <v>4.44933</v>
      </c>
      <c r="AL648">
        <v>1413.07</v>
      </c>
      <c r="AM648">
        <v>97.9608</v>
      </c>
      <c r="AN648">
        <v>0.0249399</v>
      </c>
      <c r="AO648">
        <v>7.68359</v>
      </c>
      <c r="AP648">
        <v>6.81661</v>
      </c>
      <c r="AQ648">
        <v>999.9</v>
      </c>
      <c r="AR648">
        <v>9986.25</v>
      </c>
      <c r="AS648">
        <v>0</v>
      </c>
      <c r="AT648">
        <v>853.961</v>
      </c>
      <c r="AU648">
        <v>0</v>
      </c>
      <c r="AV648" t="s">
        <v>204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403.800139344262</v>
      </c>
      <c r="BE648">
        <v>-0.651000915571426</v>
      </c>
      <c r="BF648">
        <v>0.193805814406924</v>
      </c>
      <c r="BG648">
        <v>-1</v>
      </c>
      <c r="BH648">
        <v>0</v>
      </c>
      <c r="BI648">
        <v>0</v>
      </c>
      <c r="BJ648" t="s">
        <v>205</v>
      </c>
      <c r="BK648">
        <v>1.88464</v>
      </c>
      <c r="BL648">
        <v>1.88157</v>
      </c>
      <c r="BM648">
        <v>1.88312</v>
      </c>
      <c r="BN648">
        <v>1.88187</v>
      </c>
      <c r="BO648">
        <v>1.88374</v>
      </c>
      <c r="BP648">
        <v>1.88306</v>
      </c>
      <c r="BQ648">
        <v>1.88477</v>
      </c>
      <c r="BR648">
        <v>1.88231</v>
      </c>
      <c r="BS648" t="s">
        <v>206</v>
      </c>
      <c r="BT648" t="s">
        <v>17</v>
      </c>
      <c r="BU648" t="s">
        <v>17</v>
      </c>
      <c r="BV648" t="s">
        <v>17</v>
      </c>
      <c r="BW648" t="s">
        <v>207</v>
      </c>
      <c r="BX648" t="s">
        <v>208</v>
      </c>
      <c r="BY648" t="s">
        <v>209</v>
      </c>
      <c r="BZ648" t="s">
        <v>209</v>
      </c>
      <c r="CA648" t="s">
        <v>209</v>
      </c>
      <c r="CB648" t="s">
        <v>209</v>
      </c>
      <c r="CC648">
        <v>5</v>
      </c>
      <c r="CD648">
        <v>0</v>
      </c>
      <c r="CE648">
        <v>0</v>
      </c>
      <c r="CF648">
        <v>0</v>
      </c>
      <c r="CG648">
        <v>0</v>
      </c>
      <c r="CH648">
        <v>2</v>
      </c>
      <c r="CI648">
        <v>1328.99</v>
      </c>
      <c r="CJ648">
        <v>-0.026455</v>
      </c>
      <c r="CK648">
        <v>7.86224</v>
      </c>
      <c r="CL648">
        <v>10.4221</v>
      </c>
      <c r="CM648">
        <v>29.9998</v>
      </c>
      <c r="CN648">
        <v>10.2476</v>
      </c>
      <c r="CO648">
        <v>10.5193</v>
      </c>
      <c r="CP648">
        <v>-1</v>
      </c>
      <c r="CQ648">
        <v>3.15407</v>
      </c>
      <c r="CR648">
        <v>91.36</v>
      </c>
      <c r="CS648">
        <v>-999.9</v>
      </c>
      <c r="CT648">
        <v>400</v>
      </c>
      <c r="CU648">
        <v>4.09151</v>
      </c>
      <c r="CV648">
        <v>103.779</v>
      </c>
      <c r="CW648">
        <v>103.216</v>
      </c>
    </row>
    <row r="649" spans="1:101">
      <c r="A649">
        <v>635</v>
      </c>
      <c r="B649">
        <v>1548599780.1</v>
      </c>
      <c r="C649">
        <v>2317.19999980927</v>
      </c>
      <c r="D649" t="s">
        <v>1488</v>
      </c>
      <c r="E649" t="s">
        <v>1489</v>
      </c>
      <c r="F649">
        <f>J649+I649+M649*K649</f>
        <v>0</v>
      </c>
      <c r="G649">
        <f>(1000*AM649)/(L649*(AO649+273.15))</f>
        <v>0</v>
      </c>
      <c r="H649">
        <f>((G649*F649*(1-(AJ649/1000)))/(100*K649))*(BE649/60)</f>
        <v>0</v>
      </c>
      <c r="I649" t="s">
        <v>197</v>
      </c>
      <c r="J649" t="s">
        <v>198</v>
      </c>
      <c r="K649" t="s">
        <v>199</v>
      </c>
      <c r="L649" t="s">
        <v>200</v>
      </c>
      <c r="M649" t="s">
        <v>1412</v>
      </c>
      <c r="N649" t="s">
        <v>1413</v>
      </c>
      <c r="O649" t="s">
        <v>453</v>
      </c>
      <c r="Q649">
        <v>1548599780.1</v>
      </c>
      <c r="R649">
        <f>AL649*Y649*(AJ649-AK649)/(100*AF649*(1000-Y649*AJ649))</f>
        <v>0</v>
      </c>
      <c r="S649">
        <f>AL649*Y649*(AI649-AH649*(1000-Y649*AK649)/(1000-Y649*AJ649))/(100*AF649)</f>
        <v>0</v>
      </c>
      <c r="T649">
        <f>(U649/V649*100)</f>
        <v>0</v>
      </c>
      <c r="U649">
        <f>AJ649*(AM649+AN649)/1000</f>
        <v>0</v>
      </c>
      <c r="V649">
        <f>0.61365*exp(17.502*AO649/(240.97+AO649))</f>
        <v>0</v>
      </c>
      <c r="W649">
        <v>115</v>
      </c>
      <c r="X649">
        <v>8</v>
      </c>
      <c r="Y649">
        <f>IF(W649*$H$11&gt;=AA649,1.0,(AA649/(AA649-W649*$H$11)))</f>
        <v>0</v>
      </c>
      <c r="Z649">
        <f>(Y649-1)*100</f>
        <v>0</v>
      </c>
      <c r="AA649">
        <f>MAX(0,($B$11+$C$11*AR649)/(1+$D$11*AR649)*AM649/(AO649+273)*$E$11)</f>
        <v>0</v>
      </c>
      <c r="AB649">
        <f>$B$9*AS649+$C$9*AT649</f>
        <v>0</v>
      </c>
      <c r="AC649">
        <f>AB649*AD649</f>
        <v>0</v>
      </c>
      <c r="AD649">
        <f>($B$9*$D$7+$C$9*$D$7)/($B$9+$C$9)</f>
        <v>0</v>
      </c>
      <c r="AE649">
        <f>($B$9*$K$7+$C$9*$K$7)/($B$9+$C$9)</f>
        <v>0</v>
      </c>
      <c r="AF649">
        <v>10</v>
      </c>
      <c r="AG649">
        <v>1548599780.1</v>
      </c>
      <c r="AH649">
        <v>399.405</v>
      </c>
      <c r="AI649">
        <v>399.571</v>
      </c>
      <c r="AJ649">
        <v>9.79434</v>
      </c>
      <c r="AK649">
        <v>4.44939</v>
      </c>
      <c r="AL649">
        <v>1412.82</v>
      </c>
      <c r="AM649">
        <v>97.963</v>
      </c>
      <c r="AN649">
        <v>0.0241949</v>
      </c>
      <c r="AO649">
        <v>7.68075</v>
      </c>
      <c r="AP649">
        <v>6.89934</v>
      </c>
      <c r="AQ649">
        <v>999.9</v>
      </c>
      <c r="AR649">
        <v>10008.8</v>
      </c>
      <c r="AS649">
        <v>0</v>
      </c>
      <c r="AT649">
        <v>854.944</v>
      </c>
      <c r="AU649">
        <v>0</v>
      </c>
      <c r="AV649" t="s">
        <v>204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403.776491803279</v>
      </c>
      <c r="BE649">
        <v>-0.67223860719327</v>
      </c>
      <c r="BF649">
        <v>0.200359277540993</v>
      </c>
      <c r="BG649">
        <v>-1</v>
      </c>
      <c r="BH649">
        <v>0</v>
      </c>
      <c r="BI649">
        <v>0</v>
      </c>
      <c r="BJ649" t="s">
        <v>205</v>
      </c>
      <c r="BK649">
        <v>1.88465</v>
      </c>
      <c r="BL649">
        <v>1.88159</v>
      </c>
      <c r="BM649">
        <v>1.88313</v>
      </c>
      <c r="BN649">
        <v>1.88187</v>
      </c>
      <c r="BO649">
        <v>1.88376</v>
      </c>
      <c r="BP649">
        <v>1.88307</v>
      </c>
      <c r="BQ649">
        <v>1.88477</v>
      </c>
      <c r="BR649">
        <v>1.88231</v>
      </c>
      <c r="BS649" t="s">
        <v>206</v>
      </c>
      <c r="BT649" t="s">
        <v>17</v>
      </c>
      <c r="BU649" t="s">
        <v>17</v>
      </c>
      <c r="BV649" t="s">
        <v>17</v>
      </c>
      <c r="BW649" t="s">
        <v>207</v>
      </c>
      <c r="BX649" t="s">
        <v>208</v>
      </c>
      <c r="BY649" t="s">
        <v>209</v>
      </c>
      <c r="BZ649" t="s">
        <v>209</v>
      </c>
      <c r="CA649" t="s">
        <v>209</v>
      </c>
      <c r="CB649" t="s">
        <v>209</v>
      </c>
      <c r="CC649">
        <v>5</v>
      </c>
      <c r="CD649">
        <v>0</v>
      </c>
      <c r="CE649">
        <v>0</v>
      </c>
      <c r="CF649">
        <v>0</v>
      </c>
      <c r="CG649">
        <v>0</v>
      </c>
      <c r="CH649">
        <v>2</v>
      </c>
      <c r="CI649">
        <v>1326.52</v>
      </c>
      <c r="CJ649">
        <v>-0.026455</v>
      </c>
      <c r="CK649">
        <v>7.86382</v>
      </c>
      <c r="CL649">
        <v>10.4211</v>
      </c>
      <c r="CM649">
        <v>29.9998</v>
      </c>
      <c r="CN649">
        <v>10.2467</v>
      </c>
      <c r="CO649">
        <v>10.5182</v>
      </c>
      <c r="CP649">
        <v>-1</v>
      </c>
      <c r="CQ649">
        <v>5.04707</v>
      </c>
      <c r="CR649">
        <v>91.36</v>
      </c>
      <c r="CS649">
        <v>-999.9</v>
      </c>
      <c r="CT649">
        <v>400</v>
      </c>
      <c r="CU649">
        <v>3.96614</v>
      </c>
      <c r="CV649">
        <v>103.779</v>
      </c>
      <c r="CW649">
        <v>103.217</v>
      </c>
    </row>
    <row r="650" spans="1:101">
      <c r="A650">
        <v>636</v>
      </c>
      <c r="B650">
        <v>1548599782.1</v>
      </c>
      <c r="C650">
        <v>2319.19999980927</v>
      </c>
      <c r="D650" t="s">
        <v>1490</v>
      </c>
      <c r="E650" t="s">
        <v>1491</v>
      </c>
      <c r="F650">
        <f>J650+I650+M650*K650</f>
        <v>0</v>
      </c>
      <c r="G650">
        <f>(1000*AM650)/(L650*(AO650+273.15))</f>
        <v>0</v>
      </c>
      <c r="H650">
        <f>((G650*F650*(1-(AJ650/1000)))/(100*K650))*(BE650/60)</f>
        <v>0</v>
      </c>
      <c r="I650" t="s">
        <v>197</v>
      </c>
      <c r="J650" t="s">
        <v>198</v>
      </c>
      <c r="K650" t="s">
        <v>199</v>
      </c>
      <c r="L650" t="s">
        <v>200</v>
      </c>
      <c r="M650" t="s">
        <v>1412</v>
      </c>
      <c r="N650" t="s">
        <v>1413</v>
      </c>
      <c r="O650" t="s">
        <v>453</v>
      </c>
      <c r="Q650">
        <v>1548599782.1</v>
      </c>
      <c r="R650">
        <f>AL650*Y650*(AJ650-AK650)/(100*AF650*(1000-Y650*AJ650))</f>
        <v>0</v>
      </c>
      <c r="S650">
        <f>AL650*Y650*(AI650-AH650*(1000-Y650*AK650)/(1000-Y650*AJ650))/(100*AF650)</f>
        <v>0</v>
      </c>
      <c r="T650">
        <f>(U650/V650*100)</f>
        <v>0</v>
      </c>
      <c r="U650">
        <f>AJ650*(AM650+AN650)/1000</f>
        <v>0</v>
      </c>
      <c r="V650">
        <f>0.61365*exp(17.502*AO650/(240.97+AO650))</f>
        <v>0</v>
      </c>
      <c r="W650">
        <v>124</v>
      </c>
      <c r="X650">
        <v>9</v>
      </c>
      <c r="Y650">
        <f>IF(W650*$H$11&gt;=AA650,1.0,(AA650/(AA650-W650*$H$11)))</f>
        <v>0</v>
      </c>
      <c r="Z650">
        <f>(Y650-1)*100</f>
        <v>0</v>
      </c>
      <c r="AA650">
        <f>MAX(0,($B$11+$C$11*AR650)/(1+$D$11*AR650)*AM650/(AO650+273)*$E$11)</f>
        <v>0</v>
      </c>
      <c r="AB650">
        <f>$B$9*AS650+$C$9*AT650</f>
        <v>0</v>
      </c>
      <c r="AC650">
        <f>AB650*AD650</f>
        <v>0</v>
      </c>
      <c r="AD650">
        <f>($B$9*$D$7+$C$9*$D$7)/($B$9+$C$9)</f>
        <v>0</v>
      </c>
      <c r="AE650">
        <f>($B$9*$K$7+$C$9*$K$7)/($B$9+$C$9)</f>
        <v>0</v>
      </c>
      <c r="AF650">
        <v>10</v>
      </c>
      <c r="AG650">
        <v>1548599782.1</v>
      </c>
      <c r="AH650">
        <v>399.38</v>
      </c>
      <c r="AI650">
        <v>399.637</v>
      </c>
      <c r="AJ650">
        <v>9.81294</v>
      </c>
      <c r="AK650">
        <v>4.44939</v>
      </c>
      <c r="AL650">
        <v>1412.88</v>
      </c>
      <c r="AM650">
        <v>97.9638</v>
      </c>
      <c r="AN650">
        <v>0.0241126</v>
      </c>
      <c r="AO650">
        <v>7.695</v>
      </c>
      <c r="AP650">
        <v>7.08921</v>
      </c>
      <c r="AQ650">
        <v>999.9</v>
      </c>
      <c r="AR650">
        <v>10016.2</v>
      </c>
      <c r="AS650">
        <v>0</v>
      </c>
      <c r="AT650">
        <v>855.719</v>
      </c>
      <c r="AU650">
        <v>0</v>
      </c>
      <c r="AV650" t="s">
        <v>204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403.752852459016</v>
      </c>
      <c r="BE650">
        <v>-0.690099752784282</v>
      </c>
      <c r="BF650">
        <v>0.205689072692502</v>
      </c>
      <c r="BG650">
        <v>-1</v>
      </c>
      <c r="BH650">
        <v>0</v>
      </c>
      <c r="BI650">
        <v>0</v>
      </c>
      <c r="BJ650" t="s">
        <v>205</v>
      </c>
      <c r="BK650">
        <v>1.88464</v>
      </c>
      <c r="BL650">
        <v>1.88161</v>
      </c>
      <c r="BM650">
        <v>1.88315</v>
      </c>
      <c r="BN650">
        <v>1.88187</v>
      </c>
      <c r="BO650">
        <v>1.88377</v>
      </c>
      <c r="BP650">
        <v>1.88308</v>
      </c>
      <c r="BQ650">
        <v>1.88477</v>
      </c>
      <c r="BR650">
        <v>1.88232</v>
      </c>
      <c r="BS650" t="s">
        <v>206</v>
      </c>
      <c r="BT650" t="s">
        <v>17</v>
      </c>
      <c r="BU650" t="s">
        <v>17</v>
      </c>
      <c r="BV650" t="s">
        <v>17</v>
      </c>
      <c r="BW650" t="s">
        <v>207</v>
      </c>
      <c r="BX650" t="s">
        <v>208</v>
      </c>
      <c r="BY650" t="s">
        <v>209</v>
      </c>
      <c r="BZ650" t="s">
        <v>209</v>
      </c>
      <c r="CA650" t="s">
        <v>209</v>
      </c>
      <c r="CB650" t="s">
        <v>209</v>
      </c>
      <c r="CC650">
        <v>5</v>
      </c>
      <c r="CD650">
        <v>0</v>
      </c>
      <c r="CE650">
        <v>0</v>
      </c>
      <c r="CF650">
        <v>0</v>
      </c>
      <c r="CG650">
        <v>0</v>
      </c>
      <c r="CH650">
        <v>2</v>
      </c>
      <c r="CI650">
        <v>1319.71</v>
      </c>
      <c r="CJ650">
        <v>-0.026455</v>
      </c>
      <c r="CK650">
        <v>7.86552</v>
      </c>
      <c r="CL650">
        <v>10.4202</v>
      </c>
      <c r="CM650">
        <v>29.9999</v>
      </c>
      <c r="CN650">
        <v>10.2462</v>
      </c>
      <c r="CO650">
        <v>10.517</v>
      </c>
      <c r="CP650">
        <v>-1</v>
      </c>
      <c r="CQ650">
        <v>7.37545</v>
      </c>
      <c r="CR650">
        <v>91.36</v>
      </c>
      <c r="CS650">
        <v>-999.9</v>
      </c>
      <c r="CT650">
        <v>400</v>
      </c>
      <c r="CU650">
        <v>3.83695</v>
      </c>
      <c r="CV650">
        <v>103.779</v>
      </c>
      <c r="CW650">
        <v>103.218</v>
      </c>
    </row>
    <row r="651" spans="1:101">
      <c r="A651">
        <v>637</v>
      </c>
      <c r="B651">
        <v>1548599784.1</v>
      </c>
      <c r="C651">
        <v>2321.19999980927</v>
      </c>
      <c r="D651" t="s">
        <v>1492</v>
      </c>
      <c r="E651" t="s">
        <v>1493</v>
      </c>
      <c r="F651">
        <f>J651+I651+M651*K651</f>
        <v>0</v>
      </c>
      <c r="G651">
        <f>(1000*AM651)/(L651*(AO651+273.15))</f>
        <v>0</v>
      </c>
      <c r="H651">
        <f>((G651*F651*(1-(AJ651/1000)))/(100*K651))*(BE651/60)</f>
        <v>0</v>
      </c>
      <c r="I651" t="s">
        <v>197</v>
      </c>
      <c r="J651" t="s">
        <v>198</v>
      </c>
      <c r="K651" t="s">
        <v>199</v>
      </c>
      <c r="L651" t="s">
        <v>200</v>
      </c>
      <c r="M651" t="s">
        <v>1412</v>
      </c>
      <c r="N651" t="s">
        <v>1413</v>
      </c>
      <c r="O651" t="s">
        <v>453</v>
      </c>
      <c r="Q651">
        <v>1548599784.1</v>
      </c>
      <c r="R651">
        <f>AL651*Y651*(AJ651-AK651)/(100*AF651*(1000-Y651*AJ651))</f>
        <v>0</v>
      </c>
      <c r="S651">
        <f>AL651*Y651*(AI651-AH651*(1000-Y651*AK651)/(1000-Y651*AJ651))/(100*AF651)</f>
        <v>0</v>
      </c>
      <c r="T651">
        <f>(U651/V651*100)</f>
        <v>0</v>
      </c>
      <c r="U651">
        <f>AJ651*(AM651+AN651)/1000</f>
        <v>0</v>
      </c>
      <c r="V651">
        <f>0.61365*exp(17.502*AO651/(240.97+AO651))</f>
        <v>0</v>
      </c>
      <c r="W651">
        <v>117</v>
      </c>
      <c r="X651">
        <v>8</v>
      </c>
      <c r="Y651">
        <f>IF(W651*$H$11&gt;=AA651,1.0,(AA651/(AA651-W651*$H$11)))</f>
        <v>0</v>
      </c>
      <c r="Z651">
        <f>(Y651-1)*100</f>
        <v>0</v>
      </c>
      <c r="AA651">
        <f>MAX(0,($B$11+$C$11*AR651)/(1+$D$11*AR651)*AM651/(AO651+273)*$E$11)</f>
        <v>0</v>
      </c>
      <c r="AB651">
        <f>$B$9*AS651+$C$9*AT651</f>
        <v>0</v>
      </c>
      <c r="AC651">
        <f>AB651*AD651</f>
        <v>0</v>
      </c>
      <c r="AD651">
        <f>($B$9*$D$7+$C$9*$D$7)/($B$9+$C$9)</f>
        <v>0</v>
      </c>
      <c r="AE651">
        <f>($B$9*$K$7+$C$9*$K$7)/($B$9+$C$9)</f>
        <v>0</v>
      </c>
      <c r="AF651">
        <v>10</v>
      </c>
      <c r="AG651">
        <v>1548599784.1</v>
      </c>
      <c r="AH651">
        <v>399.329</v>
      </c>
      <c r="AI651">
        <v>399.649</v>
      </c>
      <c r="AJ651">
        <v>9.82971</v>
      </c>
      <c r="AK651">
        <v>4.44906</v>
      </c>
      <c r="AL651">
        <v>1413</v>
      </c>
      <c r="AM651">
        <v>97.9628</v>
      </c>
      <c r="AN651">
        <v>0.0239918</v>
      </c>
      <c r="AO651">
        <v>7.69689</v>
      </c>
      <c r="AP651">
        <v>7.14513</v>
      </c>
      <c r="AQ651">
        <v>999.9</v>
      </c>
      <c r="AR651">
        <v>9986.25</v>
      </c>
      <c r="AS651">
        <v>0</v>
      </c>
      <c r="AT651">
        <v>855.738</v>
      </c>
      <c r="AU651">
        <v>0</v>
      </c>
      <c r="AV651" t="s">
        <v>204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403.729770491803</v>
      </c>
      <c r="BE651">
        <v>-0.715349160697412</v>
      </c>
      <c r="BF651">
        <v>0.212853978535632</v>
      </c>
      <c r="BG651">
        <v>-1</v>
      </c>
      <c r="BH651">
        <v>0</v>
      </c>
      <c r="BI651">
        <v>0</v>
      </c>
      <c r="BJ651" t="s">
        <v>205</v>
      </c>
      <c r="BK651">
        <v>1.88464</v>
      </c>
      <c r="BL651">
        <v>1.8816</v>
      </c>
      <c r="BM651">
        <v>1.88312</v>
      </c>
      <c r="BN651">
        <v>1.88187</v>
      </c>
      <c r="BO651">
        <v>1.88376</v>
      </c>
      <c r="BP651">
        <v>1.88308</v>
      </c>
      <c r="BQ651">
        <v>1.88477</v>
      </c>
      <c r="BR651">
        <v>1.88232</v>
      </c>
      <c r="BS651" t="s">
        <v>206</v>
      </c>
      <c r="BT651" t="s">
        <v>17</v>
      </c>
      <c r="BU651" t="s">
        <v>17</v>
      </c>
      <c r="BV651" t="s">
        <v>17</v>
      </c>
      <c r="BW651" t="s">
        <v>207</v>
      </c>
      <c r="BX651" t="s">
        <v>208</v>
      </c>
      <c r="BY651" t="s">
        <v>209</v>
      </c>
      <c r="BZ651" t="s">
        <v>209</v>
      </c>
      <c r="CA651" t="s">
        <v>209</v>
      </c>
      <c r="CB651" t="s">
        <v>209</v>
      </c>
      <c r="CC651">
        <v>5</v>
      </c>
      <c r="CD651">
        <v>0</v>
      </c>
      <c r="CE651">
        <v>0</v>
      </c>
      <c r="CF651">
        <v>0</v>
      </c>
      <c r="CG651">
        <v>0</v>
      </c>
      <c r="CH651">
        <v>2</v>
      </c>
      <c r="CI651">
        <v>1325.09</v>
      </c>
      <c r="CJ651">
        <v>-0.026455</v>
      </c>
      <c r="CK651">
        <v>7.86721</v>
      </c>
      <c r="CL651">
        <v>10.4192</v>
      </c>
      <c r="CM651">
        <v>29.9999</v>
      </c>
      <c r="CN651">
        <v>10.2459</v>
      </c>
      <c r="CO651">
        <v>10.5159</v>
      </c>
      <c r="CP651">
        <v>-1</v>
      </c>
      <c r="CQ651">
        <v>10.1253</v>
      </c>
      <c r="CR651">
        <v>91.36</v>
      </c>
      <c r="CS651">
        <v>-999.9</v>
      </c>
      <c r="CT651">
        <v>400</v>
      </c>
      <c r="CU651">
        <v>3.71192</v>
      </c>
      <c r="CV651">
        <v>103.779</v>
      </c>
      <c r="CW651">
        <v>103.219</v>
      </c>
    </row>
    <row r="652" spans="1:101">
      <c r="A652">
        <v>638</v>
      </c>
      <c r="B652">
        <v>1548599786.1</v>
      </c>
      <c r="C652">
        <v>2323.19999980927</v>
      </c>
      <c r="D652" t="s">
        <v>1494</v>
      </c>
      <c r="E652" t="s">
        <v>1495</v>
      </c>
      <c r="F652">
        <f>J652+I652+M652*K652</f>
        <v>0</v>
      </c>
      <c r="G652">
        <f>(1000*AM652)/(L652*(AO652+273.15))</f>
        <v>0</v>
      </c>
      <c r="H652">
        <f>((G652*F652*(1-(AJ652/1000)))/(100*K652))*(BE652/60)</f>
        <v>0</v>
      </c>
      <c r="I652" t="s">
        <v>197</v>
      </c>
      <c r="J652" t="s">
        <v>198</v>
      </c>
      <c r="K652" t="s">
        <v>199</v>
      </c>
      <c r="L652" t="s">
        <v>200</v>
      </c>
      <c r="M652" t="s">
        <v>1412</v>
      </c>
      <c r="N652" t="s">
        <v>1413</v>
      </c>
      <c r="O652" t="s">
        <v>453</v>
      </c>
      <c r="Q652">
        <v>1548599786.1</v>
      </c>
      <c r="R652">
        <f>AL652*Y652*(AJ652-AK652)/(100*AF652*(1000-Y652*AJ652))</f>
        <v>0</v>
      </c>
      <c r="S652">
        <f>AL652*Y652*(AI652-AH652*(1000-Y652*AK652)/(1000-Y652*AJ652))/(100*AF652)</f>
        <v>0</v>
      </c>
      <c r="T652">
        <f>(U652/V652*100)</f>
        <v>0</v>
      </c>
      <c r="U652">
        <f>AJ652*(AM652+AN652)/1000</f>
        <v>0</v>
      </c>
      <c r="V652">
        <f>0.61365*exp(17.502*AO652/(240.97+AO652))</f>
        <v>0</v>
      </c>
      <c r="W652">
        <v>101</v>
      </c>
      <c r="X652">
        <v>7</v>
      </c>
      <c r="Y652">
        <f>IF(W652*$H$11&gt;=AA652,1.0,(AA652/(AA652-W652*$H$11)))</f>
        <v>0</v>
      </c>
      <c r="Z652">
        <f>(Y652-1)*100</f>
        <v>0</v>
      </c>
      <c r="AA652">
        <f>MAX(0,($B$11+$C$11*AR652)/(1+$D$11*AR652)*AM652/(AO652+273)*$E$11)</f>
        <v>0</v>
      </c>
      <c r="AB652">
        <f>$B$9*AS652+$C$9*AT652</f>
        <v>0</v>
      </c>
      <c r="AC652">
        <f>AB652*AD652</f>
        <v>0</v>
      </c>
      <c r="AD652">
        <f>($B$9*$D$7+$C$9*$D$7)/($B$9+$C$9)</f>
        <v>0</v>
      </c>
      <c r="AE652">
        <f>($B$9*$K$7+$C$9*$K$7)/($B$9+$C$9)</f>
        <v>0</v>
      </c>
      <c r="AF652">
        <v>10</v>
      </c>
      <c r="AG652">
        <v>1548599786.1</v>
      </c>
      <c r="AH652">
        <v>399.267</v>
      </c>
      <c r="AI652">
        <v>399.629</v>
      </c>
      <c r="AJ652">
        <v>9.84197</v>
      </c>
      <c r="AK652">
        <v>4.44806</v>
      </c>
      <c r="AL652">
        <v>1412.78</v>
      </c>
      <c r="AM652">
        <v>97.9635</v>
      </c>
      <c r="AN652">
        <v>0.0241592</v>
      </c>
      <c r="AO652">
        <v>7.69216</v>
      </c>
      <c r="AP652">
        <v>7.03897</v>
      </c>
      <c r="AQ652">
        <v>999.9</v>
      </c>
      <c r="AR652">
        <v>9971.25</v>
      </c>
      <c r="AS652">
        <v>0</v>
      </c>
      <c r="AT652">
        <v>856.053</v>
      </c>
      <c r="AU652">
        <v>0</v>
      </c>
      <c r="AV652" t="s">
        <v>204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403.705303278689</v>
      </c>
      <c r="BE652">
        <v>-0.747137911449042</v>
      </c>
      <c r="BF652">
        <v>0.222066925717108</v>
      </c>
      <c r="BG652">
        <v>-1</v>
      </c>
      <c r="BH652">
        <v>0</v>
      </c>
      <c r="BI652">
        <v>0</v>
      </c>
      <c r="BJ652" t="s">
        <v>205</v>
      </c>
      <c r="BK652">
        <v>1.88463</v>
      </c>
      <c r="BL652">
        <v>1.88157</v>
      </c>
      <c r="BM652">
        <v>1.88311</v>
      </c>
      <c r="BN652">
        <v>1.88187</v>
      </c>
      <c r="BO652">
        <v>1.88375</v>
      </c>
      <c r="BP652">
        <v>1.88307</v>
      </c>
      <c r="BQ652">
        <v>1.88477</v>
      </c>
      <c r="BR652">
        <v>1.88231</v>
      </c>
      <c r="BS652" t="s">
        <v>206</v>
      </c>
      <c r="BT652" t="s">
        <v>17</v>
      </c>
      <c r="BU652" t="s">
        <v>17</v>
      </c>
      <c r="BV652" t="s">
        <v>17</v>
      </c>
      <c r="BW652" t="s">
        <v>207</v>
      </c>
      <c r="BX652" t="s">
        <v>208</v>
      </c>
      <c r="BY652" t="s">
        <v>209</v>
      </c>
      <c r="BZ652" t="s">
        <v>209</v>
      </c>
      <c r="CA652" t="s">
        <v>209</v>
      </c>
      <c r="CB652" t="s">
        <v>209</v>
      </c>
      <c r="CC652">
        <v>5</v>
      </c>
      <c r="CD652">
        <v>0</v>
      </c>
      <c r="CE652">
        <v>0</v>
      </c>
      <c r="CF652">
        <v>0</v>
      </c>
      <c r="CG652">
        <v>0</v>
      </c>
      <c r="CH652">
        <v>2</v>
      </c>
      <c r="CI652">
        <v>1337.34</v>
      </c>
      <c r="CJ652">
        <v>-0.026455</v>
      </c>
      <c r="CK652">
        <v>7.869</v>
      </c>
      <c r="CL652">
        <v>10.4181</v>
      </c>
      <c r="CM652">
        <v>29.9999</v>
      </c>
      <c r="CN652">
        <v>10.2453</v>
      </c>
      <c r="CO652">
        <v>10.5147</v>
      </c>
      <c r="CP652">
        <v>-1</v>
      </c>
      <c r="CQ652">
        <v>13.2599</v>
      </c>
      <c r="CR652">
        <v>91.36</v>
      </c>
      <c r="CS652">
        <v>-999.9</v>
      </c>
      <c r="CT652">
        <v>400</v>
      </c>
      <c r="CU652">
        <v>3.5878</v>
      </c>
      <c r="CV652">
        <v>103.78</v>
      </c>
      <c r="CW652">
        <v>103.218</v>
      </c>
    </row>
    <row r="653" spans="1:101">
      <c r="A653">
        <v>639</v>
      </c>
      <c r="B653">
        <v>1548599788.1</v>
      </c>
      <c r="C653">
        <v>2325.19999980927</v>
      </c>
      <c r="D653" t="s">
        <v>1496</v>
      </c>
      <c r="E653" t="s">
        <v>1497</v>
      </c>
      <c r="F653">
        <f>J653+I653+M653*K653</f>
        <v>0</v>
      </c>
      <c r="G653">
        <f>(1000*AM653)/(L653*(AO653+273.15))</f>
        <v>0</v>
      </c>
      <c r="H653">
        <f>((G653*F653*(1-(AJ653/1000)))/(100*K653))*(BE653/60)</f>
        <v>0</v>
      </c>
      <c r="I653" t="s">
        <v>197</v>
      </c>
      <c r="J653" t="s">
        <v>198</v>
      </c>
      <c r="K653" t="s">
        <v>199</v>
      </c>
      <c r="L653" t="s">
        <v>200</v>
      </c>
      <c r="M653" t="s">
        <v>1412</v>
      </c>
      <c r="N653" t="s">
        <v>1413</v>
      </c>
      <c r="O653" t="s">
        <v>453</v>
      </c>
      <c r="Q653">
        <v>1548599788.1</v>
      </c>
      <c r="R653">
        <f>AL653*Y653*(AJ653-AK653)/(100*AF653*(1000-Y653*AJ653))</f>
        <v>0</v>
      </c>
      <c r="S653">
        <f>AL653*Y653*(AI653-AH653*(1000-Y653*AK653)/(1000-Y653*AJ653))/(100*AF653)</f>
        <v>0</v>
      </c>
      <c r="T653">
        <f>(U653/V653*100)</f>
        <v>0</v>
      </c>
      <c r="U653">
        <f>AJ653*(AM653+AN653)/1000</f>
        <v>0</v>
      </c>
      <c r="V653">
        <f>0.61365*exp(17.502*AO653/(240.97+AO653))</f>
        <v>0</v>
      </c>
      <c r="W653">
        <v>101</v>
      </c>
      <c r="X653">
        <v>7</v>
      </c>
      <c r="Y653">
        <f>IF(W653*$H$11&gt;=AA653,1.0,(AA653/(AA653-W653*$H$11)))</f>
        <v>0</v>
      </c>
      <c r="Z653">
        <f>(Y653-1)*100</f>
        <v>0</v>
      </c>
      <c r="AA653">
        <f>MAX(0,($B$11+$C$11*AR653)/(1+$D$11*AR653)*AM653/(AO653+273)*$E$11)</f>
        <v>0</v>
      </c>
      <c r="AB653">
        <f>$B$9*AS653+$C$9*AT653</f>
        <v>0</v>
      </c>
      <c r="AC653">
        <f>AB653*AD653</f>
        <v>0</v>
      </c>
      <c r="AD653">
        <f>($B$9*$D$7+$C$9*$D$7)/($B$9+$C$9)</f>
        <v>0</v>
      </c>
      <c r="AE653">
        <f>($B$9*$K$7+$C$9*$K$7)/($B$9+$C$9)</f>
        <v>0</v>
      </c>
      <c r="AF653">
        <v>10</v>
      </c>
      <c r="AG653">
        <v>1548599788.1</v>
      </c>
      <c r="AH653">
        <v>399.254</v>
      </c>
      <c r="AI653">
        <v>399.624</v>
      </c>
      <c r="AJ653">
        <v>9.85179</v>
      </c>
      <c r="AK653">
        <v>4.44784</v>
      </c>
      <c r="AL653">
        <v>1412.14</v>
      </c>
      <c r="AM653">
        <v>97.9648</v>
      </c>
      <c r="AN653">
        <v>0.0244462</v>
      </c>
      <c r="AO653">
        <v>7.69575</v>
      </c>
      <c r="AP653">
        <v>6.97903</v>
      </c>
      <c r="AQ653">
        <v>999.9</v>
      </c>
      <c r="AR653">
        <v>9997.5</v>
      </c>
      <c r="AS653">
        <v>0</v>
      </c>
      <c r="AT653">
        <v>857.735</v>
      </c>
      <c r="AU653">
        <v>0</v>
      </c>
      <c r="AV653" t="s">
        <v>204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403.679467213115</v>
      </c>
      <c r="BE653">
        <v>-0.773169164824361</v>
      </c>
      <c r="BF653">
        <v>0.22971254968416</v>
      </c>
      <c r="BG653">
        <v>-1</v>
      </c>
      <c r="BH653">
        <v>0</v>
      </c>
      <c r="BI653">
        <v>0</v>
      </c>
      <c r="BJ653" t="s">
        <v>205</v>
      </c>
      <c r="BK653">
        <v>1.88462</v>
      </c>
      <c r="BL653">
        <v>1.88156</v>
      </c>
      <c r="BM653">
        <v>1.88312</v>
      </c>
      <c r="BN653">
        <v>1.88187</v>
      </c>
      <c r="BO653">
        <v>1.88375</v>
      </c>
      <c r="BP653">
        <v>1.88307</v>
      </c>
      <c r="BQ653">
        <v>1.88478</v>
      </c>
      <c r="BR653">
        <v>1.8823</v>
      </c>
      <c r="BS653" t="s">
        <v>206</v>
      </c>
      <c r="BT653" t="s">
        <v>17</v>
      </c>
      <c r="BU653" t="s">
        <v>17</v>
      </c>
      <c r="BV653" t="s">
        <v>17</v>
      </c>
      <c r="BW653" t="s">
        <v>207</v>
      </c>
      <c r="BX653" t="s">
        <v>208</v>
      </c>
      <c r="BY653" t="s">
        <v>209</v>
      </c>
      <c r="BZ653" t="s">
        <v>209</v>
      </c>
      <c r="CA653" t="s">
        <v>209</v>
      </c>
      <c r="CB653" t="s">
        <v>209</v>
      </c>
      <c r="CC653">
        <v>5</v>
      </c>
      <c r="CD653">
        <v>0</v>
      </c>
      <c r="CE653">
        <v>0</v>
      </c>
      <c r="CF653">
        <v>0</v>
      </c>
      <c r="CG653">
        <v>0</v>
      </c>
      <c r="CH653">
        <v>2</v>
      </c>
      <c r="CI653">
        <v>1336.61</v>
      </c>
      <c r="CJ653">
        <v>-0.026455</v>
      </c>
      <c r="CK653">
        <v>7.871</v>
      </c>
      <c r="CL653">
        <v>10.4172</v>
      </c>
      <c r="CM653">
        <v>29.9999</v>
      </c>
      <c r="CN653">
        <v>10.2447</v>
      </c>
      <c r="CO653">
        <v>10.5138</v>
      </c>
      <c r="CP653">
        <v>-1</v>
      </c>
      <c r="CQ653">
        <v>16.8451</v>
      </c>
      <c r="CR653">
        <v>91.36</v>
      </c>
      <c r="CS653">
        <v>-999.9</v>
      </c>
      <c r="CT653">
        <v>400</v>
      </c>
      <c r="CU653">
        <v>3.45842</v>
      </c>
      <c r="CV653">
        <v>103.78</v>
      </c>
      <c r="CW653">
        <v>103.218</v>
      </c>
    </row>
    <row r="654" spans="1:101">
      <c r="A654">
        <v>640</v>
      </c>
      <c r="B654">
        <v>1548599790.1</v>
      </c>
      <c r="C654">
        <v>2327.19999980927</v>
      </c>
      <c r="D654" t="s">
        <v>1498</v>
      </c>
      <c r="E654" t="s">
        <v>1499</v>
      </c>
      <c r="F654">
        <f>J654+I654+M654*K654</f>
        <v>0</v>
      </c>
      <c r="G654">
        <f>(1000*AM654)/(L654*(AO654+273.15))</f>
        <v>0</v>
      </c>
      <c r="H654">
        <f>((G654*F654*(1-(AJ654/1000)))/(100*K654))*(BE654/60)</f>
        <v>0</v>
      </c>
      <c r="I654" t="s">
        <v>197</v>
      </c>
      <c r="J654" t="s">
        <v>198</v>
      </c>
      <c r="K654" t="s">
        <v>199</v>
      </c>
      <c r="L654" t="s">
        <v>200</v>
      </c>
      <c r="M654" t="s">
        <v>1412</v>
      </c>
      <c r="N654" t="s">
        <v>1413</v>
      </c>
      <c r="O654" t="s">
        <v>453</v>
      </c>
      <c r="Q654">
        <v>1548599790.1</v>
      </c>
      <c r="R654">
        <f>AL654*Y654*(AJ654-AK654)/(100*AF654*(1000-Y654*AJ654))</f>
        <v>0</v>
      </c>
      <c r="S654">
        <f>AL654*Y654*(AI654-AH654*(1000-Y654*AK654)/(1000-Y654*AJ654))/(100*AF654)</f>
        <v>0</v>
      </c>
      <c r="T654">
        <f>(U654/V654*100)</f>
        <v>0</v>
      </c>
      <c r="U654">
        <f>AJ654*(AM654+AN654)/1000</f>
        <v>0</v>
      </c>
      <c r="V654">
        <f>0.61365*exp(17.502*AO654/(240.97+AO654))</f>
        <v>0</v>
      </c>
      <c r="W654">
        <v>100</v>
      </c>
      <c r="X654">
        <v>7</v>
      </c>
      <c r="Y654">
        <f>IF(W654*$H$11&gt;=AA654,1.0,(AA654/(AA654-W654*$H$11)))</f>
        <v>0</v>
      </c>
      <c r="Z654">
        <f>(Y654-1)*100</f>
        <v>0</v>
      </c>
      <c r="AA654">
        <f>MAX(0,($B$11+$C$11*AR654)/(1+$D$11*AR654)*AM654/(AO654+273)*$E$11)</f>
        <v>0</v>
      </c>
      <c r="AB654">
        <f>$B$9*AS654+$C$9*AT654</f>
        <v>0</v>
      </c>
      <c r="AC654">
        <f>AB654*AD654</f>
        <v>0</v>
      </c>
      <c r="AD654">
        <f>($B$9*$D$7+$C$9*$D$7)/($B$9+$C$9)</f>
        <v>0</v>
      </c>
      <c r="AE654">
        <f>($B$9*$K$7+$C$9*$K$7)/($B$9+$C$9)</f>
        <v>0</v>
      </c>
      <c r="AF654">
        <v>10</v>
      </c>
      <c r="AG654">
        <v>1548599790.1</v>
      </c>
      <c r="AH654">
        <v>399.192</v>
      </c>
      <c r="AI654">
        <v>399.591</v>
      </c>
      <c r="AJ654">
        <v>9.86568</v>
      </c>
      <c r="AK654">
        <v>4.44772</v>
      </c>
      <c r="AL654">
        <v>1411.61</v>
      </c>
      <c r="AM654">
        <v>97.9657</v>
      </c>
      <c r="AN654">
        <v>0.0243152</v>
      </c>
      <c r="AO654">
        <v>7.70689</v>
      </c>
      <c r="AP654">
        <v>6.83388</v>
      </c>
      <c r="AQ654">
        <v>999.9</v>
      </c>
      <c r="AR654">
        <v>10008.8</v>
      </c>
      <c r="AS654">
        <v>0</v>
      </c>
      <c r="AT654">
        <v>859.247</v>
      </c>
      <c r="AU654">
        <v>0</v>
      </c>
      <c r="AV654" t="s">
        <v>204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403.652163934426</v>
      </c>
      <c r="BE654">
        <v>-0.787183085206125</v>
      </c>
      <c r="BF654">
        <v>0.233906782632677</v>
      </c>
      <c r="BG654">
        <v>-1</v>
      </c>
      <c r="BH654">
        <v>0</v>
      </c>
      <c r="BI654">
        <v>0</v>
      </c>
      <c r="BJ654" t="s">
        <v>205</v>
      </c>
      <c r="BK654">
        <v>1.88463</v>
      </c>
      <c r="BL654">
        <v>1.88158</v>
      </c>
      <c r="BM654">
        <v>1.88313</v>
      </c>
      <c r="BN654">
        <v>1.88187</v>
      </c>
      <c r="BO654">
        <v>1.88374</v>
      </c>
      <c r="BP654">
        <v>1.88307</v>
      </c>
      <c r="BQ654">
        <v>1.88478</v>
      </c>
      <c r="BR654">
        <v>1.8823</v>
      </c>
      <c r="BS654" t="s">
        <v>206</v>
      </c>
      <c r="BT654" t="s">
        <v>17</v>
      </c>
      <c r="BU654" t="s">
        <v>17</v>
      </c>
      <c r="BV654" t="s">
        <v>17</v>
      </c>
      <c r="BW654" t="s">
        <v>207</v>
      </c>
      <c r="BX654" t="s">
        <v>208</v>
      </c>
      <c r="BY654" t="s">
        <v>209</v>
      </c>
      <c r="BZ654" t="s">
        <v>209</v>
      </c>
      <c r="CA654" t="s">
        <v>209</v>
      </c>
      <c r="CB654" t="s">
        <v>209</v>
      </c>
      <c r="CC654">
        <v>5</v>
      </c>
      <c r="CD654">
        <v>0</v>
      </c>
      <c r="CE654">
        <v>0</v>
      </c>
      <c r="CF654">
        <v>0</v>
      </c>
      <c r="CG654">
        <v>0</v>
      </c>
      <c r="CH654">
        <v>2</v>
      </c>
      <c r="CI654">
        <v>1337.21</v>
      </c>
      <c r="CJ654">
        <v>-0.026455</v>
      </c>
      <c r="CK654">
        <v>7.87277</v>
      </c>
      <c r="CL654">
        <v>10.4164</v>
      </c>
      <c r="CM654">
        <v>29.9999</v>
      </c>
      <c r="CN654">
        <v>10.2441</v>
      </c>
      <c r="CO654">
        <v>10.5129</v>
      </c>
      <c r="CP654">
        <v>-1</v>
      </c>
      <c r="CQ654">
        <v>20.8965</v>
      </c>
      <c r="CR654">
        <v>90.9795</v>
      </c>
      <c r="CS654">
        <v>-999.9</v>
      </c>
      <c r="CT654">
        <v>400</v>
      </c>
      <c r="CU654">
        <v>3.32172</v>
      </c>
      <c r="CV654">
        <v>103.781</v>
      </c>
      <c r="CW654">
        <v>103.218</v>
      </c>
    </row>
    <row r="655" spans="1:101">
      <c r="A655">
        <v>641</v>
      </c>
      <c r="B655">
        <v>1548599792.1</v>
      </c>
      <c r="C655">
        <v>2329.19999980927</v>
      </c>
      <c r="D655" t="s">
        <v>1500</v>
      </c>
      <c r="E655" t="s">
        <v>1501</v>
      </c>
      <c r="F655">
        <f>J655+I655+M655*K655</f>
        <v>0</v>
      </c>
      <c r="G655">
        <f>(1000*AM655)/(L655*(AO655+273.15))</f>
        <v>0</v>
      </c>
      <c r="H655">
        <f>((G655*F655*(1-(AJ655/1000)))/(100*K655))*(BE655/60)</f>
        <v>0</v>
      </c>
      <c r="I655" t="s">
        <v>197</v>
      </c>
      <c r="J655" t="s">
        <v>198</v>
      </c>
      <c r="K655" t="s">
        <v>199</v>
      </c>
      <c r="L655" t="s">
        <v>200</v>
      </c>
      <c r="M655" t="s">
        <v>1412</v>
      </c>
      <c r="N655" t="s">
        <v>1413</v>
      </c>
      <c r="O655" t="s">
        <v>453</v>
      </c>
      <c r="Q655">
        <v>1548599792.1</v>
      </c>
      <c r="R655">
        <f>AL655*Y655*(AJ655-AK655)/(100*AF655*(1000-Y655*AJ655))</f>
        <v>0</v>
      </c>
      <c r="S655">
        <f>AL655*Y655*(AI655-AH655*(1000-Y655*AK655)/(1000-Y655*AJ655))/(100*AF655)</f>
        <v>0</v>
      </c>
      <c r="T655">
        <f>(U655/V655*100)</f>
        <v>0</v>
      </c>
      <c r="U655">
        <f>AJ655*(AM655+AN655)/1000</f>
        <v>0</v>
      </c>
      <c r="V655">
        <f>0.61365*exp(17.502*AO655/(240.97+AO655))</f>
        <v>0</v>
      </c>
      <c r="W655">
        <v>102</v>
      </c>
      <c r="X655">
        <v>7</v>
      </c>
      <c r="Y655">
        <f>IF(W655*$H$11&gt;=AA655,1.0,(AA655/(AA655-W655*$H$11)))</f>
        <v>0</v>
      </c>
      <c r="Z655">
        <f>(Y655-1)*100</f>
        <v>0</v>
      </c>
      <c r="AA655">
        <f>MAX(0,($B$11+$C$11*AR655)/(1+$D$11*AR655)*AM655/(AO655+273)*$E$11)</f>
        <v>0</v>
      </c>
      <c r="AB655">
        <f>$B$9*AS655+$C$9*AT655</f>
        <v>0</v>
      </c>
      <c r="AC655">
        <f>AB655*AD655</f>
        <v>0</v>
      </c>
      <c r="AD655">
        <f>($B$9*$D$7+$C$9*$D$7)/($B$9+$C$9)</f>
        <v>0</v>
      </c>
      <c r="AE655">
        <f>($B$9*$K$7+$C$9*$K$7)/($B$9+$C$9)</f>
        <v>0</v>
      </c>
      <c r="AF655">
        <v>10</v>
      </c>
      <c r="AG655">
        <v>1548599792.1</v>
      </c>
      <c r="AH655">
        <v>399.126</v>
      </c>
      <c r="AI655">
        <v>399.59</v>
      </c>
      <c r="AJ655">
        <v>9.88186</v>
      </c>
      <c r="AK655">
        <v>4.44709</v>
      </c>
      <c r="AL655">
        <v>1411.11</v>
      </c>
      <c r="AM655">
        <v>97.9656</v>
      </c>
      <c r="AN655">
        <v>0.0240832</v>
      </c>
      <c r="AO655">
        <v>7.71731</v>
      </c>
      <c r="AP655">
        <v>6.64537</v>
      </c>
      <c r="AQ655">
        <v>999.9</v>
      </c>
      <c r="AR655">
        <v>10008.8</v>
      </c>
      <c r="AS655">
        <v>0</v>
      </c>
      <c r="AT655">
        <v>860.113</v>
      </c>
      <c r="AU655">
        <v>0</v>
      </c>
      <c r="AV655" t="s">
        <v>204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403.623237704918</v>
      </c>
      <c r="BE655">
        <v>-0.803929597145848</v>
      </c>
      <c r="BF655">
        <v>0.239155106171389</v>
      </c>
      <c r="BG655">
        <v>-1</v>
      </c>
      <c r="BH655">
        <v>0</v>
      </c>
      <c r="BI655">
        <v>0</v>
      </c>
      <c r="BJ655" t="s">
        <v>205</v>
      </c>
      <c r="BK655">
        <v>1.88464</v>
      </c>
      <c r="BL655">
        <v>1.88158</v>
      </c>
      <c r="BM655">
        <v>1.88312</v>
      </c>
      <c r="BN655">
        <v>1.88187</v>
      </c>
      <c r="BO655">
        <v>1.88374</v>
      </c>
      <c r="BP655">
        <v>1.88306</v>
      </c>
      <c r="BQ655">
        <v>1.88477</v>
      </c>
      <c r="BR655">
        <v>1.88229</v>
      </c>
      <c r="BS655" t="s">
        <v>206</v>
      </c>
      <c r="BT655" t="s">
        <v>17</v>
      </c>
      <c r="BU655" t="s">
        <v>17</v>
      </c>
      <c r="BV655" t="s">
        <v>17</v>
      </c>
      <c r="BW655" t="s">
        <v>207</v>
      </c>
      <c r="BX655" t="s">
        <v>208</v>
      </c>
      <c r="BY655" t="s">
        <v>209</v>
      </c>
      <c r="BZ655" t="s">
        <v>209</v>
      </c>
      <c r="CA655" t="s">
        <v>209</v>
      </c>
      <c r="CB655" t="s">
        <v>209</v>
      </c>
      <c r="CC655">
        <v>5</v>
      </c>
      <c r="CD655">
        <v>0</v>
      </c>
      <c r="CE655">
        <v>0</v>
      </c>
      <c r="CF655">
        <v>0</v>
      </c>
      <c r="CG655">
        <v>0</v>
      </c>
      <c r="CH655">
        <v>2</v>
      </c>
      <c r="CI655">
        <v>1334.9</v>
      </c>
      <c r="CJ655">
        <v>-0.026455</v>
      </c>
      <c r="CK655">
        <v>7.87411</v>
      </c>
      <c r="CL655">
        <v>10.4156</v>
      </c>
      <c r="CM655">
        <v>29.9999</v>
      </c>
      <c r="CN655">
        <v>10.2436</v>
      </c>
      <c r="CO655">
        <v>10.5117</v>
      </c>
      <c r="CP655">
        <v>-1</v>
      </c>
      <c r="CQ655">
        <v>25.3492</v>
      </c>
      <c r="CR655">
        <v>90.9795</v>
      </c>
      <c r="CS655">
        <v>-999.9</v>
      </c>
      <c r="CT655">
        <v>400</v>
      </c>
      <c r="CU655">
        <v>3.19296</v>
      </c>
      <c r="CV655">
        <v>103.78</v>
      </c>
      <c r="CW655">
        <v>103.219</v>
      </c>
    </row>
    <row r="656" spans="1:101">
      <c r="A656">
        <v>642</v>
      </c>
      <c r="B656">
        <v>1548599794.1</v>
      </c>
      <c r="C656">
        <v>2331.19999980927</v>
      </c>
      <c r="D656" t="s">
        <v>1502</v>
      </c>
      <c r="E656" t="s">
        <v>1503</v>
      </c>
      <c r="F656">
        <f>J656+I656+M656*K656</f>
        <v>0</v>
      </c>
      <c r="G656">
        <f>(1000*AM656)/(L656*(AO656+273.15))</f>
        <v>0</v>
      </c>
      <c r="H656">
        <f>((G656*F656*(1-(AJ656/1000)))/(100*K656))*(BE656/60)</f>
        <v>0</v>
      </c>
      <c r="I656" t="s">
        <v>197</v>
      </c>
      <c r="J656" t="s">
        <v>198</v>
      </c>
      <c r="K656" t="s">
        <v>199</v>
      </c>
      <c r="L656" t="s">
        <v>200</v>
      </c>
      <c r="M656" t="s">
        <v>1412</v>
      </c>
      <c r="N656" t="s">
        <v>1413</v>
      </c>
      <c r="O656" t="s">
        <v>453</v>
      </c>
      <c r="Q656">
        <v>1548599794.1</v>
      </c>
      <c r="R656">
        <f>AL656*Y656*(AJ656-AK656)/(100*AF656*(1000-Y656*AJ656))</f>
        <v>0</v>
      </c>
      <c r="S656">
        <f>AL656*Y656*(AI656-AH656*(1000-Y656*AK656)/(1000-Y656*AJ656))/(100*AF656)</f>
        <v>0</v>
      </c>
      <c r="T656">
        <f>(U656/V656*100)</f>
        <v>0</v>
      </c>
      <c r="U656">
        <f>AJ656*(AM656+AN656)/1000</f>
        <v>0</v>
      </c>
      <c r="V656">
        <f>0.61365*exp(17.502*AO656/(240.97+AO656))</f>
        <v>0</v>
      </c>
      <c r="W656">
        <v>119</v>
      </c>
      <c r="X656">
        <v>8</v>
      </c>
      <c r="Y656">
        <f>IF(W656*$H$11&gt;=AA656,1.0,(AA656/(AA656-W656*$H$11)))</f>
        <v>0</v>
      </c>
      <c r="Z656">
        <f>(Y656-1)*100</f>
        <v>0</v>
      </c>
      <c r="AA656">
        <f>MAX(0,($B$11+$C$11*AR656)/(1+$D$11*AR656)*AM656/(AO656+273)*$E$11)</f>
        <v>0</v>
      </c>
      <c r="AB656">
        <f>$B$9*AS656+$C$9*AT656</f>
        <v>0</v>
      </c>
      <c r="AC656">
        <f>AB656*AD656</f>
        <v>0</v>
      </c>
      <c r="AD656">
        <f>($B$9*$D$7+$C$9*$D$7)/($B$9+$C$9)</f>
        <v>0</v>
      </c>
      <c r="AE656">
        <f>($B$9*$K$7+$C$9*$K$7)/($B$9+$C$9)</f>
        <v>0</v>
      </c>
      <c r="AF656">
        <v>10</v>
      </c>
      <c r="AG656">
        <v>1548599794.1</v>
      </c>
      <c r="AH656">
        <v>399.125</v>
      </c>
      <c r="AI656">
        <v>399.589</v>
      </c>
      <c r="AJ656">
        <v>9.89634</v>
      </c>
      <c r="AK656">
        <v>4.44711</v>
      </c>
      <c r="AL656">
        <v>1410.24</v>
      </c>
      <c r="AM656">
        <v>97.9656</v>
      </c>
      <c r="AN656">
        <v>0.0239928</v>
      </c>
      <c r="AO656">
        <v>7.7281</v>
      </c>
      <c r="AP656">
        <v>6.48719</v>
      </c>
      <c r="AQ656">
        <v>999.9</v>
      </c>
      <c r="AR656">
        <v>10016.2</v>
      </c>
      <c r="AS656">
        <v>0</v>
      </c>
      <c r="AT656">
        <v>860.466</v>
      </c>
      <c r="AU656">
        <v>0</v>
      </c>
      <c r="AV656" t="s">
        <v>204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403.595344262295</v>
      </c>
      <c r="BE656">
        <v>-0.829132345960651</v>
      </c>
      <c r="BF656">
        <v>0.246602646153748</v>
      </c>
      <c r="BG656">
        <v>-1</v>
      </c>
      <c r="BH656">
        <v>0</v>
      </c>
      <c r="BI656">
        <v>0</v>
      </c>
      <c r="BJ656" t="s">
        <v>205</v>
      </c>
      <c r="BK656">
        <v>1.88466</v>
      </c>
      <c r="BL656">
        <v>1.88158</v>
      </c>
      <c r="BM656">
        <v>1.88312</v>
      </c>
      <c r="BN656">
        <v>1.88187</v>
      </c>
      <c r="BO656">
        <v>1.88375</v>
      </c>
      <c r="BP656">
        <v>1.88306</v>
      </c>
      <c r="BQ656">
        <v>1.88477</v>
      </c>
      <c r="BR656">
        <v>1.8823</v>
      </c>
      <c r="BS656" t="s">
        <v>206</v>
      </c>
      <c r="BT656" t="s">
        <v>17</v>
      </c>
      <c r="BU656" t="s">
        <v>17</v>
      </c>
      <c r="BV656" t="s">
        <v>17</v>
      </c>
      <c r="BW656" t="s">
        <v>207</v>
      </c>
      <c r="BX656" t="s">
        <v>208</v>
      </c>
      <c r="BY656" t="s">
        <v>209</v>
      </c>
      <c r="BZ656" t="s">
        <v>209</v>
      </c>
      <c r="CA656" t="s">
        <v>209</v>
      </c>
      <c r="CB656" t="s">
        <v>209</v>
      </c>
      <c r="CC656">
        <v>5</v>
      </c>
      <c r="CD656">
        <v>0</v>
      </c>
      <c r="CE656">
        <v>0</v>
      </c>
      <c r="CF656">
        <v>0</v>
      </c>
      <c r="CG656">
        <v>0</v>
      </c>
      <c r="CH656">
        <v>2</v>
      </c>
      <c r="CI656">
        <v>1321.74</v>
      </c>
      <c r="CJ656">
        <v>-0.026455</v>
      </c>
      <c r="CK656">
        <v>7.87579</v>
      </c>
      <c r="CL656">
        <v>10.4149</v>
      </c>
      <c r="CM656">
        <v>29.9999</v>
      </c>
      <c r="CN656">
        <v>10.2432</v>
      </c>
      <c r="CO656">
        <v>10.5106</v>
      </c>
      <c r="CP656">
        <v>-1</v>
      </c>
      <c r="CQ656">
        <v>30.2557</v>
      </c>
      <c r="CR656">
        <v>90.9795</v>
      </c>
      <c r="CS656">
        <v>-999.9</v>
      </c>
      <c r="CT656">
        <v>400</v>
      </c>
      <c r="CU656">
        <v>3.05845</v>
      </c>
      <c r="CV656">
        <v>103.78</v>
      </c>
      <c r="CW656">
        <v>103.219</v>
      </c>
    </row>
    <row r="657" spans="1:101">
      <c r="A657">
        <v>643</v>
      </c>
      <c r="B657">
        <v>1548599796.1</v>
      </c>
      <c r="C657">
        <v>2333.19999980927</v>
      </c>
      <c r="D657" t="s">
        <v>1504</v>
      </c>
      <c r="E657" t="s">
        <v>1505</v>
      </c>
      <c r="F657">
        <f>J657+I657+M657*K657</f>
        <v>0</v>
      </c>
      <c r="G657">
        <f>(1000*AM657)/(L657*(AO657+273.15))</f>
        <v>0</v>
      </c>
      <c r="H657">
        <f>((G657*F657*(1-(AJ657/1000)))/(100*K657))*(BE657/60)</f>
        <v>0</v>
      </c>
      <c r="I657" t="s">
        <v>197</v>
      </c>
      <c r="J657" t="s">
        <v>198</v>
      </c>
      <c r="K657" t="s">
        <v>199</v>
      </c>
      <c r="L657" t="s">
        <v>200</v>
      </c>
      <c r="M657" t="s">
        <v>1412</v>
      </c>
      <c r="N657" t="s">
        <v>1413</v>
      </c>
      <c r="O657" t="s">
        <v>453</v>
      </c>
      <c r="Q657">
        <v>1548599796.1</v>
      </c>
      <c r="R657">
        <f>AL657*Y657*(AJ657-AK657)/(100*AF657*(1000-Y657*AJ657))</f>
        <v>0</v>
      </c>
      <c r="S657">
        <f>AL657*Y657*(AI657-AH657*(1000-Y657*AK657)/(1000-Y657*AJ657))/(100*AF657)</f>
        <v>0</v>
      </c>
      <c r="T657">
        <f>(U657/V657*100)</f>
        <v>0</v>
      </c>
      <c r="U657">
        <f>AJ657*(AM657+AN657)/1000</f>
        <v>0</v>
      </c>
      <c r="V657">
        <f>0.61365*exp(17.502*AO657/(240.97+AO657))</f>
        <v>0</v>
      </c>
      <c r="W657">
        <v>117</v>
      </c>
      <c r="X657">
        <v>8</v>
      </c>
      <c r="Y657">
        <f>IF(W657*$H$11&gt;=AA657,1.0,(AA657/(AA657-W657*$H$11)))</f>
        <v>0</v>
      </c>
      <c r="Z657">
        <f>(Y657-1)*100</f>
        <v>0</v>
      </c>
      <c r="AA657">
        <f>MAX(0,($B$11+$C$11*AR657)/(1+$D$11*AR657)*AM657/(AO657+273)*$E$11)</f>
        <v>0</v>
      </c>
      <c r="AB657">
        <f>$B$9*AS657+$C$9*AT657</f>
        <v>0</v>
      </c>
      <c r="AC657">
        <f>AB657*AD657</f>
        <v>0</v>
      </c>
      <c r="AD657">
        <f>($B$9*$D$7+$C$9*$D$7)/($B$9+$C$9)</f>
        <v>0</v>
      </c>
      <c r="AE657">
        <f>($B$9*$K$7+$C$9*$K$7)/($B$9+$C$9)</f>
        <v>0</v>
      </c>
      <c r="AF657">
        <v>10</v>
      </c>
      <c r="AG657">
        <v>1548599796.1</v>
      </c>
      <c r="AH657">
        <v>399.073</v>
      </c>
      <c r="AI657">
        <v>399.629</v>
      </c>
      <c r="AJ657">
        <v>9.91274</v>
      </c>
      <c r="AK657">
        <v>4.44666</v>
      </c>
      <c r="AL657">
        <v>1409.32</v>
      </c>
      <c r="AM657">
        <v>97.9642</v>
      </c>
      <c r="AN657">
        <v>0.0241938</v>
      </c>
      <c r="AO657">
        <v>7.74627</v>
      </c>
      <c r="AP657">
        <v>6.3376</v>
      </c>
      <c r="AQ657">
        <v>999.9</v>
      </c>
      <c r="AR657">
        <v>9997.5</v>
      </c>
      <c r="AS657">
        <v>0</v>
      </c>
      <c r="AT657">
        <v>861.118</v>
      </c>
      <c r="AU657">
        <v>0</v>
      </c>
      <c r="AV657" t="s">
        <v>204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403.567991803279</v>
      </c>
      <c r="BE657">
        <v>-0.859612375812473</v>
      </c>
      <c r="BF657">
        <v>0.255151208652982</v>
      </c>
      <c r="BG657">
        <v>-1</v>
      </c>
      <c r="BH657">
        <v>0</v>
      </c>
      <c r="BI657">
        <v>0</v>
      </c>
      <c r="BJ657" t="s">
        <v>205</v>
      </c>
      <c r="BK657">
        <v>1.88467</v>
      </c>
      <c r="BL657">
        <v>1.88158</v>
      </c>
      <c r="BM657">
        <v>1.88313</v>
      </c>
      <c r="BN657">
        <v>1.88187</v>
      </c>
      <c r="BO657">
        <v>1.88376</v>
      </c>
      <c r="BP657">
        <v>1.88305</v>
      </c>
      <c r="BQ657">
        <v>1.88477</v>
      </c>
      <c r="BR657">
        <v>1.8823</v>
      </c>
      <c r="BS657" t="s">
        <v>206</v>
      </c>
      <c r="BT657" t="s">
        <v>17</v>
      </c>
      <c r="BU657" t="s">
        <v>17</v>
      </c>
      <c r="BV657" t="s">
        <v>17</v>
      </c>
      <c r="BW657" t="s">
        <v>207</v>
      </c>
      <c r="BX657" t="s">
        <v>208</v>
      </c>
      <c r="BY657" t="s">
        <v>209</v>
      </c>
      <c r="BZ657" t="s">
        <v>209</v>
      </c>
      <c r="CA657" t="s">
        <v>209</v>
      </c>
      <c r="CB657" t="s">
        <v>209</v>
      </c>
      <c r="CC657">
        <v>5</v>
      </c>
      <c r="CD657">
        <v>0</v>
      </c>
      <c r="CE657">
        <v>0</v>
      </c>
      <c r="CF657">
        <v>0</v>
      </c>
      <c r="CG657">
        <v>0</v>
      </c>
      <c r="CH657">
        <v>2</v>
      </c>
      <c r="CI657">
        <v>1322.29</v>
      </c>
      <c r="CJ657">
        <v>-0.026455</v>
      </c>
      <c r="CK657">
        <v>7.87801</v>
      </c>
      <c r="CL657">
        <v>10.4141</v>
      </c>
      <c r="CM657">
        <v>30</v>
      </c>
      <c r="CN657">
        <v>10.2427</v>
      </c>
      <c r="CO657">
        <v>10.5098</v>
      </c>
      <c r="CP657">
        <v>-1</v>
      </c>
      <c r="CQ657">
        <v>35.6443</v>
      </c>
      <c r="CR657">
        <v>90.9795</v>
      </c>
      <c r="CS657">
        <v>-999.9</v>
      </c>
      <c r="CT657">
        <v>400</v>
      </c>
      <c r="CU657">
        <v>2.92011</v>
      </c>
      <c r="CV657">
        <v>103.781</v>
      </c>
      <c r="CW657">
        <v>103.22</v>
      </c>
    </row>
    <row r="658" spans="1:101">
      <c r="A658">
        <v>644</v>
      </c>
      <c r="B658">
        <v>1548599798.1</v>
      </c>
      <c r="C658">
        <v>2335.19999980927</v>
      </c>
      <c r="D658" t="s">
        <v>1506</v>
      </c>
      <c r="E658" t="s">
        <v>1507</v>
      </c>
      <c r="F658">
        <f>J658+I658+M658*K658</f>
        <v>0</v>
      </c>
      <c r="G658">
        <f>(1000*AM658)/(L658*(AO658+273.15))</f>
        <v>0</v>
      </c>
      <c r="H658">
        <f>((G658*F658*(1-(AJ658/1000)))/(100*K658))*(BE658/60)</f>
        <v>0</v>
      </c>
      <c r="I658" t="s">
        <v>197</v>
      </c>
      <c r="J658" t="s">
        <v>198</v>
      </c>
      <c r="K658" t="s">
        <v>199</v>
      </c>
      <c r="L658" t="s">
        <v>200</v>
      </c>
      <c r="M658" t="s">
        <v>1412</v>
      </c>
      <c r="N658" t="s">
        <v>1413</v>
      </c>
      <c r="O658" t="s">
        <v>453</v>
      </c>
      <c r="Q658">
        <v>1548599798.1</v>
      </c>
      <c r="R658">
        <f>AL658*Y658*(AJ658-AK658)/(100*AF658*(1000-Y658*AJ658))</f>
        <v>0</v>
      </c>
      <c r="S658">
        <f>AL658*Y658*(AI658-AH658*(1000-Y658*AK658)/(1000-Y658*AJ658))/(100*AF658)</f>
        <v>0</v>
      </c>
      <c r="T658">
        <f>(U658/V658*100)</f>
        <v>0</v>
      </c>
      <c r="U658">
        <f>AJ658*(AM658+AN658)/1000</f>
        <v>0</v>
      </c>
      <c r="V658">
        <f>0.61365*exp(17.502*AO658/(240.97+AO658))</f>
        <v>0</v>
      </c>
      <c r="W658">
        <v>95</v>
      </c>
      <c r="X658">
        <v>7</v>
      </c>
      <c r="Y658">
        <f>IF(W658*$H$11&gt;=AA658,1.0,(AA658/(AA658-W658*$H$11)))</f>
        <v>0</v>
      </c>
      <c r="Z658">
        <f>(Y658-1)*100</f>
        <v>0</v>
      </c>
      <c r="AA658">
        <f>MAX(0,($B$11+$C$11*AR658)/(1+$D$11*AR658)*AM658/(AO658+273)*$E$11)</f>
        <v>0</v>
      </c>
      <c r="AB658">
        <f>$B$9*AS658+$C$9*AT658</f>
        <v>0</v>
      </c>
      <c r="AC658">
        <f>AB658*AD658</f>
        <v>0</v>
      </c>
      <c r="AD658">
        <f>($B$9*$D$7+$C$9*$D$7)/($B$9+$C$9)</f>
        <v>0</v>
      </c>
      <c r="AE658">
        <f>($B$9*$K$7+$C$9*$K$7)/($B$9+$C$9)</f>
        <v>0</v>
      </c>
      <c r="AF658">
        <v>10</v>
      </c>
      <c r="AG658">
        <v>1548599798.1</v>
      </c>
      <c r="AH658">
        <v>399.056</v>
      </c>
      <c r="AI658">
        <v>399.658</v>
      </c>
      <c r="AJ658">
        <v>9.92718</v>
      </c>
      <c r="AK658">
        <v>4.44628</v>
      </c>
      <c r="AL658">
        <v>1407.35</v>
      </c>
      <c r="AM658">
        <v>97.9629</v>
      </c>
      <c r="AN658">
        <v>0.0241225</v>
      </c>
      <c r="AO658">
        <v>7.75223</v>
      </c>
      <c r="AP658">
        <v>6.33099</v>
      </c>
      <c r="AQ658">
        <v>999.9</v>
      </c>
      <c r="AR658">
        <v>9986.25</v>
      </c>
      <c r="AS658">
        <v>0</v>
      </c>
      <c r="AT658">
        <v>861.984</v>
      </c>
      <c r="AU658">
        <v>0</v>
      </c>
      <c r="AV658" t="s">
        <v>204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403.553991803279</v>
      </c>
      <c r="BE658">
        <v>-0.873644325687565</v>
      </c>
      <c r="BF658">
        <v>0.259181292835278</v>
      </c>
      <c r="BG658">
        <v>-1</v>
      </c>
      <c r="BH658">
        <v>0</v>
      </c>
      <c r="BI658">
        <v>0</v>
      </c>
      <c r="BJ658" t="s">
        <v>205</v>
      </c>
      <c r="BK658">
        <v>1.88467</v>
      </c>
      <c r="BL658">
        <v>1.8816</v>
      </c>
      <c r="BM658">
        <v>1.88314</v>
      </c>
      <c r="BN658">
        <v>1.88188</v>
      </c>
      <c r="BO658">
        <v>1.88376</v>
      </c>
      <c r="BP658">
        <v>1.88305</v>
      </c>
      <c r="BQ658">
        <v>1.88479</v>
      </c>
      <c r="BR658">
        <v>1.88231</v>
      </c>
      <c r="BS658" t="s">
        <v>206</v>
      </c>
      <c r="BT658" t="s">
        <v>17</v>
      </c>
      <c r="BU658" t="s">
        <v>17</v>
      </c>
      <c r="BV658" t="s">
        <v>17</v>
      </c>
      <c r="BW658" t="s">
        <v>207</v>
      </c>
      <c r="BX658" t="s">
        <v>208</v>
      </c>
      <c r="BY658" t="s">
        <v>209</v>
      </c>
      <c r="BZ658" t="s">
        <v>209</v>
      </c>
      <c r="CA658" t="s">
        <v>209</v>
      </c>
      <c r="CB658" t="s">
        <v>209</v>
      </c>
      <c r="CC658">
        <v>5</v>
      </c>
      <c r="CD658">
        <v>0</v>
      </c>
      <c r="CE658">
        <v>0</v>
      </c>
      <c r="CF658">
        <v>0</v>
      </c>
      <c r="CG658">
        <v>0</v>
      </c>
      <c r="CH658">
        <v>2</v>
      </c>
      <c r="CI658">
        <v>1337.46</v>
      </c>
      <c r="CJ658">
        <v>-0.026455</v>
      </c>
      <c r="CK658">
        <v>7.88034</v>
      </c>
      <c r="CL658">
        <v>10.4133</v>
      </c>
      <c r="CM658">
        <v>30.0001</v>
      </c>
      <c r="CN658">
        <v>10.2421</v>
      </c>
      <c r="CO658">
        <v>10.5088</v>
      </c>
      <c r="CP658">
        <v>-1</v>
      </c>
      <c r="CQ658">
        <v>100</v>
      </c>
      <c r="CR658">
        <v>0</v>
      </c>
      <c r="CS658">
        <v>-999.9</v>
      </c>
      <c r="CT658">
        <v>400</v>
      </c>
      <c r="CU658">
        <v>2.92011</v>
      </c>
      <c r="CV658">
        <v>103.78</v>
      </c>
      <c r="CW658">
        <v>103.22</v>
      </c>
    </row>
    <row r="659" spans="1:101">
      <c r="A659">
        <v>645</v>
      </c>
      <c r="B659">
        <v>1548599800.1</v>
      </c>
      <c r="C659">
        <v>2337.19999980927</v>
      </c>
      <c r="D659" t="s">
        <v>1508</v>
      </c>
      <c r="E659" t="s">
        <v>1509</v>
      </c>
      <c r="F659">
        <f>J659+I659+M659*K659</f>
        <v>0</v>
      </c>
      <c r="G659">
        <f>(1000*AM659)/(L659*(AO659+273.15))</f>
        <v>0</v>
      </c>
      <c r="H659">
        <f>((G659*F659*(1-(AJ659/1000)))/(100*K659))*(BE659/60)</f>
        <v>0</v>
      </c>
      <c r="I659" t="s">
        <v>197</v>
      </c>
      <c r="J659" t="s">
        <v>198</v>
      </c>
      <c r="K659" t="s">
        <v>199</v>
      </c>
      <c r="L659" t="s">
        <v>200</v>
      </c>
      <c r="M659" t="s">
        <v>1412</v>
      </c>
      <c r="N659" t="s">
        <v>1413</v>
      </c>
      <c r="O659" t="s">
        <v>453</v>
      </c>
      <c r="Q659">
        <v>1548599800.1</v>
      </c>
      <c r="R659">
        <f>AL659*Y659*(AJ659-AK659)/(100*AF659*(1000-Y659*AJ659))</f>
        <v>0</v>
      </c>
      <c r="S659">
        <f>AL659*Y659*(AI659-AH659*(1000-Y659*AK659)/(1000-Y659*AJ659))/(100*AF659)</f>
        <v>0</v>
      </c>
      <c r="T659">
        <f>(U659/V659*100)</f>
        <v>0</v>
      </c>
      <c r="U659">
        <f>AJ659*(AM659+AN659)/1000</f>
        <v>0</v>
      </c>
      <c r="V659">
        <f>0.61365*exp(17.502*AO659/(240.97+AO659))</f>
        <v>0</v>
      </c>
      <c r="W659">
        <v>98</v>
      </c>
      <c r="X659">
        <v>7</v>
      </c>
      <c r="Y659">
        <f>IF(W659*$H$11&gt;=AA659,1.0,(AA659/(AA659-W659*$H$11)))</f>
        <v>0</v>
      </c>
      <c r="Z659">
        <f>(Y659-1)*100</f>
        <v>0</v>
      </c>
      <c r="AA659">
        <f>MAX(0,($B$11+$C$11*AR659)/(1+$D$11*AR659)*AM659/(AO659+273)*$E$11)</f>
        <v>0</v>
      </c>
      <c r="AB659">
        <f>$B$9*AS659+$C$9*AT659</f>
        <v>0</v>
      </c>
      <c r="AC659">
        <f>AB659*AD659</f>
        <v>0</v>
      </c>
      <c r="AD659">
        <f>($B$9*$D$7+$C$9*$D$7)/($B$9+$C$9)</f>
        <v>0</v>
      </c>
      <c r="AE659">
        <f>($B$9*$K$7+$C$9*$K$7)/($B$9+$C$9)</f>
        <v>0</v>
      </c>
      <c r="AF659">
        <v>10</v>
      </c>
      <c r="AG659">
        <v>1548599800.1</v>
      </c>
      <c r="AH659">
        <v>399.052</v>
      </c>
      <c r="AI659">
        <v>399.648</v>
      </c>
      <c r="AJ659">
        <v>9.93544</v>
      </c>
      <c r="AK659">
        <v>4.44635</v>
      </c>
      <c r="AL659">
        <v>1404.09</v>
      </c>
      <c r="AM659">
        <v>97.9641</v>
      </c>
      <c r="AN659">
        <v>0.0240647</v>
      </c>
      <c r="AO659">
        <v>7.74369</v>
      </c>
      <c r="AP659">
        <v>6.44543</v>
      </c>
      <c r="AQ659">
        <v>999.9</v>
      </c>
      <c r="AR659">
        <v>10012.5</v>
      </c>
      <c r="AS659">
        <v>0</v>
      </c>
      <c r="AT659">
        <v>862.55</v>
      </c>
      <c r="AU659">
        <v>0</v>
      </c>
      <c r="AV659" t="s">
        <v>204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403.525770491803</v>
      </c>
      <c r="BE659">
        <v>-0.896206342119472</v>
      </c>
      <c r="BF659">
        <v>0.265505234022235</v>
      </c>
      <c r="BG659">
        <v>-1</v>
      </c>
      <c r="BH659">
        <v>0</v>
      </c>
      <c r="BI659">
        <v>0</v>
      </c>
      <c r="BJ659" t="s">
        <v>205</v>
      </c>
      <c r="BK659">
        <v>1.88473</v>
      </c>
      <c r="BL659">
        <v>1.88167</v>
      </c>
      <c r="BM659">
        <v>1.8832</v>
      </c>
      <c r="BN659">
        <v>1.88193</v>
      </c>
      <c r="BO659">
        <v>1.88381</v>
      </c>
      <c r="BP659">
        <v>1.88309</v>
      </c>
      <c r="BQ659">
        <v>1.88485</v>
      </c>
      <c r="BR659">
        <v>1.88232</v>
      </c>
      <c r="BS659" t="s">
        <v>206</v>
      </c>
      <c r="BT659" t="s">
        <v>17</v>
      </c>
      <c r="BU659" t="s">
        <v>17</v>
      </c>
      <c r="BV659" t="s">
        <v>17</v>
      </c>
      <c r="BW659" t="s">
        <v>207</v>
      </c>
      <c r="BX659" t="s">
        <v>208</v>
      </c>
      <c r="BY659" t="s">
        <v>209</v>
      </c>
      <c r="BZ659" t="s">
        <v>209</v>
      </c>
      <c r="CA659" t="s">
        <v>209</v>
      </c>
      <c r="CB659" t="s">
        <v>209</v>
      </c>
      <c r="CC659">
        <v>5</v>
      </c>
      <c r="CD659">
        <v>0</v>
      </c>
      <c r="CE659">
        <v>0</v>
      </c>
      <c r="CF659">
        <v>0</v>
      </c>
      <c r="CG659">
        <v>0</v>
      </c>
      <c r="CH659">
        <v>2</v>
      </c>
      <c r="CI659">
        <v>1332.71</v>
      </c>
      <c r="CJ659">
        <v>-0.026455</v>
      </c>
      <c r="CK659">
        <v>7.88267</v>
      </c>
      <c r="CL659">
        <v>10.4126</v>
      </c>
      <c r="CM659">
        <v>30</v>
      </c>
      <c r="CN659">
        <v>10.2415</v>
      </c>
      <c r="CO659">
        <v>10.508</v>
      </c>
      <c r="CP659">
        <v>-1</v>
      </c>
      <c r="CQ659">
        <v>100</v>
      </c>
      <c r="CR659">
        <v>0</v>
      </c>
      <c r="CS659">
        <v>-999.9</v>
      </c>
      <c r="CT659">
        <v>400</v>
      </c>
      <c r="CU659">
        <v>2.92011</v>
      </c>
      <c r="CV659">
        <v>103.78</v>
      </c>
      <c r="CW659">
        <v>103.22</v>
      </c>
    </row>
    <row r="660" spans="1:101">
      <c r="A660">
        <v>646</v>
      </c>
      <c r="B660">
        <v>1548599802.1</v>
      </c>
      <c r="C660">
        <v>2339.19999980927</v>
      </c>
      <c r="D660" t="s">
        <v>1510</v>
      </c>
      <c r="E660" t="s">
        <v>1511</v>
      </c>
      <c r="F660">
        <f>J660+I660+M660*K660</f>
        <v>0</v>
      </c>
      <c r="G660">
        <f>(1000*AM660)/(L660*(AO660+273.15))</f>
        <v>0</v>
      </c>
      <c r="H660">
        <f>((G660*F660*(1-(AJ660/1000)))/(100*K660))*(BE660/60)</f>
        <v>0</v>
      </c>
      <c r="I660" t="s">
        <v>197</v>
      </c>
      <c r="J660" t="s">
        <v>198</v>
      </c>
      <c r="K660" t="s">
        <v>199</v>
      </c>
      <c r="L660" t="s">
        <v>200</v>
      </c>
      <c r="M660" t="s">
        <v>1412</v>
      </c>
      <c r="N660" t="s">
        <v>1413</v>
      </c>
      <c r="O660" t="s">
        <v>453</v>
      </c>
      <c r="Q660">
        <v>1548599802.1</v>
      </c>
      <c r="R660">
        <f>AL660*Y660*(AJ660-AK660)/(100*AF660*(1000-Y660*AJ660))</f>
        <v>0</v>
      </c>
      <c r="S660">
        <f>AL660*Y660*(AI660-AH660*(1000-Y660*AK660)/(1000-Y660*AJ660))/(100*AF660)</f>
        <v>0</v>
      </c>
      <c r="T660">
        <f>(U660/V660*100)</f>
        <v>0</v>
      </c>
      <c r="U660">
        <f>AJ660*(AM660+AN660)/1000</f>
        <v>0</v>
      </c>
      <c r="V660">
        <f>0.61365*exp(17.502*AO660/(240.97+AO660))</f>
        <v>0</v>
      </c>
      <c r="W660">
        <v>106</v>
      </c>
      <c r="X660">
        <v>8</v>
      </c>
      <c r="Y660">
        <f>IF(W660*$H$11&gt;=AA660,1.0,(AA660/(AA660-W660*$H$11)))</f>
        <v>0</v>
      </c>
      <c r="Z660">
        <f>(Y660-1)*100</f>
        <v>0</v>
      </c>
      <c r="AA660">
        <f>MAX(0,($B$11+$C$11*AR660)/(1+$D$11*AR660)*AM660/(AO660+273)*$E$11)</f>
        <v>0</v>
      </c>
      <c r="AB660">
        <f>$B$9*AS660+$C$9*AT660</f>
        <v>0</v>
      </c>
      <c r="AC660">
        <f>AB660*AD660</f>
        <v>0</v>
      </c>
      <c r="AD660">
        <f>($B$9*$D$7+$C$9*$D$7)/($B$9+$C$9)</f>
        <v>0</v>
      </c>
      <c r="AE660">
        <f>($B$9*$K$7+$C$9*$K$7)/($B$9+$C$9)</f>
        <v>0</v>
      </c>
      <c r="AF660">
        <v>10</v>
      </c>
      <c r="AG660">
        <v>1548599802.1</v>
      </c>
      <c r="AH660">
        <v>398.99</v>
      </c>
      <c r="AI660">
        <v>399.647</v>
      </c>
      <c r="AJ660">
        <v>9.94129</v>
      </c>
      <c r="AK660">
        <v>4.44554</v>
      </c>
      <c r="AL660">
        <v>1400.97</v>
      </c>
      <c r="AM660">
        <v>97.9654</v>
      </c>
      <c r="AN660">
        <v>0.0241899</v>
      </c>
      <c r="AO660">
        <v>7.74463</v>
      </c>
      <c r="AP660">
        <v>6.57077</v>
      </c>
      <c r="AQ660">
        <v>999.9</v>
      </c>
      <c r="AR660">
        <v>10016.2</v>
      </c>
      <c r="AS660">
        <v>0</v>
      </c>
      <c r="AT660">
        <v>862.071</v>
      </c>
      <c r="AU660">
        <v>0</v>
      </c>
      <c r="AV660" t="s">
        <v>204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403.489303278689</v>
      </c>
      <c r="BE660">
        <v>-0.901482084459904</v>
      </c>
      <c r="BF660">
        <v>0.267127644608043</v>
      </c>
      <c r="BG660">
        <v>-1</v>
      </c>
      <c r="BH660">
        <v>0</v>
      </c>
      <c r="BI660">
        <v>0</v>
      </c>
      <c r="BJ660" t="s">
        <v>205</v>
      </c>
      <c r="BK660">
        <v>1.88477</v>
      </c>
      <c r="BL660">
        <v>1.88171</v>
      </c>
      <c r="BM660">
        <v>1.88324</v>
      </c>
      <c r="BN660">
        <v>1.88194</v>
      </c>
      <c r="BO660">
        <v>1.88385</v>
      </c>
      <c r="BP660">
        <v>1.8831</v>
      </c>
      <c r="BQ660">
        <v>1.88488</v>
      </c>
      <c r="BR660">
        <v>1.88232</v>
      </c>
      <c r="BS660" t="s">
        <v>206</v>
      </c>
      <c r="BT660" t="s">
        <v>17</v>
      </c>
      <c r="BU660" t="s">
        <v>17</v>
      </c>
      <c r="BV660" t="s">
        <v>17</v>
      </c>
      <c r="BW660" t="s">
        <v>207</v>
      </c>
      <c r="BX660" t="s">
        <v>208</v>
      </c>
      <c r="BY660" t="s">
        <v>209</v>
      </c>
      <c r="BZ660" t="s">
        <v>209</v>
      </c>
      <c r="CA660" t="s">
        <v>209</v>
      </c>
      <c r="CB660" t="s">
        <v>209</v>
      </c>
      <c r="CC660">
        <v>5</v>
      </c>
      <c r="CD660">
        <v>0</v>
      </c>
      <c r="CE660">
        <v>0</v>
      </c>
      <c r="CF660">
        <v>0</v>
      </c>
      <c r="CG660">
        <v>0</v>
      </c>
      <c r="CH660">
        <v>2</v>
      </c>
      <c r="CI660">
        <v>1324.26</v>
      </c>
      <c r="CJ660">
        <v>-0.026455</v>
      </c>
      <c r="CK660">
        <v>7.88502</v>
      </c>
      <c r="CL660">
        <v>10.4118</v>
      </c>
      <c r="CM660">
        <v>29.9999</v>
      </c>
      <c r="CN660">
        <v>10.2409</v>
      </c>
      <c r="CO660">
        <v>10.5071</v>
      </c>
      <c r="CP660">
        <v>-1</v>
      </c>
      <c r="CQ660">
        <v>100</v>
      </c>
      <c r="CR660">
        <v>0</v>
      </c>
      <c r="CS660">
        <v>-999.9</v>
      </c>
      <c r="CT660">
        <v>400</v>
      </c>
      <c r="CU660">
        <v>2.92011</v>
      </c>
      <c r="CV660">
        <v>103.78</v>
      </c>
      <c r="CW660">
        <v>103.22</v>
      </c>
    </row>
    <row r="661" spans="1:101">
      <c r="A661">
        <v>647</v>
      </c>
      <c r="B661">
        <v>1548599804.3</v>
      </c>
      <c r="C661">
        <v>2341.39999985695</v>
      </c>
      <c r="D661" t="s">
        <v>1512</v>
      </c>
      <c r="E661" t="s">
        <v>1513</v>
      </c>
      <c r="F661">
        <f>J661+I661+M661*K661</f>
        <v>0</v>
      </c>
      <c r="G661">
        <f>(1000*AM661)/(L661*(AO661+273.15))</f>
        <v>0</v>
      </c>
      <c r="H661">
        <f>((G661*F661*(1-(AJ661/1000)))/(100*K661))*(BE661/60)</f>
        <v>0</v>
      </c>
      <c r="I661" t="s">
        <v>197</v>
      </c>
      <c r="J661" t="s">
        <v>198</v>
      </c>
      <c r="K661" t="s">
        <v>199</v>
      </c>
      <c r="L661" t="s">
        <v>200</v>
      </c>
      <c r="M661" t="s">
        <v>1412</v>
      </c>
      <c r="N661" t="s">
        <v>1413</v>
      </c>
      <c r="O661" t="s">
        <v>453</v>
      </c>
      <c r="Q661">
        <v>1548599804.3</v>
      </c>
      <c r="R661">
        <f>AL661*Y661*(AJ661-AK661)/(100*AF661*(1000-Y661*AJ661))</f>
        <v>0</v>
      </c>
      <c r="S661">
        <f>AL661*Y661*(AI661-AH661*(1000-Y661*AK661)/(1000-Y661*AJ661))/(100*AF661)</f>
        <v>0</v>
      </c>
      <c r="T661">
        <f>(U661/V661*100)</f>
        <v>0</v>
      </c>
      <c r="U661">
        <f>AJ661*(AM661+AN661)/1000</f>
        <v>0</v>
      </c>
      <c r="V661">
        <f>0.61365*exp(17.502*AO661/(240.97+AO661))</f>
        <v>0</v>
      </c>
      <c r="W661">
        <v>100</v>
      </c>
      <c r="X661">
        <v>7</v>
      </c>
      <c r="Y661">
        <f>IF(W661*$H$11&gt;=AA661,1.0,(AA661/(AA661-W661*$H$11)))</f>
        <v>0</v>
      </c>
      <c r="Z661">
        <f>(Y661-1)*100</f>
        <v>0</v>
      </c>
      <c r="AA661">
        <f>MAX(0,($B$11+$C$11*AR661)/(1+$D$11*AR661)*AM661/(AO661+273)*$E$11)</f>
        <v>0</v>
      </c>
      <c r="AB661">
        <f>$B$9*AS661+$C$9*AT661</f>
        <v>0</v>
      </c>
      <c r="AC661">
        <f>AB661*AD661</f>
        <v>0</v>
      </c>
      <c r="AD661">
        <f>($B$9*$D$7+$C$9*$D$7)/($B$9+$C$9)</f>
        <v>0</v>
      </c>
      <c r="AE661">
        <f>($B$9*$K$7+$C$9*$K$7)/($B$9+$C$9)</f>
        <v>0</v>
      </c>
      <c r="AF661">
        <v>10</v>
      </c>
      <c r="AG661">
        <v>1548599804.3</v>
      </c>
      <c r="AH661">
        <v>398.928</v>
      </c>
      <c r="AI661">
        <v>399.594</v>
      </c>
      <c r="AJ661">
        <v>9.95385</v>
      </c>
      <c r="AK661">
        <v>4.44447</v>
      </c>
      <c r="AL661">
        <v>1404.92</v>
      </c>
      <c r="AM661">
        <v>97.9672</v>
      </c>
      <c r="AN661">
        <v>0.0237355</v>
      </c>
      <c r="AO661">
        <v>7.76161</v>
      </c>
      <c r="AP661">
        <v>6.70695</v>
      </c>
      <c r="AQ661">
        <v>999.9</v>
      </c>
      <c r="AR661">
        <v>10003.8</v>
      </c>
      <c r="AS661">
        <v>0</v>
      </c>
      <c r="AT661">
        <v>861.225</v>
      </c>
      <c r="AU661">
        <v>0</v>
      </c>
      <c r="AV661" t="s">
        <v>204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403.458885245902</v>
      </c>
      <c r="BE661">
        <v>-0.908810169714872</v>
      </c>
      <c r="BF661">
        <v>0.269312062172302</v>
      </c>
      <c r="BG661">
        <v>-1</v>
      </c>
      <c r="BH661">
        <v>0</v>
      </c>
      <c r="BI661">
        <v>0</v>
      </c>
      <c r="BJ661" t="s">
        <v>205</v>
      </c>
      <c r="BK661">
        <v>1.88473</v>
      </c>
      <c r="BL661">
        <v>1.88166</v>
      </c>
      <c r="BM661">
        <v>1.88321</v>
      </c>
      <c r="BN661">
        <v>1.8819</v>
      </c>
      <c r="BO661">
        <v>1.88382</v>
      </c>
      <c r="BP661">
        <v>1.88309</v>
      </c>
      <c r="BQ661">
        <v>1.88485</v>
      </c>
      <c r="BR661">
        <v>1.88231</v>
      </c>
      <c r="BS661" t="s">
        <v>206</v>
      </c>
      <c r="BT661" t="s">
        <v>17</v>
      </c>
      <c r="BU661" t="s">
        <v>17</v>
      </c>
      <c r="BV661" t="s">
        <v>17</v>
      </c>
      <c r="BW661" t="s">
        <v>207</v>
      </c>
      <c r="BX661" t="s">
        <v>208</v>
      </c>
      <c r="BY661" t="s">
        <v>209</v>
      </c>
      <c r="BZ661" t="s">
        <v>209</v>
      </c>
      <c r="CA661" t="s">
        <v>209</v>
      </c>
      <c r="CB661" t="s">
        <v>209</v>
      </c>
      <c r="CC661">
        <v>5</v>
      </c>
      <c r="CD661">
        <v>0</v>
      </c>
      <c r="CE661">
        <v>0</v>
      </c>
      <c r="CF661">
        <v>0</v>
      </c>
      <c r="CG661">
        <v>0</v>
      </c>
      <c r="CH661">
        <v>2</v>
      </c>
      <c r="CI661">
        <v>1332.18</v>
      </c>
      <c r="CJ661">
        <v>-0.026455</v>
      </c>
      <c r="CK661">
        <v>7.8872</v>
      </c>
      <c r="CL661">
        <v>10.4113</v>
      </c>
      <c r="CM661">
        <v>29.9999</v>
      </c>
      <c r="CN661">
        <v>10.2404</v>
      </c>
      <c r="CO661">
        <v>10.506</v>
      </c>
      <c r="CP661">
        <v>-1</v>
      </c>
      <c r="CQ661">
        <v>37.0032</v>
      </c>
      <c r="CR661">
        <v>90.9795</v>
      </c>
      <c r="CS661">
        <v>-999.9</v>
      </c>
      <c r="CT661">
        <v>400</v>
      </c>
      <c r="CU661">
        <v>2.89287</v>
      </c>
      <c r="CV661">
        <v>103.781</v>
      </c>
      <c r="CW661">
        <v>103.22</v>
      </c>
    </row>
    <row r="662" spans="1:101">
      <c r="A662">
        <v>648</v>
      </c>
      <c r="B662">
        <v>1548599806.6</v>
      </c>
      <c r="C662">
        <v>2343.69999980927</v>
      </c>
      <c r="D662" t="s">
        <v>1514</v>
      </c>
      <c r="E662" t="s">
        <v>1515</v>
      </c>
      <c r="F662">
        <f>J662+I662+M662*K662</f>
        <v>0</v>
      </c>
      <c r="G662">
        <f>(1000*AM662)/(L662*(AO662+273.15))</f>
        <v>0</v>
      </c>
      <c r="H662">
        <f>((G662*F662*(1-(AJ662/1000)))/(100*K662))*(BE662/60)</f>
        <v>0</v>
      </c>
      <c r="I662" t="s">
        <v>197</v>
      </c>
      <c r="J662" t="s">
        <v>198</v>
      </c>
      <c r="K662" t="s">
        <v>199</v>
      </c>
      <c r="L662" t="s">
        <v>200</v>
      </c>
      <c r="M662" t="s">
        <v>1412</v>
      </c>
      <c r="N662" t="s">
        <v>1413</v>
      </c>
      <c r="O662" t="s">
        <v>453</v>
      </c>
      <c r="Q662">
        <v>1548599806.6</v>
      </c>
      <c r="R662">
        <f>AL662*Y662*(AJ662-AK662)/(100*AF662*(1000-Y662*AJ662))</f>
        <v>0</v>
      </c>
      <c r="S662">
        <f>AL662*Y662*(AI662-AH662*(1000-Y662*AK662)/(1000-Y662*AJ662))/(100*AF662)</f>
        <v>0</v>
      </c>
      <c r="T662">
        <f>(U662/V662*100)</f>
        <v>0</v>
      </c>
      <c r="U662">
        <f>AJ662*(AM662+AN662)/1000</f>
        <v>0</v>
      </c>
      <c r="V662">
        <f>0.61365*exp(17.502*AO662/(240.97+AO662))</f>
        <v>0</v>
      </c>
      <c r="W662">
        <v>121</v>
      </c>
      <c r="X662">
        <v>9</v>
      </c>
      <c r="Y662">
        <f>IF(W662*$H$11&gt;=AA662,1.0,(AA662/(AA662-W662*$H$11)))</f>
        <v>0</v>
      </c>
      <c r="Z662">
        <f>(Y662-1)*100</f>
        <v>0</v>
      </c>
      <c r="AA662">
        <f>MAX(0,($B$11+$C$11*AR662)/(1+$D$11*AR662)*AM662/(AO662+273)*$E$11)</f>
        <v>0</v>
      </c>
      <c r="AB662">
        <f>$B$9*AS662+$C$9*AT662</f>
        <v>0</v>
      </c>
      <c r="AC662">
        <f>AB662*AD662</f>
        <v>0</v>
      </c>
      <c r="AD662">
        <f>($B$9*$D$7+$C$9*$D$7)/($B$9+$C$9)</f>
        <v>0</v>
      </c>
      <c r="AE662">
        <f>($B$9*$K$7+$C$9*$K$7)/($B$9+$C$9)</f>
        <v>0</v>
      </c>
      <c r="AF662">
        <v>10</v>
      </c>
      <c r="AG662">
        <v>1548599806.6</v>
      </c>
      <c r="AH662">
        <v>398.927</v>
      </c>
      <c r="AI662">
        <v>399.587</v>
      </c>
      <c r="AJ662">
        <v>9.97423</v>
      </c>
      <c r="AK662">
        <v>4.44516</v>
      </c>
      <c r="AL662">
        <v>1411.27</v>
      </c>
      <c r="AM662">
        <v>97.9669</v>
      </c>
      <c r="AN662">
        <v>0.0231587</v>
      </c>
      <c r="AO662">
        <v>7.78621</v>
      </c>
      <c r="AP662">
        <v>7.07798</v>
      </c>
      <c r="AQ662">
        <v>999.9</v>
      </c>
      <c r="AR662">
        <v>9998.12</v>
      </c>
      <c r="AS662">
        <v>0</v>
      </c>
      <c r="AT662">
        <v>861.934</v>
      </c>
      <c r="AU662">
        <v>0</v>
      </c>
      <c r="AV662" t="s">
        <v>204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403.420729508197</v>
      </c>
      <c r="BE662">
        <v>-0.921673411113314</v>
      </c>
      <c r="BF662">
        <v>0.273127005732526</v>
      </c>
      <c r="BG662">
        <v>-1</v>
      </c>
      <c r="BH662">
        <v>0</v>
      </c>
      <c r="BI662">
        <v>0</v>
      </c>
      <c r="BJ662" t="s">
        <v>205</v>
      </c>
      <c r="BK662">
        <v>1.88472</v>
      </c>
      <c r="BL662">
        <v>1.88165</v>
      </c>
      <c r="BM662">
        <v>1.88319</v>
      </c>
      <c r="BN662">
        <v>1.8819</v>
      </c>
      <c r="BO662">
        <v>1.8838</v>
      </c>
      <c r="BP662">
        <v>1.8831</v>
      </c>
      <c r="BQ662">
        <v>1.88486</v>
      </c>
      <c r="BR662">
        <v>1.88233</v>
      </c>
      <c r="BS662" t="s">
        <v>206</v>
      </c>
      <c r="BT662" t="s">
        <v>17</v>
      </c>
      <c r="BU662" t="s">
        <v>17</v>
      </c>
      <c r="BV662" t="s">
        <v>17</v>
      </c>
      <c r="BW662" t="s">
        <v>207</v>
      </c>
      <c r="BX662" t="s">
        <v>208</v>
      </c>
      <c r="BY662" t="s">
        <v>209</v>
      </c>
      <c r="BZ662" t="s">
        <v>209</v>
      </c>
      <c r="CA662" t="s">
        <v>209</v>
      </c>
      <c r="CB662" t="s">
        <v>209</v>
      </c>
      <c r="CC662">
        <v>5</v>
      </c>
      <c r="CD662">
        <v>0</v>
      </c>
      <c r="CE662">
        <v>0</v>
      </c>
      <c r="CF662">
        <v>0</v>
      </c>
      <c r="CG662">
        <v>0</v>
      </c>
      <c r="CH662">
        <v>2</v>
      </c>
      <c r="CI662">
        <v>1320.8</v>
      </c>
      <c r="CJ662">
        <v>-0.0243213</v>
      </c>
      <c r="CK662">
        <v>7.89031</v>
      </c>
      <c r="CL662">
        <v>10.4105</v>
      </c>
      <c r="CM662">
        <v>29.9999</v>
      </c>
      <c r="CN662">
        <v>10.2399</v>
      </c>
      <c r="CO662">
        <v>10.5049</v>
      </c>
      <c r="CP662">
        <v>-1</v>
      </c>
      <c r="CQ662">
        <v>44.4753</v>
      </c>
      <c r="CR662">
        <v>90.9795</v>
      </c>
      <c r="CS662">
        <v>-999.9</v>
      </c>
      <c r="CT662">
        <v>400</v>
      </c>
      <c r="CU662">
        <v>2.71062</v>
      </c>
      <c r="CV662">
        <v>103.782</v>
      </c>
      <c r="CW662">
        <v>103.221</v>
      </c>
    </row>
    <row r="663" spans="1:101">
      <c r="A663">
        <v>649</v>
      </c>
      <c r="B663">
        <v>1548599808.6</v>
      </c>
      <c r="C663">
        <v>2345.69999980927</v>
      </c>
      <c r="D663" t="s">
        <v>1516</v>
      </c>
      <c r="E663" t="s">
        <v>1517</v>
      </c>
      <c r="F663">
        <f>J663+I663+M663*K663</f>
        <v>0</v>
      </c>
      <c r="G663">
        <f>(1000*AM663)/(L663*(AO663+273.15))</f>
        <v>0</v>
      </c>
      <c r="H663">
        <f>((G663*F663*(1-(AJ663/1000)))/(100*K663))*(BE663/60)</f>
        <v>0</v>
      </c>
      <c r="I663" t="s">
        <v>197</v>
      </c>
      <c r="J663" t="s">
        <v>198</v>
      </c>
      <c r="K663" t="s">
        <v>199</v>
      </c>
      <c r="L663" t="s">
        <v>200</v>
      </c>
      <c r="M663" t="s">
        <v>1412</v>
      </c>
      <c r="N663" t="s">
        <v>1413</v>
      </c>
      <c r="O663" t="s">
        <v>453</v>
      </c>
      <c r="Q663">
        <v>1548599808.6</v>
      </c>
      <c r="R663">
        <f>AL663*Y663*(AJ663-AK663)/(100*AF663*(1000-Y663*AJ663))</f>
        <v>0</v>
      </c>
      <c r="S663">
        <f>AL663*Y663*(AI663-AH663*(1000-Y663*AK663)/(1000-Y663*AJ663))/(100*AF663)</f>
        <v>0</v>
      </c>
      <c r="T663">
        <f>(U663/V663*100)</f>
        <v>0</v>
      </c>
      <c r="U663">
        <f>AJ663*(AM663+AN663)/1000</f>
        <v>0</v>
      </c>
      <c r="V663">
        <f>0.61365*exp(17.502*AO663/(240.97+AO663))</f>
        <v>0</v>
      </c>
      <c r="W663">
        <v>144</v>
      </c>
      <c r="X663">
        <v>10</v>
      </c>
      <c r="Y663">
        <f>IF(W663*$H$11&gt;=AA663,1.0,(AA663/(AA663-W663*$H$11)))</f>
        <v>0</v>
      </c>
      <c r="Z663">
        <f>(Y663-1)*100</f>
        <v>0</v>
      </c>
      <c r="AA663">
        <f>MAX(0,($B$11+$C$11*AR663)/(1+$D$11*AR663)*AM663/(AO663+273)*$E$11)</f>
        <v>0</v>
      </c>
      <c r="AB663">
        <f>$B$9*AS663+$C$9*AT663</f>
        <v>0</v>
      </c>
      <c r="AC663">
        <f>AB663*AD663</f>
        <v>0</v>
      </c>
      <c r="AD663">
        <f>($B$9*$D$7+$C$9*$D$7)/($B$9+$C$9)</f>
        <v>0</v>
      </c>
      <c r="AE663">
        <f>($B$9*$K$7+$C$9*$K$7)/($B$9+$C$9)</f>
        <v>0</v>
      </c>
      <c r="AF663">
        <v>10</v>
      </c>
      <c r="AG663">
        <v>1548599808.6</v>
      </c>
      <c r="AH663">
        <v>398.946</v>
      </c>
      <c r="AI663">
        <v>399.582</v>
      </c>
      <c r="AJ663">
        <v>9.98471</v>
      </c>
      <c r="AK663">
        <v>4.44487</v>
      </c>
      <c r="AL663">
        <v>1411.6</v>
      </c>
      <c r="AM663">
        <v>97.9658</v>
      </c>
      <c r="AN663">
        <v>0.0236282</v>
      </c>
      <c r="AO663">
        <v>7.79325</v>
      </c>
      <c r="AP663">
        <v>7.25325</v>
      </c>
      <c r="AQ663">
        <v>999.9</v>
      </c>
      <c r="AR663">
        <v>10001.2</v>
      </c>
      <c r="AS663">
        <v>0</v>
      </c>
      <c r="AT663">
        <v>862.897</v>
      </c>
      <c r="AU663">
        <v>0</v>
      </c>
      <c r="AV663" t="s">
        <v>204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403.391762295082</v>
      </c>
      <c r="BE663">
        <v>-0.927276955769115</v>
      </c>
      <c r="BF663">
        <v>0.274649674123916</v>
      </c>
      <c r="BG663">
        <v>-1</v>
      </c>
      <c r="BH663">
        <v>0</v>
      </c>
      <c r="BI663">
        <v>0</v>
      </c>
      <c r="BJ663" t="s">
        <v>205</v>
      </c>
      <c r="BK663">
        <v>1.88477</v>
      </c>
      <c r="BL663">
        <v>1.88171</v>
      </c>
      <c r="BM663">
        <v>1.88324</v>
      </c>
      <c r="BN663">
        <v>1.88192</v>
      </c>
      <c r="BO663">
        <v>1.88385</v>
      </c>
      <c r="BP663">
        <v>1.88311</v>
      </c>
      <c r="BQ663">
        <v>1.8849</v>
      </c>
      <c r="BR663">
        <v>1.88236</v>
      </c>
      <c r="BS663" t="s">
        <v>206</v>
      </c>
      <c r="BT663" t="s">
        <v>17</v>
      </c>
      <c r="BU663" t="s">
        <v>17</v>
      </c>
      <c r="BV663" t="s">
        <v>17</v>
      </c>
      <c r="BW663" t="s">
        <v>207</v>
      </c>
      <c r="BX663" t="s">
        <v>208</v>
      </c>
      <c r="BY663" t="s">
        <v>209</v>
      </c>
      <c r="BZ663" t="s">
        <v>209</v>
      </c>
      <c r="CA663" t="s">
        <v>209</v>
      </c>
      <c r="CB663" t="s">
        <v>209</v>
      </c>
      <c r="CC663">
        <v>5</v>
      </c>
      <c r="CD663">
        <v>0</v>
      </c>
      <c r="CE663">
        <v>0</v>
      </c>
      <c r="CF663">
        <v>0</v>
      </c>
      <c r="CG663">
        <v>0</v>
      </c>
      <c r="CH663">
        <v>2</v>
      </c>
      <c r="CI663">
        <v>1303.83</v>
      </c>
      <c r="CJ663">
        <v>-0.026455</v>
      </c>
      <c r="CK663">
        <v>7.89279</v>
      </c>
      <c r="CL663">
        <v>10.4096</v>
      </c>
      <c r="CM663">
        <v>29.9999</v>
      </c>
      <c r="CN663">
        <v>10.2394</v>
      </c>
      <c r="CO663">
        <v>10.5039</v>
      </c>
      <c r="CP663">
        <v>-1</v>
      </c>
      <c r="CQ663">
        <v>50.9136</v>
      </c>
      <c r="CR663">
        <v>90.6051</v>
      </c>
      <c r="CS663">
        <v>-999.9</v>
      </c>
      <c r="CT663">
        <v>400</v>
      </c>
      <c r="CU663">
        <v>2.57446</v>
      </c>
      <c r="CV663">
        <v>103.783</v>
      </c>
      <c r="CW663">
        <v>103.221</v>
      </c>
    </row>
    <row r="664" spans="1:101">
      <c r="A664">
        <v>650</v>
      </c>
      <c r="B664">
        <v>1548599810.6</v>
      </c>
      <c r="C664">
        <v>2347.69999980927</v>
      </c>
      <c r="D664" t="s">
        <v>1518</v>
      </c>
      <c r="E664" t="s">
        <v>1519</v>
      </c>
      <c r="F664">
        <f>J664+I664+M664*K664</f>
        <v>0</v>
      </c>
      <c r="G664">
        <f>(1000*AM664)/(L664*(AO664+273.15))</f>
        <v>0</v>
      </c>
      <c r="H664">
        <f>((G664*F664*(1-(AJ664/1000)))/(100*K664))*(BE664/60)</f>
        <v>0</v>
      </c>
      <c r="I664" t="s">
        <v>197</v>
      </c>
      <c r="J664" t="s">
        <v>198</v>
      </c>
      <c r="K664" t="s">
        <v>199</v>
      </c>
      <c r="L664" t="s">
        <v>200</v>
      </c>
      <c r="M664" t="s">
        <v>1412</v>
      </c>
      <c r="N664" t="s">
        <v>1413</v>
      </c>
      <c r="O664" t="s">
        <v>453</v>
      </c>
      <c r="Q664">
        <v>1548599810.6</v>
      </c>
      <c r="R664">
        <f>AL664*Y664*(AJ664-AK664)/(100*AF664*(1000-Y664*AJ664))</f>
        <v>0</v>
      </c>
      <c r="S664">
        <f>AL664*Y664*(AI664-AH664*(1000-Y664*AK664)/(1000-Y664*AJ664))/(100*AF664)</f>
        <v>0</v>
      </c>
      <c r="T664">
        <f>(U664/V664*100)</f>
        <v>0</v>
      </c>
      <c r="U664">
        <f>AJ664*(AM664+AN664)/1000</f>
        <v>0</v>
      </c>
      <c r="V664">
        <f>0.61365*exp(17.502*AO664/(240.97+AO664))</f>
        <v>0</v>
      </c>
      <c r="W664">
        <v>99</v>
      </c>
      <c r="X664">
        <v>7</v>
      </c>
      <c r="Y664">
        <f>IF(W664*$H$11&gt;=AA664,1.0,(AA664/(AA664-W664*$H$11)))</f>
        <v>0</v>
      </c>
      <c r="Z664">
        <f>(Y664-1)*100</f>
        <v>0</v>
      </c>
      <c r="AA664">
        <f>MAX(0,($B$11+$C$11*AR664)/(1+$D$11*AR664)*AM664/(AO664+273)*$E$11)</f>
        <v>0</v>
      </c>
      <c r="AB664">
        <f>$B$9*AS664+$C$9*AT664</f>
        <v>0</v>
      </c>
      <c r="AC664">
        <f>AB664*AD664</f>
        <v>0</v>
      </c>
      <c r="AD664">
        <f>($B$9*$D$7+$C$9*$D$7)/($B$9+$C$9)</f>
        <v>0</v>
      </c>
      <c r="AE664">
        <f>($B$9*$K$7+$C$9*$K$7)/($B$9+$C$9)</f>
        <v>0</v>
      </c>
      <c r="AF664">
        <v>10</v>
      </c>
      <c r="AG664">
        <v>1548599810.6</v>
      </c>
      <c r="AH664">
        <v>398.917</v>
      </c>
      <c r="AI664">
        <v>399.573</v>
      </c>
      <c r="AJ664">
        <v>9.98996</v>
      </c>
      <c r="AK664">
        <v>4.44426</v>
      </c>
      <c r="AL664">
        <v>1405.13</v>
      </c>
      <c r="AM664">
        <v>97.967</v>
      </c>
      <c r="AN664">
        <v>0.0237006</v>
      </c>
      <c r="AO664">
        <v>7.79811</v>
      </c>
      <c r="AP664">
        <v>7.12671</v>
      </c>
      <c r="AQ664">
        <v>999.9</v>
      </c>
      <c r="AR664">
        <v>10020</v>
      </c>
      <c r="AS664">
        <v>0</v>
      </c>
      <c r="AT664">
        <v>863.404</v>
      </c>
      <c r="AU664">
        <v>0</v>
      </c>
      <c r="AV664" t="s">
        <v>204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403.364729508197</v>
      </c>
      <c r="BE664">
        <v>-0.929102763926145</v>
      </c>
      <c r="BF664">
        <v>0.275080615214834</v>
      </c>
      <c r="BG664">
        <v>-1</v>
      </c>
      <c r="BH664">
        <v>0</v>
      </c>
      <c r="BI664">
        <v>0</v>
      </c>
      <c r="BJ664" t="s">
        <v>205</v>
      </c>
      <c r="BK664">
        <v>1.88474</v>
      </c>
      <c r="BL664">
        <v>1.88167</v>
      </c>
      <c r="BM664">
        <v>1.88321</v>
      </c>
      <c r="BN664">
        <v>1.88189</v>
      </c>
      <c r="BO664">
        <v>1.88381</v>
      </c>
      <c r="BP664">
        <v>1.88309</v>
      </c>
      <c r="BQ664">
        <v>1.88484</v>
      </c>
      <c r="BR664">
        <v>1.88234</v>
      </c>
      <c r="BS664" t="s">
        <v>206</v>
      </c>
      <c r="BT664" t="s">
        <v>17</v>
      </c>
      <c r="BU664" t="s">
        <v>17</v>
      </c>
      <c r="BV664" t="s">
        <v>17</v>
      </c>
      <c r="BW664" t="s">
        <v>207</v>
      </c>
      <c r="BX664" t="s">
        <v>208</v>
      </c>
      <c r="BY664" t="s">
        <v>209</v>
      </c>
      <c r="BZ664" t="s">
        <v>209</v>
      </c>
      <c r="CA664" t="s">
        <v>209</v>
      </c>
      <c r="CB664" t="s">
        <v>209</v>
      </c>
      <c r="CC664">
        <v>5</v>
      </c>
      <c r="CD664">
        <v>0</v>
      </c>
      <c r="CE664">
        <v>0</v>
      </c>
      <c r="CF664">
        <v>0</v>
      </c>
      <c r="CG664">
        <v>0</v>
      </c>
      <c r="CH664">
        <v>2</v>
      </c>
      <c r="CI664">
        <v>1332.82</v>
      </c>
      <c r="CJ664">
        <v>-0.026455</v>
      </c>
      <c r="CK664">
        <v>7.89535</v>
      </c>
      <c r="CL664">
        <v>10.409</v>
      </c>
      <c r="CM664">
        <v>29.9999</v>
      </c>
      <c r="CN664">
        <v>10.2388</v>
      </c>
      <c r="CO664">
        <v>10.503</v>
      </c>
      <c r="CP664">
        <v>-1</v>
      </c>
      <c r="CQ664">
        <v>57.7078</v>
      </c>
      <c r="CR664">
        <v>90.6051</v>
      </c>
      <c r="CS664">
        <v>-999.9</v>
      </c>
      <c r="CT664">
        <v>400</v>
      </c>
      <c r="CU664">
        <v>2.44793</v>
      </c>
      <c r="CV664">
        <v>103.783</v>
      </c>
      <c r="CW664">
        <v>103.221</v>
      </c>
    </row>
    <row r="665" spans="1:101">
      <c r="A665">
        <v>651</v>
      </c>
      <c r="B665">
        <v>1548599812.6</v>
      </c>
      <c r="C665">
        <v>2349.69999980927</v>
      </c>
      <c r="D665" t="s">
        <v>1520</v>
      </c>
      <c r="E665" t="s">
        <v>1521</v>
      </c>
      <c r="F665">
        <f>J665+I665+M665*K665</f>
        <v>0</v>
      </c>
      <c r="G665">
        <f>(1000*AM665)/(L665*(AO665+273.15))</f>
        <v>0</v>
      </c>
      <c r="H665">
        <f>((G665*F665*(1-(AJ665/1000)))/(100*K665))*(BE665/60)</f>
        <v>0</v>
      </c>
      <c r="I665" t="s">
        <v>197</v>
      </c>
      <c r="J665" t="s">
        <v>198</v>
      </c>
      <c r="K665" t="s">
        <v>199</v>
      </c>
      <c r="L665" t="s">
        <v>200</v>
      </c>
      <c r="M665" t="s">
        <v>1412</v>
      </c>
      <c r="N665" t="s">
        <v>1413</v>
      </c>
      <c r="O665" t="s">
        <v>453</v>
      </c>
      <c r="Q665">
        <v>1548599812.6</v>
      </c>
      <c r="R665">
        <f>AL665*Y665*(AJ665-AK665)/(100*AF665*(1000-Y665*AJ665))</f>
        <v>0</v>
      </c>
      <c r="S665">
        <f>AL665*Y665*(AI665-AH665*(1000-Y665*AK665)/(1000-Y665*AJ665))/(100*AF665)</f>
        <v>0</v>
      </c>
      <c r="T665">
        <f>(U665/V665*100)</f>
        <v>0</v>
      </c>
      <c r="U665">
        <f>AJ665*(AM665+AN665)/1000</f>
        <v>0</v>
      </c>
      <c r="V665">
        <f>0.61365*exp(17.502*AO665/(240.97+AO665))</f>
        <v>0</v>
      </c>
      <c r="W665">
        <v>73</v>
      </c>
      <c r="X665">
        <v>5</v>
      </c>
      <c r="Y665">
        <f>IF(W665*$H$11&gt;=AA665,1.0,(AA665/(AA665-W665*$H$11)))</f>
        <v>0</v>
      </c>
      <c r="Z665">
        <f>(Y665-1)*100</f>
        <v>0</v>
      </c>
      <c r="AA665">
        <f>MAX(0,($B$11+$C$11*AR665)/(1+$D$11*AR665)*AM665/(AO665+273)*$E$11)</f>
        <v>0</v>
      </c>
      <c r="AB665">
        <f>$B$9*AS665+$C$9*AT665</f>
        <v>0</v>
      </c>
      <c r="AC665">
        <f>AB665*AD665</f>
        <v>0</v>
      </c>
      <c r="AD665">
        <f>($B$9*$D$7+$C$9*$D$7)/($B$9+$C$9)</f>
        <v>0</v>
      </c>
      <c r="AE665">
        <f>($B$9*$K$7+$C$9*$K$7)/($B$9+$C$9)</f>
        <v>0</v>
      </c>
      <c r="AF665">
        <v>10</v>
      </c>
      <c r="AG665">
        <v>1548599812.6</v>
      </c>
      <c r="AH665">
        <v>398.871</v>
      </c>
      <c r="AI665">
        <v>399.589</v>
      </c>
      <c r="AJ665">
        <v>9.99312</v>
      </c>
      <c r="AK665">
        <v>4.44346</v>
      </c>
      <c r="AL665">
        <v>1403.32</v>
      </c>
      <c r="AM665">
        <v>97.9669</v>
      </c>
      <c r="AN665">
        <v>0.0242446</v>
      </c>
      <c r="AO665">
        <v>7.79957</v>
      </c>
      <c r="AP665">
        <v>6.84432</v>
      </c>
      <c r="AQ665">
        <v>999.9</v>
      </c>
      <c r="AR665">
        <v>10005.6</v>
      </c>
      <c r="AS665">
        <v>0</v>
      </c>
      <c r="AT665">
        <v>862.607</v>
      </c>
      <c r="AU665">
        <v>0</v>
      </c>
      <c r="AV665" t="s">
        <v>204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403.338680327869</v>
      </c>
      <c r="BE665">
        <v>-0.9340354359031</v>
      </c>
      <c r="BF665">
        <v>0.276257104838343</v>
      </c>
      <c r="BG665">
        <v>-1</v>
      </c>
      <c r="BH665">
        <v>0</v>
      </c>
      <c r="BI665">
        <v>0</v>
      </c>
      <c r="BJ665" t="s">
        <v>205</v>
      </c>
      <c r="BK665">
        <v>1.88468</v>
      </c>
      <c r="BL665">
        <v>1.88161</v>
      </c>
      <c r="BM665">
        <v>1.88315</v>
      </c>
      <c r="BN665">
        <v>1.88187</v>
      </c>
      <c r="BO665">
        <v>1.88375</v>
      </c>
      <c r="BP665">
        <v>1.88307</v>
      </c>
      <c r="BQ665">
        <v>1.88479</v>
      </c>
      <c r="BR665">
        <v>1.88231</v>
      </c>
      <c r="BS665" t="s">
        <v>206</v>
      </c>
      <c r="BT665" t="s">
        <v>17</v>
      </c>
      <c r="BU665" t="s">
        <v>17</v>
      </c>
      <c r="BV665" t="s">
        <v>17</v>
      </c>
      <c r="BW665" t="s">
        <v>207</v>
      </c>
      <c r="BX665" t="s">
        <v>208</v>
      </c>
      <c r="BY665" t="s">
        <v>209</v>
      </c>
      <c r="BZ665" t="s">
        <v>209</v>
      </c>
      <c r="CA665" t="s">
        <v>209</v>
      </c>
      <c r="CB665" t="s">
        <v>209</v>
      </c>
      <c r="CC665">
        <v>5</v>
      </c>
      <c r="CD665">
        <v>0</v>
      </c>
      <c r="CE665">
        <v>0</v>
      </c>
      <c r="CF665">
        <v>0</v>
      </c>
      <c r="CG665">
        <v>0</v>
      </c>
      <c r="CH665">
        <v>2</v>
      </c>
      <c r="CI665">
        <v>1351.33</v>
      </c>
      <c r="CJ665">
        <v>-0.026455</v>
      </c>
      <c r="CK665">
        <v>7.89811</v>
      </c>
      <c r="CL665">
        <v>10.4087</v>
      </c>
      <c r="CM665">
        <v>29.9998</v>
      </c>
      <c r="CN665">
        <v>10.2382</v>
      </c>
      <c r="CO665">
        <v>10.5023</v>
      </c>
      <c r="CP665">
        <v>-1</v>
      </c>
      <c r="CQ665">
        <v>64.9853</v>
      </c>
      <c r="CR665">
        <v>90.6051</v>
      </c>
      <c r="CS665">
        <v>-999.9</v>
      </c>
      <c r="CT665">
        <v>400</v>
      </c>
      <c r="CU665">
        <v>2.31119</v>
      </c>
      <c r="CV665">
        <v>103.783</v>
      </c>
      <c r="CW665">
        <v>103.221</v>
      </c>
    </row>
    <row r="666" spans="1:101">
      <c r="A666">
        <v>652</v>
      </c>
      <c r="B666">
        <v>1548599814.6</v>
      </c>
      <c r="C666">
        <v>2351.69999980927</v>
      </c>
      <c r="D666" t="s">
        <v>1522</v>
      </c>
      <c r="E666" t="s">
        <v>1523</v>
      </c>
      <c r="F666">
        <f>J666+I666+M666*K666</f>
        <v>0</v>
      </c>
      <c r="G666">
        <f>(1000*AM666)/(L666*(AO666+273.15))</f>
        <v>0</v>
      </c>
      <c r="H666">
        <f>((G666*F666*(1-(AJ666/1000)))/(100*K666))*(BE666/60)</f>
        <v>0</v>
      </c>
      <c r="I666" t="s">
        <v>197</v>
      </c>
      <c r="J666" t="s">
        <v>198</v>
      </c>
      <c r="K666" t="s">
        <v>199</v>
      </c>
      <c r="L666" t="s">
        <v>200</v>
      </c>
      <c r="M666" t="s">
        <v>1412</v>
      </c>
      <c r="N666" t="s">
        <v>1413</v>
      </c>
      <c r="O666" t="s">
        <v>453</v>
      </c>
      <c r="Q666">
        <v>1548599814.6</v>
      </c>
      <c r="R666">
        <f>AL666*Y666*(AJ666-AK666)/(100*AF666*(1000-Y666*AJ666))</f>
        <v>0</v>
      </c>
      <c r="S666">
        <f>AL666*Y666*(AI666-AH666*(1000-Y666*AK666)/(1000-Y666*AJ666))/(100*AF666)</f>
        <v>0</v>
      </c>
      <c r="T666">
        <f>(U666/V666*100)</f>
        <v>0</v>
      </c>
      <c r="U666">
        <f>AJ666*(AM666+AN666)/1000</f>
        <v>0</v>
      </c>
      <c r="V666">
        <f>0.61365*exp(17.502*AO666/(240.97+AO666))</f>
        <v>0</v>
      </c>
      <c r="W666">
        <v>77</v>
      </c>
      <c r="X666">
        <v>5</v>
      </c>
      <c r="Y666">
        <f>IF(W666*$H$11&gt;=AA666,1.0,(AA666/(AA666-W666*$H$11)))</f>
        <v>0</v>
      </c>
      <c r="Z666">
        <f>(Y666-1)*100</f>
        <v>0</v>
      </c>
      <c r="AA666">
        <f>MAX(0,($B$11+$C$11*AR666)/(1+$D$11*AR666)*AM666/(AO666+273)*$E$11)</f>
        <v>0</v>
      </c>
      <c r="AB666">
        <f>$B$9*AS666+$C$9*AT666</f>
        <v>0</v>
      </c>
      <c r="AC666">
        <f>AB666*AD666</f>
        <v>0</v>
      </c>
      <c r="AD666">
        <f>($B$9*$D$7+$C$9*$D$7)/($B$9+$C$9)</f>
        <v>0</v>
      </c>
      <c r="AE666">
        <f>($B$9*$K$7+$C$9*$K$7)/($B$9+$C$9)</f>
        <v>0</v>
      </c>
      <c r="AF666">
        <v>10</v>
      </c>
      <c r="AG666">
        <v>1548599814.6</v>
      </c>
      <c r="AH666">
        <v>398.849</v>
      </c>
      <c r="AI666">
        <v>399.57</v>
      </c>
      <c r="AJ666">
        <v>9.99881</v>
      </c>
      <c r="AK666">
        <v>4.44349</v>
      </c>
      <c r="AL666">
        <v>1404.96</v>
      </c>
      <c r="AM666">
        <v>97.9644</v>
      </c>
      <c r="AN666">
        <v>0.0255066</v>
      </c>
      <c r="AO666">
        <v>7.79922</v>
      </c>
      <c r="AP666">
        <v>6.68288</v>
      </c>
      <c r="AQ666">
        <v>999.9</v>
      </c>
      <c r="AR666">
        <v>9979.38</v>
      </c>
      <c r="AS666">
        <v>0</v>
      </c>
      <c r="AT666">
        <v>853.922</v>
      </c>
      <c r="AU666">
        <v>0</v>
      </c>
      <c r="AV666" t="s">
        <v>204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403.311737704918</v>
      </c>
      <c r="BE666">
        <v>-0.935965190021528</v>
      </c>
      <c r="BF666">
        <v>0.276709109357264</v>
      </c>
      <c r="BG666">
        <v>-1</v>
      </c>
      <c r="BH666">
        <v>0</v>
      </c>
      <c r="BI666">
        <v>0</v>
      </c>
      <c r="BJ666" t="s">
        <v>205</v>
      </c>
      <c r="BK666">
        <v>1.88465</v>
      </c>
      <c r="BL666">
        <v>1.88157</v>
      </c>
      <c r="BM666">
        <v>1.88312</v>
      </c>
      <c r="BN666">
        <v>1.88187</v>
      </c>
      <c r="BO666">
        <v>1.88375</v>
      </c>
      <c r="BP666">
        <v>1.88306</v>
      </c>
      <c r="BQ666">
        <v>1.88478</v>
      </c>
      <c r="BR666">
        <v>1.88231</v>
      </c>
      <c r="BS666" t="s">
        <v>206</v>
      </c>
      <c r="BT666" t="s">
        <v>17</v>
      </c>
      <c r="BU666" t="s">
        <v>17</v>
      </c>
      <c r="BV666" t="s">
        <v>17</v>
      </c>
      <c r="BW666" t="s">
        <v>207</v>
      </c>
      <c r="BX666" t="s">
        <v>208</v>
      </c>
      <c r="BY666" t="s">
        <v>209</v>
      </c>
      <c r="BZ666" t="s">
        <v>209</v>
      </c>
      <c r="CA666" t="s">
        <v>209</v>
      </c>
      <c r="CB666" t="s">
        <v>209</v>
      </c>
      <c r="CC666">
        <v>5</v>
      </c>
      <c r="CD666">
        <v>0</v>
      </c>
      <c r="CE666">
        <v>0</v>
      </c>
      <c r="CF666">
        <v>0</v>
      </c>
      <c r="CG666">
        <v>0</v>
      </c>
      <c r="CH666">
        <v>2</v>
      </c>
      <c r="CI666">
        <v>1349.2</v>
      </c>
      <c r="CJ666">
        <v>-0.0221876</v>
      </c>
      <c r="CK666">
        <v>7.90109</v>
      </c>
      <c r="CL666">
        <v>10.4081</v>
      </c>
      <c r="CM666">
        <v>29.9999</v>
      </c>
      <c r="CN666">
        <v>10.2379</v>
      </c>
      <c r="CO666">
        <v>10.5014</v>
      </c>
      <c r="CP666">
        <v>-1</v>
      </c>
      <c r="CQ666">
        <v>72.7204</v>
      </c>
      <c r="CR666">
        <v>90.6051</v>
      </c>
      <c r="CS666">
        <v>-999.9</v>
      </c>
      <c r="CT666">
        <v>400</v>
      </c>
      <c r="CU666">
        <v>2.17689</v>
      </c>
      <c r="CV666">
        <v>103.783</v>
      </c>
      <c r="CW666">
        <v>103.22</v>
      </c>
    </row>
    <row r="667" spans="1:101">
      <c r="A667">
        <v>653</v>
      </c>
      <c r="B667">
        <v>1548599816.6</v>
      </c>
      <c r="C667">
        <v>2353.69999980927</v>
      </c>
      <c r="D667" t="s">
        <v>1524</v>
      </c>
      <c r="E667" t="s">
        <v>1525</v>
      </c>
      <c r="F667">
        <f>J667+I667+M667*K667</f>
        <v>0</v>
      </c>
      <c r="G667">
        <f>(1000*AM667)/(L667*(AO667+273.15))</f>
        <v>0</v>
      </c>
      <c r="H667">
        <f>((G667*F667*(1-(AJ667/1000)))/(100*K667))*(BE667/60)</f>
        <v>0</v>
      </c>
      <c r="I667" t="s">
        <v>197</v>
      </c>
      <c r="J667" t="s">
        <v>198</v>
      </c>
      <c r="K667" t="s">
        <v>199</v>
      </c>
      <c r="L667" t="s">
        <v>200</v>
      </c>
      <c r="M667" t="s">
        <v>1412</v>
      </c>
      <c r="N667" t="s">
        <v>1413</v>
      </c>
      <c r="O667" t="s">
        <v>453</v>
      </c>
      <c r="Q667">
        <v>1548599816.6</v>
      </c>
      <c r="R667">
        <f>AL667*Y667*(AJ667-AK667)/(100*AF667*(1000-Y667*AJ667))</f>
        <v>0</v>
      </c>
      <c r="S667">
        <f>AL667*Y667*(AI667-AH667*(1000-Y667*AK667)/(1000-Y667*AJ667))/(100*AF667)</f>
        <v>0</v>
      </c>
      <c r="T667">
        <f>(U667/V667*100)</f>
        <v>0</v>
      </c>
      <c r="U667">
        <f>AJ667*(AM667+AN667)/1000</f>
        <v>0</v>
      </c>
      <c r="V667">
        <f>0.61365*exp(17.502*AO667/(240.97+AO667))</f>
        <v>0</v>
      </c>
      <c r="W667">
        <v>84</v>
      </c>
      <c r="X667">
        <v>6</v>
      </c>
      <c r="Y667">
        <f>IF(W667*$H$11&gt;=AA667,1.0,(AA667/(AA667-W667*$H$11)))</f>
        <v>0</v>
      </c>
      <c r="Z667">
        <f>(Y667-1)*100</f>
        <v>0</v>
      </c>
      <c r="AA667">
        <f>MAX(0,($B$11+$C$11*AR667)/(1+$D$11*AR667)*AM667/(AO667+273)*$E$11)</f>
        <v>0</v>
      </c>
      <c r="AB667">
        <f>$B$9*AS667+$C$9*AT667</f>
        <v>0</v>
      </c>
      <c r="AC667">
        <f>AB667*AD667</f>
        <v>0</v>
      </c>
      <c r="AD667">
        <f>($B$9*$D$7+$C$9*$D$7)/($B$9+$C$9)</f>
        <v>0</v>
      </c>
      <c r="AE667">
        <f>($B$9*$K$7+$C$9*$K$7)/($B$9+$C$9)</f>
        <v>0</v>
      </c>
      <c r="AF667">
        <v>10</v>
      </c>
      <c r="AG667">
        <v>1548599816.6</v>
      </c>
      <c r="AH667">
        <v>398.832</v>
      </c>
      <c r="AI667">
        <v>399.586</v>
      </c>
      <c r="AJ667">
        <v>10.0051</v>
      </c>
      <c r="AK667">
        <v>4.44392</v>
      </c>
      <c r="AL667">
        <v>1403.6</v>
      </c>
      <c r="AM667">
        <v>97.9637</v>
      </c>
      <c r="AN667">
        <v>0.0264368</v>
      </c>
      <c r="AO667">
        <v>7.80094</v>
      </c>
      <c r="AP667">
        <v>6.81268</v>
      </c>
      <c r="AQ667">
        <v>999.9</v>
      </c>
      <c r="AR667">
        <v>10001.2</v>
      </c>
      <c r="AS667">
        <v>0</v>
      </c>
      <c r="AT667">
        <v>839.808</v>
      </c>
      <c r="AU667">
        <v>0</v>
      </c>
      <c r="AV667" t="s">
        <v>204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403.282991803279</v>
      </c>
      <c r="BE667">
        <v>-0.927731115178723</v>
      </c>
      <c r="BF667">
        <v>0.274561453478256</v>
      </c>
      <c r="BG667">
        <v>-1</v>
      </c>
      <c r="BH667">
        <v>0</v>
      </c>
      <c r="BI667">
        <v>0</v>
      </c>
      <c r="BJ667" t="s">
        <v>205</v>
      </c>
      <c r="BK667">
        <v>1.88466</v>
      </c>
      <c r="BL667">
        <v>1.88157</v>
      </c>
      <c r="BM667">
        <v>1.88314</v>
      </c>
      <c r="BN667">
        <v>1.88187</v>
      </c>
      <c r="BO667">
        <v>1.88374</v>
      </c>
      <c r="BP667">
        <v>1.88307</v>
      </c>
      <c r="BQ667">
        <v>1.88478</v>
      </c>
      <c r="BR667">
        <v>1.88232</v>
      </c>
      <c r="BS667" t="s">
        <v>206</v>
      </c>
      <c r="BT667" t="s">
        <v>17</v>
      </c>
      <c r="BU667" t="s">
        <v>17</v>
      </c>
      <c r="BV667" t="s">
        <v>17</v>
      </c>
      <c r="BW667" t="s">
        <v>207</v>
      </c>
      <c r="BX667" t="s">
        <v>208</v>
      </c>
      <c r="BY667" t="s">
        <v>209</v>
      </c>
      <c r="BZ667" t="s">
        <v>209</v>
      </c>
      <c r="CA667" t="s">
        <v>209</v>
      </c>
      <c r="CB667" t="s">
        <v>209</v>
      </c>
      <c r="CC667">
        <v>5</v>
      </c>
      <c r="CD667">
        <v>0</v>
      </c>
      <c r="CE667">
        <v>0</v>
      </c>
      <c r="CF667">
        <v>0</v>
      </c>
      <c r="CG667">
        <v>0</v>
      </c>
      <c r="CH667">
        <v>2</v>
      </c>
      <c r="CI667">
        <v>1343.28</v>
      </c>
      <c r="CJ667">
        <v>-0.0200539</v>
      </c>
      <c r="CK667">
        <v>7.90408</v>
      </c>
      <c r="CL667">
        <v>10.4078</v>
      </c>
      <c r="CM667">
        <v>29.9999</v>
      </c>
      <c r="CN667">
        <v>10.2373</v>
      </c>
      <c r="CO667">
        <v>10.5006</v>
      </c>
      <c r="CP667">
        <v>-1</v>
      </c>
      <c r="CQ667">
        <v>80.8694</v>
      </c>
      <c r="CR667">
        <v>90.6051</v>
      </c>
      <c r="CS667">
        <v>-999.9</v>
      </c>
      <c r="CT667">
        <v>400</v>
      </c>
      <c r="CU667">
        <v>2.04444</v>
      </c>
      <c r="CV667">
        <v>103.784</v>
      </c>
      <c r="CW667">
        <v>103.22</v>
      </c>
    </row>
    <row r="668" spans="1:101">
      <c r="A668">
        <v>654</v>
      </c>
      <c r="B668">
        <v>1548599818.6</v>
      </c>
      <c r="C668">
        <v>2355.69999980927</v>
      </c>
      <c r="D668" t="s">
        <v>1526</v>
      </c>
      <c r="E668" t="s">
        <v>1527</v>
      </c>
      <c r="F668">
        <f>J668+I668+M668*K668</f>
        <v>0</v>
      </c>
      <c r="G668">
        <f>(1000*AM668)/(L668*(AO668+273.15))</f>
        <v>0</v>
      </c>
      <c r="H668">
        <f>((G668*F668*(1-(AJ668/1000)))/(100*K668))*(BE668/60)</f>
        <v>0</v>
      </c>
      <c r="I668" t="s">
        <v>197</v>
      </c>
      <c r="J668" t="s">
        <v>198</v>
      </c>
      <c r="K668" t="s">
        <v>199</v>
      </c>
      <c r="L668" t="s">
        <v>200</v>
      </c>
      <c r="M668" t="s">
        <v>1412</v>
      </c>
      <c r="N668" t="s">
        <v>1413</v>
      </c>
      <c r="O668" t="s">
        <v>453</v>
      </c>
      <c r="Q668">
        <v>1548599818.6</v>
      </c>
      <c r="R668">
        <f>AL668*Y668*(AJ668-AK668)/(100*AF668*(1000-Y668*AJ668))</f>
        <v>0</v>
      </c>
      <c r="S668">
        <f>AL668*Y668*(AI668-AH668*(1000-Y668*AK668)/(1000-Y668*AJ668))/(100*AF668)</f>
        <v>0</v>
      </c>
      <c r="T668">
        <f>(U668/V668*100)</f>
        <v>0</v>
      </c>
      <c r="U668">
        <f>AJ668*(AM668+AN668)/1000</f>
        <v>0</v>
      </c>
      <c r="V668">
        <f>0.61365*exp(17.502*AO668/(240.97+AO668))</f>
        <v>0</v>
      </c>
      <c r="W668">
        <v>87</v>
      </c>
      <c r="X668">
        <v>6</v>
      </c>
      <c r="Y668">
        <f>IF(W668*$H$11&gt;=AA668,1.0,(AA668/(AA668-W668*$H$11)))</f>
        <v>0</v>
      </c>
      <c r="Z668">
        <f>(Y668-1)*100</f>
        <v>0</v>
      </c>
      <c r="AA668">
        <f>MAX(0,($B$11+$C$11*AR668)/(1+$D$11*AR668)*AM668/(AO668+273)*$E$11)</f>
        <v>0</v>
      </c>
      <c r="AB668">
        <f>$B$9*AS668+$C$9*AT668</f>
        <v>0</v>
      </c>
      <c r="AC668">
        <f>AB668*AD668</f>
        <v>0</v>
      </c>
      <c r="AD668">
        <f>($B$9*$D$7+$C$9*$D$7)/($B$9+$C$9)</f>
        <v>0</v>
      </c>
      <c r="AE668">
        <f>($B$9*$K$7+$C$9*$K$7)/($B$9+$C$9)</f>
        <v>0</v>
      </c>
      <c r="AF668">
        <v>10</v>
      </c>
      <c r="AG668">
        <v>1548599818.6</v>
      </c>
      <c r="AH668">
        <v>398.798</v>
      </c>
      <c r="AI668">
        <v>399.577</v>
      </c>
      <c r="AJ668">
        <v>10.0115</v>
      </c>
      <c r="AK668">
        <v>4.44281</v>
      </c>
      <c r="AL668">
        <v>1402.25</v>
      </c>
      <c r="AM668">
        <v>97.9643</v>
      </c>
      <c r="AN668">
        <v>0.0256561</v>
      </c>
      <c r="AO668">
        <v>7.81031</v>
      </c>
      <c r="AP668">
        <v>6.81859</v>
      </c>
      <c r="AQ668">
        <v>999.9</v>
      </c>
      <c r="AR668">
        <v>10012.5</v>
      </c>
      <c r="AS668">
        <v>0</v>
      </c>
      <c r="AT668">
        <v>835.797</v>
      </c>
      <c r="AU668">
        <v>0</v>
      </c>
      <c r="AV668" t="s">
        <v>204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403.253991803279</v>
      </c>
      <c r="BE668">
        <v>-0.919212960550283</v>
      </c>
      <c r="BF668">
        <v>0.272267994058339</v>
      </c>
      <c r="BG668">
        <v>-1</v>
      </c>
      <c r="BH668">
        <v>0</v>
      </c>
      <c r="BI668">
        <v>0</v>
      </c>
      <c r="BJ668" t="s">
        <v>205</v>
      </c>
      <c r="BK668">
        <v>1.88468</v>
      </c>
      <c r="BL668">
        <v>1.8816</v>
      </c>
      <c r="BM668">
        <v>1.88316</v>
      </c>
      <c r="BN668">
        <v>1.88187</v>
      </c>
      <c r="BO668">
        <v>1.88374</v>
      </c>
      <c r="BP668">
        <v>1.88308</v>
      </c>
      <c r="BQ668">
        <v>1.88477</v>
      </c>
      <c r="BR668">
        <v>1.88232</v>
      </c>
      <c r="BS668" t="s">
        <v>206</v>
      </c>
      <c r="BT668" t="s">
        <v>17</v>
      </c>
      <c r="BU668" t="s">
        <v>17</v>
      </c>
      <c r="BV668" t="s">
        <v>17</v>
      </c>
      <c r="BW668" t="s">
        <v>207</v>
      </c>
      <c r="BX668" t="s">
        <v>208</v>
      </c>
      <c r="BY668" t="s">
        <v>209</v>
      </c>
      <c r="BZ668" t="s">
        <v>209</v>
      </c>
      <c r="CA668" t="s">
        <v>209</v>
      </c>
      <c r="CB668" t="s">
        <v>209</v>
      </c>
      <c r="CC668">
        <v>5</v>
      </c>
      <c r="CD668">
        <v>0</v>
      </c>
      <c r="CE668">
        <v>0</v>
      </c>
      <c r="CF668">
        <v>0</v>
      </c>
      <c r="CG668">
        <v>0</v>
      </c>
      <c r="CH668">
        <v>2</v>
      </c>
      <c r="CI668">
        <v>1339.58</v>
      </c>
      <c r="CJ668">
        <v>-0.0285872</v>
      </c>
      <c r="CK668">
        <v>7.90697</v>
      </c>
      <c r="CL668">
        <v>10.4073</v>
      </c>
      <c r="CM668">
        <v>30</v>
      </c>
      <c r="CN668">
        <v>10.2367</v>
      </c>
      <c r="CO668">
        <v>10.5</v>
      </c>
      <c r="CP668">
        <v>-1</v>
      </c>
      <c r="CQ668">
        <v>89.477</v>
      </c>
      <c r="CR668">
        <v>90.2171</v>
      </c>
      <c r="CS668">
        <v>-999.9</v>
      </c>
      <c r="CT668">
        <v>400</v>
      </c>
      <c r="CU668">
        <v>1.90579</v>
      </c>
      <c r="CV668">
        <v>103.783</v>
      </c>
      <c r="CW668">
        <v>103.22</v>
      </c>
    </row>
    <row r="669" spans="1:101">
      <c r="A669">
        <v>655</v>
      </c>
      <c r="B669">
        <v>1548599820.6</v>
      </c>
      <c r="C669">
        <v>2357.69999980927</v>
      </c>
      <c r="D669" t="s">
        <v>1528</v>
      </c>
      <c r="E669" t="s">
        <v>1529</v>
      </c>
      <c r="F669">
        <f>J669+I669+M669*K669</f>
        <v>0</v>
      </c>
      <c r="G669">
        <f>(1000*AM669)/(L669*(AO669+273.15))</f>
        <v>0</v>
      </c>
      <c r="H669">
        <f>((G669*F669*(1-(AJ669/1000)))/(100*K669))*(BE669/60)</f>
        <v>0</v>
      </c>
      <c r="I669" t="s">
        <v>197</v>
      </c>
      <c r="J669" t="s">
        <v>198</v>
      </c>
      <c r="K669" t="s">
        <v>199</v>
      </c>
      <c r="L669" t="s">
        <v>200</v>
      </c>
      <c r="M669" t="s">
        <v>1412</v>
      </c>
      <c r="N669" t="s">
        <v>1413</v>
      </c>
      <c r="O669" t="s">
        <v>453</v>
      </c>
      <c r="Q669">
        <v>1548599820.6</v>
      </c>
      <c r="R669">
        <f>AL669*Y669*(AJ669-AK669)/(100*AF669*(1000-Y669*AJ669))</f>
        <v>0</v>
      </c>
      <c r="S669">
        <f>AL669*Y669*(AI669-AH669*(1000-Y669*AK669)/(1000-Y669*AJ669))/(100*AF669)</f>
        <v>0</v>
      </c>
      <c r="T669">
        <f>(U669/V669*100)</f>
        <v>0</v>
      </c>
      <c r="U669">
        <f>AJ669*(AM669+AN669)/1000</f>
        <v>0</v>
      </c>
      <c r="V669">
        <f>0.61365*exp(17.502*AO669/(240.97+AO669))</f>
        <v>0</v>
      </c>
      <c r="W669">
        <v>82</v>
      </c>
      <c r="X669">
        <v>6</v>
      </c>
      <c r="Y669">
        <f>IF(W669*$H$11&gt;=AA669,1.0,(AA669/(AA669-W669*$H$11)))</f>
        <v>0</v>
      </c>
      <c r="Z669">
        <f>(Y669-1)*100</f>
        <v>0</v>
      </c>
      <c r="AA669">
        <f>MAX(0,($B$11+$C$11*AR669)/(1+$D$11*AR669)*AM669/(AO669+273)*$E$11)</f>
        <v>0</v>
      </c>
      <c r="AB669">
        <f>$B$9*AS669+$C$9*AT669</f>
        <v>0</v>
      </c>
      <c r="AC669">
        <f>AB669*AD669</f>
        <v>0</v>
      </c>
      <c r="AD669">
        <f>($B$9*$D$7+$C$9*$D$7)/($B$9+$C$9)</f>
        <v>0</v>
      </c>
      <c r="AE669">
        <f>($B$9*$K$7+$C$9*$K$7)/($B$9+$C$9)</f>
        <v>0</v>
      </c>
      <c r="AF669">
        <v>10</v>
      </c>
      <c r="AG669">
        <v>1548599820.6</v>
      </c>
      <c r="AH669">
        <v>398.809</v>
      </c>
      <c r="AI669">
        <v>399.597</v>
      </c>
      <c r="AJ669">
        <v>10.0206</v>
      </c>
      <c r="AK669">
        <v>4.44278</v>
      </c>
      <c r="AL669">
        <v>1400.94</v>
      </c>
      <c r="AM669">
        <v>97.9649</v>
      </c>
      <c r="AN669">
        <v>0.0244834</v>
      </c>
      <c r="AO669">
        <v>7.82605</v>
      </c>
      <c r="AP669">
        <v>6.57526</v>
      </c>
      <c r="AQ669">
        <v>999.9</v>
      </c>
      <c r="AR669">
        <v>9997.5</v>
      </c>
      <c r="AS669">
        <v>0</v>
      </c>
      <c r="AT669">
        <v>837.189</v>
      </c>
      <c r="AU669">
        <v>0</v>
      </c>
      <c r="AV669" t="s">
        <v>204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403.225975409836</v>
      </c>
      <c r="BE669">
        <v>-0.913074317613983</v>
      </c>
      <c r="BF669">
        <v>0.270610828879406</v>
      </c>
      <c r="BG669">
        <v>-1</v>
      </c>
      <c r="BH669">
        <v>0</v>
      </c>
      <c r="BI669">
        <v>0</v>
      </c>
      <c r="BJ669" t="s">
        <v>205</v>
      </c>
      <c r="BK669">
        <v>1.88469</v>
      </c>
      <c r="BL669">
        <v>1.88162</v>
      </c>
      <c r="BM669">
        <v>1.88317</v>
      </c>
      <c r="BN669">
        <v>1.88187</v>
      </c>
      <c r="BO669">
        <v>1.88376</v>
      </c>
      <c r="BP669">
        <v>1.88308</v>
      </c>
      <c r="BQ669">
        <v>1.88477</v>
      </c>
      <c r="BR669">
        <v>1.88231</v>
      </c>
      <c r="BS669" t="s">
        <v>206</v>
      </c>
      <c r="BT669" t="s">
        <v>17</v>
      </c>
      <c r="BU669" t="s">
        <v>17</v>
      </c>
      <c r="BV669" t="s">
        <v>17</v>
      </c>
      <c r="BW669" t="s">
        <v>207</v>
      </c>
      <c r="BX669" t="s">
        <v>208</v>
      </c>
      <c r="BY669" t="s">
        <v>209</v>
      </c>
      <c r="BZ669" t="s">
        <v>209</v>
      </c>
      <c r="CA669" t="s">
        <v>209</v>
      </c>
      <c r="CB669" t="s">
        <v>209</v>
      </c>
      <c r="CC669">
        <v>5</v>
      </c>
      <c r="CD669">
        <v>0</v>
      </c>
      <c r="CE669">
        <v>0</v>
      </c>
      <c r="CF669">
        <v>0</v>
      </c>
      <c r="CG669">
        <v>0</v>
      </c>
      <c r="CH669">
        <v>2</v>
      </c>
      <c r="CI669">
        <v>1342.21</v>
      </c>
      <c r="CJ669">
        <v>-0.0307209</v>
      </c>
      <c r="CK669">
        <v>7.90983</v>
      </c>
      <c r="CL669">
        <v>10.4067</v>
      </c>
      <c r="CM669">
        <v>30</v>
      </c>
      <c r="CN669">
        <v>10.2367</v>
      </c>
      <c r="CO669">
        <v>10.4994</v>
      </c>
      <c r="CP669">
        <v>-1</v>
      </c>
      <c r="CQ669">
        <v>98.5731</v>
      </c>
      <c r="CR669">
        <v>90.2171</v>
      </c>
      <c r="CS669">
        <v>-999.9</v>
      </c>
      <c r="CT669">
        <v>400</v>
      </c>
      <c r="CU669">
        <v>1.76402</v>
      </c>
      <c r="CV669">
        <v>103.783</v>
      </c>
      <c r="CW669">
        <v>103.22</v>
      </c>
    </row>
    <row r="670" spans="1:101">
      <c r="A670">
        <v>656</v>
      </c>
      <c r="B670">
        <v>1548599929.6</v>
      </c>
      <c r="C670">
        <v>2466.69999980927</v>
      </c>
      <c r="D670" t="s">
        <v>1530</v>
      </c>
      <c r="E670" t="s">
        <v>1531</v>
      </c>
      <c r="F670">
        <f>J670+I670+M670*K670</f>
        <v>0</v>
      </c>
      <c r="G670">
        <f>(1000*AM670)/(L670*(AO670+273.15))</f>
        <v>0</v>
      </c>
      <c r="H670">
        <f>((G670*F670*(1-(AJ670/1000)))/(100*K670))*(BE670/60)</f>
        <v>0</v>
      </c>
      <c r="I670" t="s">
        <v>197</v>
      </c>
      <c r="J670" t="s">
        <v>198</v>
      </c>
      <c r="K670" t="s">
        <v>199</v>
      </c>
      <c r="L670" t="s">
        <v>200</v>
      </c>
      <c r="M670" t="s">
        <v>1412</v>
      </c>
      <c r="N670" t="s">
        <v>1413</v>
      </c>
      <c r="O670" t="s">
        <v>328</v>
      </c>
      <c r="Q670">
        <v>1548599929.6</v>
      </c>
      <c r="R670">
        <f>AL670*Y670*(AJ670-AK670)/(100*AF670*(1000-Y670*AJ670))</f>
        <v>0</v>
      </c>
      <c r="S670">
        <f>AL670*Y670*(AI670-AH670*(1000-Y670*AK670)/(1000-Y670*AJ670))/(100*AF670)</f>
        <v>0</v>
      </c>
      <c r="T670">
        <f>(U670/V670*100)</f>
        <v>0</v>
      </c>
      <c r="U670">
        <f>AJ670*(AM670+AN670)/1000</f>
        <v>0</v>
      </c>
      <c r="V670">
        <f>0.61365*exp(17.502*AO670/(240.97+AO670))</f>
        <v>0</v>
      </c>
      <c r="W670">
        <v>114</v>
      </c>
      <c r="X670">
        <v>8</v>
      </c>
      <c r="Y670">
        <f>IF(W670*$H$11&gt;=AA670,1.0,(AA670/(AA670-W670*$H$11)))</f>
        <v>0</v>
      </c>
      <c r="Z670">
        <f>(Y670-1)*100</f>
        <v>0</v>
      </c>
      <c r="AA670">
        <f>MAX(0,($B$11+$C$11*AR670)/(1+$D$11*AR670)*AM670/(AO670+273)*$E$11)</f>
        <v>0</v>
      </c>
      <c r="AB670">
        <f>$B$9*AS670+$C$9*AT670</f>
        <v>0</v>
      </c>
      <c r="AC670">
        <f>AB670*AD670</f>
        <v>0</v>
      </c>
      <c r="AD670">
        <f>($B$9*$D$7+$C$9*$D$7)/($B$9+$C$9)</f>
        <v>0</v>
      </c>
      <c r="AE670">
        <f>($B$9*$K$7+$C$9*$K$7)/($B$9+$C$9)</f>
        <v>0</v>
      </c>
      <c r="AF670">
        <v>10</v>
      </c>
      <c r="AG670">
        <v>1548599929.6</v>
      </c>
      <c r="AH670">
        <v>400.1</v>
      </c>
      <c r="AI670">
        <v>399.637</v>
      </c>
      <c r="AJ670">
        <v>9.16888</v>
      </c>
      <c r="AK670">
        <v>4.42361</v>
      </c>
      <c r="AL670">
        <v>1414.44</v>
      </c>
      <c r="AM670">
        <v>97.9584</v>
      </c>
      <c r="AN670">
        <v>0.0221686</v>
      </c>
      <c r="AO670">
        <v>7.46628</v>
      </c>
      <c r="AP670">
        <v>6.90521</v>
      </c>
      <c r="AQ670">
        <v>999.9</v>
      </c>
      <c r="AR670">
        <v>9977.5</v>
      </c>
      <c r="AS670">
        <v>0</v>
      </c>
      <c r="AT670">
        <v>0.219127</v>
      </c>
      <c r="AU670">
        <v>0</v>
      </c>
      <c r="AV670" t="s">
        <v>204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404.133245901639</v>
      </c>
      <c r="BE670">
        <v>-0.547861723306601</v>
      </c>
      <c r="BF670">
        <v>0.189623367493556</v>
      </c>
      <c r="BG670">
        <v>-1</v>
      </c>
      <c r="BH670">
        <v>0</v>
      </c>
      <c r="BI670">
        <v>0</v>
      </c>
      <c r="BJ670" t="s">
        <v>205</v>
      </c>
      <c r="BK670">
        <v>1.88466</v>
      </c>
      <c r="BL670">
        <v>1.88157</v>
      </c>
      <c r="BM670">
        <v>1.88318</v>
      </c>
      <c r="BN670">
        <v>1.88187</v>
      </c>
      <c r="BO670">
        <v>1.88372</v>
      </c>
      <c r="BP670">
        <v>1.88309</v>
      </c>
      <c r="BQ670">
        <v>1.88478</v>
      </c>
      <c r="BR670">
        <v>1.88231</v>
      </c>
      <c r="BS670" t="s">
        <v>206</v>
      </c>
      <c r="BT670" t="s">
        <v>17</v>
      </c>
      <c r="BU670" t="s">
        <v>17</v>
      </c>
      <c r="BV670" t="s">
        <v>17</v>
      </c>
      <c r="BW670" t="s">
        <v>207</v>
      </c>
      <c r="BX670" t="s">
        <v>208</v>
      </c>
      <c r="BY670" t="s">
        <v>209</v>
      </c>
      <c r="BZ670" t="s">
        <v>209</v>
      </c>
      <c r="CA670" t="s">
        <v>209</v>
      </c>
      <c r="CB670" t="s">
        <v>209</v>
      </c>
      <c r="CC670">
        <v>5</v>
      </c>
      <c r="CD670">
        <v>0</v>
      </c>
      <c r="CE670">
        <v>0</v>
      </c>
      <c r="CF670">
        <v>0</v>
      </c>
      <c r="CG670">
        <v>0</v>
      </c>
      <c r="CH670">
        <v>2</v>
      </c>
      <c r="CI670">
        <v>1328.93</v>
      </c>
      <c r="CJ670">
        <v>1.32178</v>
      </c>
      <c r="CK670">
        <v>7.80428</v>
      </c>
      <c r="CL670">
        <v>10.3846</v>
      </c>
      <c r="CM670">
        <v>29.9999</v>
      </c>
      <c r="CN670">
        <v>10.228</v>
      </c>
      <c r="CO670">
        <v>10.4751</v>
      </c>
      <c r="CP670">
        <v>-1</v>
      </c>
      <c r="CQ670">
        <v>0</v>
      </c>
      <c r="CR670">
        <v>98.0998</v>
      </c>
      <c r="CS670">
        <v>-999.9</v>
      </c>
      <c r="CT670">
        <v>400</v>
      </c>
      <c r="CU670">
        <v>7.27826</v>
      </c>
      <c r="CV670">
        <v>103.807</v>
      </c>
      <c r="CW670">
        <v>103.234</v>
      </c>
    </row>
    <row r="671" spans="1:101">
      <c r="A671">
        <v>657</v>
      </c>
      <c r="B671">
        <v>1548599931.6</v>
      </c>
      <c r="C671">
        <v>2468.69999980927</v>
      </c>
      <c r="D671" t="s">
        <v>1532</v>
      </c>
      <c r="E671" t="s">
        <v>1533</v>
      </c>
      <c r="F671">
        <f>J671+I671+M671*K671</f>
        <v>0</v>
      </c>
      <c r="G671">
        <f>(1000*AM671)/(L671*(AO671+273.15))</f>
        <v>0</v>
      </c>
      <c r="H671">
        <f>((G671*F671*(1-(AJ671/1000)))/(100*K671))*(BE671/60)</f>
        <v>0</v>
      </c>
      <c r="I671" t="s">
        <v>197</v>
      </c>
      <c r="J671" t="s">
        <v>198</v>
      </c>
      <c r="K671" t="s">
        <v>199</v>
      </c>
      <c r="L671" t="s">
        <v>200</v>
      </c>
      <c r="M671" t="s">
        <v>1412</v>
      </c>
      <c r="N671" t="s">
        <v>1413</v>
      </c>
      <c r="O671" t="s">
        <v>328</v>
      </c>
      <c r="Q671">
        <v>1548599931.6</v>
      </c>
      <c r="R671">
        <f>AL671*Y671*(AJ671-AK671)/(100*AF671*(1000-Y671*AJ671))</f>
        <v>0</v>
      </c>
      <c r="S671">
        <f>AL671*Y671*(AI671-AH671*(1000-Y671*AK671)/(1000-Y671*AJ671))/(100*AF671)</f>
        <v>0</v>
      </c>
      <c r="T671">
        <f>(U671/V671*100)</f>
        <v>0</v>
      </c>
      <c r="U671">
        <f>AJ671*(AM671+AN671)/1000</f>
        <v>0</v>
      </c>
      <c r="V671">
        <f>0.61365*exp(17.502*AO671/(240.97+AO671))</f>
        <v>0</v>
      </c>
      <c r="W671">
        <v>124</v>
      </c>
      <c r="X671">
        <v>9</v>
      </c>
      <c r="Y671">
        <f>IF(W671*$H$11&gt;=AA671,1.0,(AA671/(AA671-W671*$H$11)))</f>
        <v>0</v>
      </c>
      <c r="Z671">
        <f>(Y671-1)*100</f>
        <v>0</v>
      </c>
      <c r="AA671">
        <f>MAX(0,($B$11+$C$11*AR671)/(1+$D$11*AR671)*AM671/(AO671+273)*$E$11)</f>
        <v>0</v>
      </c>
      <c r="AB671">
        <f>$B$9*AS671+$C$9*AT671</f>
        <v>0</v>
      </c>
      <c r="AC671">
        <f>AB671*AD671</f>
        <v>0</v>
      </c>
      <c r="AD671">
        <f>($B$9*$D$7+$C$9*$D$7)/($B$9+$C$9)</f>
        <v>0</v>
      </c>
      <c r="AE671">
        <f>($B$9*$K$7+$C$9*$K$7)/($B$9+$C$9)</f>
        <v>0</v>
      </c>
      <c r="AF671">
        <v>10</v>
      </c>
      <c r="AG671">
        <v>1548599931.6</v>
      </c>
      <c r="AH671">
        <v>400.147</v>
      </c>
      <c r="AI671">
        <v>399.683</v>
      </c>
      <c r="AJ671">
        <v>9.21232</v>
      </c>
      <c r="AK671">
        <v>4.42382</v>
      </c>
      <c r="AL671">
        <v>1414.15</v>
      </c>
      <c r="AM671">
        <v>97.9574</v>
      </c>
      <c r="AN671">
        <v>0.0221272</v>
      </c>
      <c r="AO671">
        <v>7.45583</v>
      </c>
      <c r="AP671">
        <v>7.12405</v>
      </c>
      <c r="AQ671">
        <v>999.9</v>
      </c>
      <c r="AR671">
        <v>9988.12</v>
      </c>
      <c r="AS671">
        <v>0</v>
      </c>
      <c r="AT671">
        <v>0.219127</v>
      </c>
      <c r="AU671">
        <v>0</v>
      </c>
      <c r="AV671" t="s">
        <v>204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404.122237704918</v>
      </c>
      <c r="BE671">
        <v>-0.598098432625926</v>
      </c>
      <c r="BF671">
        <v>0.197067395198875</v>
      </c>
      <c r="BG671">
        <v>-1</v>
      </c>
      <c r="BH671">
        <v>0</v>
      </c>
      <c r="BI671">
        <v>0</v>
      </c>
      <c r="BJ671" t="s">
        <v>205</v>
      </c>
      <c r="BK671">
        <v>1.88465</v>
      </c>
      <c r="BL671">
        <v>1.88157</v>
      </c>
      <c r="BM671">
        <v>1.88319</v>
      </c>
      <c r="BN671">
        <v>1.88187</v>
      </c>
      <c r="BO671">
        <v>1.88374</v>
      </c>
      <c r="BP671">
        <v>1.88309</v>
      </c>
      <c r="BQ671">
        <v>1.88479</v>
      </c>
      <c r="BR671">
        <v>1.88232</v>
      </c>
      <c r="BS671" t="s">
        <v>206</v>
      </c>
      <c r="BT671" t="s">
        <v>17</v>
      </c>
      <c r="BU671" t="s">
        <v>17</v>
      </c>
      <c r="BV671" t="s">
        <v>17</v>
      </c>
      <c r="BW671" t="s">
        <v>207</v>
      </c>
      <c r="BX671" t="s">
        <v>208</v>
      </c>
      <c r="BY671" t="s">
        <v>209</v>
      </c>
      <c r="BZ671" t="s">
        <v>209</v>
      </c>
      <c r="CA671" t="s">
        <v>209</v>
      </c>
      <c r="CB671" t="s">
        <v>209</v>
      </c>
      <c r="CC671">
        <v>5</v>
      </c>
      <c r="CD671">
        <v>0</v>
      </c>
      <c r="CE671">
        <v>0</v>
      </c>
      <c r="CF671">
        <v>0</v>
      </c>
      <c r="CG671">
        <v>0</v>
      </c>
      <c r="CH671">
        <v>2</v>
      </c>
      <c r="CI671">
        <v>1320.65</v>
      </c>
      <c r="CJ671">
        <v>1.32607</v>
      </c>
      <c r="CK671">
        <v>7.8077</v>
      </c>
      <c r="CL671">
        <v>10.3845</v>
      </c>
      <c r="CM671">
        <v>29.9999</v>
      </c>
      <c r="CN671">
        <v>10.2275</v>
      </c>
      <c r="CO671">
        <v>10.4749</v>
      </c>
      <c r="CP671">
        <v>-1</v>
      </c>
      <c r="CQ671">
        <v>0</v>
      </c>
      <c r="CR671">
        <v>98.0998</v>
      </c>
      <c r="CS671">
        <v>-999.9</v>
      </c>
      <c r="CT671">
        <v>400</v>
      </c>
      <c r="CU671">
        <v>7.17876</v>
      </c>
      <c r="CV671">
        <v>103.806</v>
      </c>
      <c r="CW671">
        <v>103.234</v>
      </c>
    </row>
    <row r="672" spans="1:101">
      <c r="A672">
        <v>658</v>
      </c>
      <c r="B672">
        <v>1548599934.1</v>
      </c>
      <c r="C672">
        <v>2471.19999980927</v>
      </c>
      <c r="D672" t="s">
        <v>1534</v>
      </c>
      <c r="E672" t="s">
        <v>1535</v>
      </c>
      <c r="F672">
        <f>J672+I672+M672*K672</f>
        <v>0</v>
      </c>
      <c r="G672">
        <f>(1000*AM672)/(L672*(AO672+273.15))</f>
        <v>0</v>
      </c>
      <c r="H672">
        <f>((G672*F672*(1-(AJ672/1000)))/(100*K672))*(BE672/60)</f>
        <v>0</v>
      </c>
      <c r="I672" t="s">
        <v>197</v>
      </c>
      <c r="J672" t="s">
        <v>198</v>
      </c>
      <c r="K672" t="s">
        <v>199</v>
      </c>
      <c r="L672" t="s">
        <v>200</v>
      </c>
      <c r="M672" t="s">
        <v>1412</v>
      </c>
      <c r="N672" t="s">
        <v>1413</v>
      </c>
      <c r="O672" t="s">
        <v>328</v>
      </c>
      <c r="Q672">
        <v>1548599934.1</v>
      </c>
      <c r="R672">
        <f>AL672*Y672*(AJ672-AK672)/(100*AF672*(1000-Y672*AJ672))</f>
        <v>0</v>
      </c>
      <c r="S672">
        <f>AL672*Y672*(AI672-AH672*(1000-Y672*AK672)/(1000-Y672*AJ672))/(100*AF672)</f>
        <v>0</v>
      </c>
      <c r="T672">
        <f>(U672/V672*100)</f>
        <v>0</v>
      </c>
      <c r="U672">
        <f>AJ672*(AM672+AN672)/1000</f>
        <v>0</v>
      </c>
      <c r="V672">
        <f>0.61365*exp(17.502*AO672/(240.97+AO672))</f>
        <v>0</v>
      </c>
      <c r="W672">
        <v>126</v>
      </c>
      <c r="X672">
        <v>9</v>
      </c>
      <c r="Y672">
        <f>IF(W672*$H$11&gt;=AA672,1.0,(AA672/(AA672-W672*$H$11)))</f>
        <v>0</v>
      </c>
      <c r="Z672">
        <f>(Y672-1)*100</f>
        <v>0</v>
      </c>
      <c r="AA672">
        <f>MAX(0,($B$11+$C$11*AR672)/(1+$D$11*AR672)*AM672/(AO672+273)*$E$11)</f>
        <v>0</v>
      </c>
      <c r="AB672">
        <f>$B$9*AS672+$C$9*AT672</f>
        <v>0</v>
      </c>
      <c r="AC672">
        <f>AB672*AD672</f>
        <v>0</v>
      </c>
      <c r="AD672">
        <f>($B$9*$D$7+$C$9*$D$7)/($B$9+$C$9)</f>
        <v>0</v>
      </c>
      <c r="AE672">
        <f>($B$9*$K$7+$C$9*$K$7)/($B$9+$C$9)</f>
        <v>0</v>
      </c>
      <c r="AF672">
        <v>10</v>
      </c>
      <c r="AG672">
        <v>1548599934.1</v>
      </c>
      <c r="AH672">
        <v>400.172</v>
      </c>
      <c r="AI672">
        <v>399.682</v>
      </c>
      <c r="AJ672">
        <v>9.26352</v>
      </c>
      <c r="AK672">
        <v>4.42306</v>
      </c>
      <c r="AL672">
        <v>1413.93</v>
      </c>
      <c r="AM672">
        <v>97.9572</v>
      </c>
      <c r="AN672">
        <v>0.021909</v>
      </c>
      <c r="AO672">
        <v>7.45106</v>
      </c>
      <c r="AP672">
        <v>7.38158</v>
      </c>
      <c r="AQ672">
        <v>999.9</v>
      </c>
      <c r="AR672">
        <v>10011.2</v>
      </c>
      <c r="AS672">
        <v>0</v>
      </c>
      <c r="AT672">
        <v>0.219127</v>
      </c>
      <c r="AU672">
        <v>0</v>
      </c>
      <c r="AV672" t="s">
        <v>204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404.108385245902</v>
      </c>
      <c r="BE672">
        <v>-0.624498114108713</v>
      </c>
      <c r="BF672">
        <v>0.200694345804892</v>
      </c>
      <c r="BG672">
        <v>-1</v>
      </c>
      <c r="BH672">
        <v>0</v>
      </c>
      <c r="BI672">
        <v>0</v>
      </c>
      <c r="BJ672" t="s">
        <v>205</v>
      </c>
      <c r="BK672">
        <v>1.88466</v>
      </c>
      <c r="BL672">
        <v>1.88157</v>
      </c>
      <c r="BM672">
        <v>1.88321</v>
      </c>
      <c r="BN672">
        <v>1.88187</v>
      </c>
      <c r="BO672">
        <v>1.88376</v>
      </c>
      <c r="BP672">
        <v>1.88309</v>
      </c>
      <c r="BQ672">
        <v>1.88479</v>
      </c>
      <c r="BR672">
        <v>1.88232</v>
      </c>
      <c r="BS672" t="s">
        <v>206</v>
      </c>
      <c r="BT672" t="s">
        <v>17</v>
      </c>
      <c r="BU672" t="s">
        <v>17</v>
      </c>
      <c r="BV672" t="s">
        <v>17</v>
      </c>
      <c r="BW672" t="s">
        <v>207</v>
      </c>
      <c r="BX672" t="s">
        <v>208</v>
      </c>
      <c r="BY672" t="s">
        <v>209</v>
      </c>
      <c r="BZ672" t="s">
        <v>209</v>
      </c>
      <c r="CA672" t="s">
        <v>209</v>
      </c>
      <c r="CB672" t="s">
        <v>209</v>
      </c>
      <c r="CC672">
        <v>5</v>
      </c>
      <c r="CD672">
        <v>0</v>
      </c>
      <c r="CE672">
        <v>0</v>
      </c>
      <c r="CF672">
        <v>0</v>
      </c>
      <c r="CG672">
        <v>0</v>
      </c>
      <c r="CH672">
        <v>2</v>
      </c>
      <c r="CI672">
        <v>1319.58</v>
      </c>
      <c r="CJ672">
        <v>1.31748</v>
      </c>
      <c r="CK672">
        <v>7.81212</v>
      </c>
      <c r="CL672">
        <v>10.3841</v>
      </c>
      <c r="CM672">
        <v>29.9999</v>
      </c>
      <c r="CN672">
        <v>10.2271</v>
      </c>
      <c r="CO672">
        <v>10.4742</v>
      </c>
      <c r="CP672">
        <v>-1</v>
      </c>
      <c r="CQ672">
        <v>0</v>
      </c>
      <c r="CR672">
        <v>98.0998</v>
      </c>
      <c r="CS672">
        <v>-999.9</v>
      </c>
      <c r="CT672">
        <v>400</v>
      </c>
      <c r="CU672">
        <v>7.045</v>
      </c>
      <c r="CV672">
        <v>103.805</v>
      </c>
      <c r="CW672">
        <v>103.234</v>
      </c>
    </row>
    <row r="673" spans="1:101">
      <c r="A673">
        <v>659</v>
      </c>
      <c r="B673">
        <v>1548599936.1</v>
      </c>
      <c r="C673">
        <v>2473.19999980927</v>
      </c>
      <c r="D673" t="s">
        <v>1536</v>
      </c>
      <c r="E673" t="s">
        <v>1537</v>
      </c>
      <c r="F673">
        <f>J673+I673+M673*K673</f>
        <v>0</v>
      </c>
      <c r="G673">
        <f>(1000*AM673)/(L673*(AO673+273.15))</f>
        <v>0</v>
      </c>
      <c r="H673">
        <f>((G673*F673*(1-(AJ673/1000)))/(100*K673))*(BE673/60)</f>
        <v>0</v>
      </c>
      <c r="I673" t="s">
        <v>197</v>
      </c>
      <c r="J673" t="s">
        <v>198</v>
      </c>
      <c r="K673" t="s">
        <v>199</v>
      </c>
      <c r="L673" t="s">
        <v>200</v>
      </c>
      <c r="M673" t="s">
        <v>1412</v>
      </c>
      <c r="N673" t="s">
        <v>1413</v>
      </c>
      <c r="O673" t="s">
        <v>328</v>
      </c>
      <c r="Q673">
        <v>1548599936.1</v>
      </c>
      <c r="R673">
        <f>AL673*Y673*(AJ673-AK673)/(100*AF673*(1000-Y673*AJ673))</f>
        <v>0</v>
      </c>
      <c r="S673">
        <f>AL673*Y673*(AI673-AH673*(1000-Y673*AK673)/(1000-Y673*AJ673))/(100*AF673)</f>
        <v>0</v>
      </c>
      <c r="T673">
        <f>(U673/V673*100)</f>
        <v>0</v>
      </c>
      <c r="U673">
        <f>AJ673*(AM673+AN673)/1000</f>
        <v>0</v>
      </c>
      <c r="V673">
        <f>0.61365*exp(17.502*AO673/(240.97+AO673))</f>
        <v>0</v>
      </c>
      <c r="W673">
        <v>138</v>
      </c>
      <c r="X673">
        <v>10</v>
      </c>
      <c r="Y673">
        <f>IF(W673*$H$11&gt;=AA673,1.0,(AA673/(AA673-W673*$H$11)))</f>
        <v>0</v>
      </c>
      <c r="Z673">
        <f>(Y673-1)*100</f>
        <v>0</v>
      </c>
      <c r="AA673">
        <f>MAX(0,($B$11+$C$11*AR673)/(1+$D$11*AR673)*AM673/(AO673+273)*$E$11)</f>
        <v>0</v>
      </c>
      <c r="AB673">
        <f>$B$9*AS673+$C$9*AT673</f>
        <v>0</v>
      </c>
      <c r="AC673">
        <f>AB673*AD673</f>
        <v>0</v>
      </c>
      <c r="AD673">
        <f>($B$9*$D$7+$C$9*$D$7)/($B$9+$C$9)</f>
        <v>0</v>
      </c>
      <c r="AE673">
        <f>($B$9*$K$7+$C$9*$K$7)/($B$9+$C$9)</f>
        <v>0</v>
      </c>
      <c r="AF673">
        <v>10</v>
      </c>
      <c r="AG673">
        <v>1548599936.1</v>
      </c>
      <c r="AH673">
        <v>400.163</v>
      </c>
      <c r="AI673">
        <v>399.649</v>
      </c>
      <c r="AJ673">
        <v>9.30696</v>
      </c>
      <c r="AK673">
        <v>4.42258</v>
      </c>
      <c r="AL673">
        <v>1413.81</v>
      </c>
      <c r="AM673">
        <v>97.9569</v>
      </c>
      <c r="AN673">
        <v>0.0217946</v>
      </c>
      <c r="AO673">
        <v>7.45608</v>
      </c>
      <c r="AP673">
        <v>7.49282</v>
      </c>
      <c r="AQ673">
        <v>999.9</v>
      </c>
      <c r="AR673">
        <v>10012.5</v>
      </c>
      <c r="AS673">
        <v>0</v>
      </c>
      <c r="AT673">
        <v>0.219127</v>
      </c>
      <c r="AU673">
        <v>0</v>
      </c>
      <c r="AV673" t="s">
        <v>204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404.095180327869</v>
      </c>
      <c r="BE673">
        <v>-0.615842086680935</v>
      </c>
      <c r="BF673">
        <v>0.199202426757611</v>
      </c>
      <c r="BG673">
        <v>-1</v>
      </c>
      <c r="BH673">
        <v>0</v>
      </c>
      <c r="BI673">
        <v>0</v>
      </c>
      <c r="BJ673" t="s">
        <v>205</v>
      </c>
      <c r="BK673">
        <v>1.88465</v>
      </c>
      <c r="BL673">
        <v>1.88158</v>
      </c>
      <c r="BM673">
        <v>1.88319</v>
      </c>
      <c r="BN673">
        <v>1.88187</v>
      </c>
      <c r="BO673">
        <v>1.88376</v>
      </c>
      <c r="BP673">
        <v>1.88308</v>
      </c>
      <c r="BQ673">
        <v>1.88479</v>
      </c>
      <c r="BR673">
        <v>1.88232</v>
      </c>
      <c r="BS673" t="s">
        <v>206</v>
      </c>
      <c r="BT673" t="s">
        <v>17</v>
      </c>
      <c r="BU673" t="s">
        <v>17</v>
      </c>
      <c r="BV673" t="s">
        <v>17</v>
      </c>
      <c r="BW673" t="s">
        <v>207</v>
      </c>
      <c r="BX673" t="s">
        <v>208</v>
      </c>
      <c r="BY673" t="s">
        <v>209</v>
      </c>
      <c r="BZ673" t="s">
        <v>209</v>
      </c>
      <c r="CA673" t="s">
        <v>209</v>
      </c>
      <c r="CB673" t="s">
        <v>209</v>
      </c>
      <c r="CC673">
        <v>5</v>
      </c>
      <c r="CD673">
        <v>0</v>
      </c>
      <c r="CE673">
        <v>0</v>
      </c>
      <c r="CF673">
        <v>0</v>
      </c>
      <c r="CG673">
        <v>0</v>
      </c>
      <c r="CH673">
        <v>2</v>
      </c>
      <c r="CI673">
        <v>1310.47</v>
      </c>
      <c r="CJ673">
        <v>1.31963</v>
      </c>
      <c r="CK673">
        <v>7.8157</v>
      </c>
      <c r="CL673">
        <v>10.3835</v>
      </c>
      <c r="CM673">
        <v>30</v>
      </c>
      <c r="CN673">
        <v>10.2273</v>
      </c>
      <c r="CO673">
        <v>10.4739</v>
      </c>
      <c r="CP673">
        <v>-1</v>
      </c>
      <c r="CQ673">
        <v>0</v>
      </c>
      <c r="CR673">
        <v>98.0998</v>
      </c>
      <c r="CS673">
        <v>-999.9</v>
      </c>
      <c r="CT673">
        <v>400</v>
      </c>
      <c r="CU673">
        <v>6.93009</v>
      </c>
      <c r="CV673">
        <v>103.805</v>
      </c>
      <c r="CW673">
        <v>103.233</v>
      </c>
    </row>
    <row r="674" spans="1:101">
      <c r="A674">
        <v>660</v>
      </c>
      <c r="B674">
        <v>1548599938.1</v>
      </c>
      <c r="C674">
        <v>2475.19999980927</v>
      </c>
      <c r="D674" t="s">
        <v>1538</v>
      </c>
      <c r="E674" t="s">
        <v>1539</v>
      </c>
      <c r="F674">
        <f>J674+I674+M674*K674</f>
        <v>0</v>
      </c>
      <c r="G674">
        <f>(1000*AM674)/(L674*(AO674+273.15))</f>
        <v>0</v>
      </c>
      <c r="H674">
        <f>((G674*F674*(1-(AJ674/1000)))/(100*K674))*(BE674/60)</f>
        <v>0</v>
      </c>
      <c r="I674" t="s">
        <v>197</v>
      </c>
      <c r="J674" t="s">
        <v>198</v>
      </c>
      <c r="K674" t="s">
        <v>199</v>
      </c>
      <c r="L674" t="s">
        <v>200</v>
      </c>
      <c r="M674" t="s">
        <v>1412</v>
      </c>
      <c r="N674" t="s">
        <v>1413</v>
      </c>
      <c r="O674" t="s">
        <v>328</v>
      </c>
      <c r="Q674">
        <v>1548599938.1</v>
      </c>
      <c r="R674">
        <f>AL674*Y674*(AJ674-AK674)/(100*AF674*(1000-Y674*AJ674))</f>
        <v>0</v>
      </c>
      <c r="S674">
        <f>AL674*Y674*(AI674-AH674*(1000-Y674*AK674)/(1000-Y674*AJ674))/(100*AF674)</f>
        <v>0</v>
      </c>
      <c r="T674">
        <f>(U674/V674*100)</f>
        <v>0</v>
      </c>
      <c r="U674">
        <f>AJ674*(AM674+AN674)/1000</f>
        <v>0</v>
      </c>
      <c r="V674">
        <f>0.61365*exp(17.502*AO674/(240.97+AO674))</f>
        <v>0</v>
      </c>
      <c r="W674">
        <v>140</v>
      </c>
      <c r="X674">
        <v>10</v>
      </c>
      <c r="Y674">
        <f>IF(W674*$H$11&gt;=AA674,1.0,(AA674/(AA674-W674*$H$11)))</f>
        <v>0</v>
      </c>
      <c r="Z674">
        <f>(Y674-1)*100</f>
        <v>0</v>
      </c>
      <c r="AA674">
        <f>MAX(0,($B$11+$C$11*AR674)/(1+$D$11*AR674)*AM674/(AO674+273)*$E$11)</f>
        <v>0</v>
      </c>
      <c r="AB674">
        <f>$B$9*AS674+$C$9*AT674</f>
        <v>0</v>
      </c>
      <c r="AC674">
        <f>AB674*AD674</f>
        <v>0</v>
      </c>
      <c r="AD674">
        <f>($B$9*$D$7+$C$9*$D$7)/($B$9+$C$9)</f>
        <v>0</v>
      </c>
      <c r="AE674">
        <f>($B$9*$K$7+$C$9*$K$7)/($B$9+$C$9)</f>
        <v>0</v>
      </c>
      <c r="AF674">
        <v>10</v>
      </c>
      <c r="AG674">
        <v>1548599938.1</v>
      </c>
      <c r="AH674">
        <v>400.177</v>
      </c>
      <c r="AI674">
        <v>399.666</v>
      </c>
      <c r="AJ674">
        <v>9.34345</v>
      </c>
      <c r="AK674">
        <v>4.4216</v>
      </c>
      <c r="AL674">
        <v>1414.08</v>
      </c>
      <c r="AM674">
        <v>97.9568</v>
      </c>
      <c r="AN674">
        <v>0.0218441</v>
      </c>
      <c r="AO674">
        <v>7.46149</v>
      </c>
      <c r="AP674">
        <v>7.58301</v>
      </c>
      <c r="AQ674">
        <v>999.9</v>
      </c>
      <c r="AR674">
        <v>9991.25</v>
      </c>
      <c r="AS674">
        <v>0</v>
      </c>
      <c r="AT674">
        <v>0.219127</v>
      </c>
      <c r="AU674">
        <v>0</v>
      </c>
      <c r="AV674" t="s">
        <v>204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404.088581967213</v>
      </c>
      <c r="BE674">
        <v>-0.60856961936431</v>
      </c>
      <c r="BF674">
        <v>0.197961986753538</v>
      </c>
      <c r="BG674">
        <v>-1</v>
      </c>
      <c r="BH674">
        <v>0</v>
      </c>
      <c r="BI674">
        <v>0</v>
      </c>
      <c r="BJ674" t="s">
        <v>205</v>
      </c>
      <c r="BK674">
        <v>1.88463</v>
      </c>
      <c r="BL674">
        <v>1.88158</v>
      </c>
      <c r="BM674">
        <v>1.88318</v>
      </c>
      <c r="BN674">
        <v>1.88187</v>
      </c>
      <c r="BO674">
        <v>1.88377</v>
      </c>
      <c r="BP674">
        <v>1.88308</v>
      </c>
      <c r="BQ674">
        <v>1.88479</v>
      </c>
      <c r="BR674">
        <v>1.88232</v>
      </c>
      <c r="BS674" t="s">
        <v>206</v>
      </c>
      <c r="BT674" t="s">
        <v>17</v>
      </c>
      <c r="BU674" t="s">
        <v>17</v>
      </c>
      <c r="BV674" t="s">
        <v>17</v>
      </c>
      <c r="BW674" t="s">
        <v>207</v>
      </c>
      <c r="BX674" t="s">
        <v>208</v>
      </c>
      <c r="BY674" t="s">
        <v>209</v>
      </c>
      <c r="BZ674" t="s">
        <v>209</v>
      </c>
      <c r="CA674" t="s">
        <v>209</v>
      </c>
      <c r="CB674" t="s">
        <v>209</v>
      </c>
      <c r="CC674">
        <v>5</v>
      </c>
      <c r="CD674">
        <v>0</v>
      </c>
      <c r="CE674">
        <v>0</v>
      </c>
      <c r="CF674">
        <v>0</v>
      </c>
      <c r="CG674">
        <v>0</v>
      </c>
      <c r="CH674">
        <v>2</v>
      </c>
      <c r="CI674">
        <v>1309.13</v>
      </c>
      <c r="CJ674">
        <v>1.31963</v>
      </c>
      <c r="CK674">
        <v>7.81931</v>
      </c>
      <c r="CL674">
        <v>10.3834</v>
      </c>
      <c r="CM674">
        <v>30.0002</v>
      </c>
      <c r="CN674">
        <v>10.2274</v>
      </c>
      <c r="CO674">
        <v>10.4739</v>
      </c>
      <c r="CP674">
        <v>-1</v>
      </c>
      <c r="CQ674">
        <v>0</v>
      </c>
      <c r="CR674">
        <v>98.474</v>
      </c>
      <c r="CS674">
        <v>-999.9</v>
      </c>
      <c r="CT674">
        <v>400</v>
      </c>
      <c r="CU674">
        <v>6.83412</v>
      </c>
      <c r="CV674">
        <v>103.805</v>
      </c>
      <c r="CW674">
        <v>103.232</v>
      </c>
    </row>
    <row r="675" spans="1:101">
      <c r="A675">
        <v>661</v>
      </c>
      <c r="B675">
        <v>1548599940.1</v>
      </c>
      <c r="C675">
        <v>2477.19999980927</v>
      </c>
      <c r="D675" t="s">
        <v>1540</v>
      </c>
      <c r="E675" t="s">
        <v>1541</v>
      </c>
      <c r="F675">
        <f>J675+I675+M675*K675</f>
        <v>0</v>
      </c>
      <c r="G675">
        <f>(1000*AM675)/(L675*(AO675+273.15))</f>
        <v>0</v>
      </c>
      <c r="H675">
        <f>((G675*F675*(1-(AJ675/1000)))/(100*K675))*(BE675/60)</f>
        <v>0</v>
      </c>
      <c r="I675" t="s">
        <v>197</v>
      </c>
      <c r="J675" t="s">
        <v>198</v>
      </c>
      <c r="K675" t="s">
        <v>199</v>
      </c>
      <c r="L675" t="s">
        <v>200</v>
      </c>
      <c r="M675" t="s">
        <v>1412</v>
      </c>
      <c r="N675" t="s">
        <v>1413</v>
      </c>
      <c r="O675" t="s">
        <v>328</v>
      </c>
      <c r="Q675">
        <v>1548599940.1</v>
      </c>
      <c r="R675">
        <f>AL675*Y675*(AJ675-AK675)/(100*AF675*(1000-Y675*AJ675))</f>
        <v>0</v>
      </c>
      <c r="S675">
        <f>AL675*Y675*(AI675-AH675*(1000-Y675*AK675)/(1000-Y675*AJ675))/(100*AF675)</f>
        <v>0</v>
      </c>
      <c r="T675">
        <f>(U675/V675*100)</f>
        <v>0</v>
      </c>
      <c r="U675">
        <f>AJ675*(AM675+AN675)/1000</f>
        <v>0</v>
      </c>
      <c r="V675">
        <f>0.61365*exp(17.502*AO675/(240.97+AO675))</f>
        <v>0</v>
      </c>
      <c r="W675">
        <v>125</v>
      </c>
      <c r="X675">
        <v>9</v>
      </c>
      <c r="Y675">
        <f>IF(W675*$H$11&gt;=AA675,1.0,(AA675/(AA675-W675*$H$11)))</f>
        <v>0</v>
      </c>
      <c r="Z675">
        <f>(Y675-1)*100</f>
        <v>0</v>
      </c>
      <c r="AA675">
        <f>MAX(0,($B$11+$C$11*AR675)/(1+$D$11*AR675)*AM675/(AO675+273)*$E$11)</f>
        <v>0</v>
      </c>
      <c r="AB675">
        <f>$B$9*AS675+$C$9*AT675</f>
        <v>0</v>
      </c>
      <c r="AC675">
        <f>AB675*AD675</f>
        <v>0</v>
      </c>
      <c r="AD675">
        <f>($B$9*$D$7+$C$9*$D$7)/($B$9+$C$9)</f>
        <v>0</v>
      </c>
      <c r="AE675">
        <f>($B$9*$K$7+$C$9*$K$7)/($B$9+$C$9)</f>
        <v>0</v>
      </c>
      <c r="AF675">
        <v>10</v>
      </c>
      <c r="AG675">
        <v>1548599940.1</v>
      </c>
      <c r="AH675">
        <v>400.188</v>
      </c>
      <c r="AI675">
        <v>399.674</v>
      </c>
      <c r="AJ675">
        <v>9.36966</v>
      </c>
      <c r="AK675">
        <v>4.42099</v>
      </c>
      <c r="AL675">
        <v>1414.17</v>
      </c>
      <c r="AM675">
        <v>97.9584</v>
      </c>
      <c r="AN675">
        <v>0.0218485</v>
      </c>
      <c r="AO675">
        <v>7.45464</v>
      </c>
      <c r="AP675">
        <v>7.68784</v>
      </c>
      <c r="AQ675">
        <v>999.9</v>
      </c>
      <c r="AR675">
        <v>9998.75</v>
      </c>
      <c r="AS675">
        <v>0</v>
      </c>
      <c r="AT675">
        <v>0.219127</v>
      </c>
      <c r="AU675">
        <v>0</v>
      </c>
      <c r="AV675" t="s">
        <v>204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404.076049180328</v>
      </c>
      <c r="BE675">
        <v>-0.603508353095857</v>
      </c>
      <c r="BF675">
        <v>0.197251269083535</v>
      </c>
      <c r="BG675">
        <v>-1</v>
      </c>
      <c r="BH675">
        <v>0</v>
      </c>
      <c r="BI675">
        <v>0</v>
      </c>
      <c r="BJ675" t="s">
        <v>205</v>
      </c>
      <c r="BK675">
        <v>1.88462</v>
      </c>
      <c r="BL675">
        <v>1.88157</v>
      </c>
      <c r="BM675">
        <v>1.88318</v>
      </c>
      <c r="BN675">
        <v>1.88187</v>
      </c>
      <c r="BO675">
        <v>1.88376</v>
      </c>
      <c r="BP675">
        <v>1.88308</v>
      </c>
      <c r="BQ675">
        <v>1.88478</v>
      </c>
      <c r="BR675">
        <v>1.88231</v>
      </c>
      <c r="BS675" t="s">
        <v>206</v>
      </c>
      <c r="BT675" t="s">
        <v>17</v>
      </c>
      <c r="BU675" t="s">
        <v>17</v>
      </c>
      <c r="BV675" t="s">
        <v>17</v>
      </c>
      <c r="BW675" t="s">
        <v>207</v>
      </c>
      <c r="BX675" t="s">
        <v>208</v>
      </c>
      <c r="BY675" t="s">
        <v>209</v>
      </c>
      <c r="BZ675" t="s">
        <v>209</v>
      </c>
      <c r="CA675" t="s">
        <v>209</v>
      </c>
      <c r="CB675" t="s">
        <v>209</v>
      </c>
      <c r="CC675">
        <v>5</v>
      </c>
      <c r="CD675">
        <v>0</v>
      </c>
      <c r="CE675">
        <v>0</v>
      </c>
      <c r="CF675">
        <v>0</v>
      </c>
      <c r="CG675">
        <v>0</v>
      </c>
      <c r="CH675">
        <v>2</v>
      </c>
      <c r="CI675">
        <v>1320.4</v>
      </c>
      <c r="CJ675">
        <v>1.31748</v>
      </c>
      <c r="CK675">
        <v>7.82289</v>
      </c>
      <c r="CL675">
        <v>10.3834</v>
      </c>
      <c r="CM675">
        <v>30.0002</v>
      </c>
      <c r="CN675">
        <v>10.2274</v>
      </c>
      <c r="CO675">
        <v>10.4739</v>
      </c>
      <c r="CP675">
        <v>-1</v>
      </c>
      <c r="CQ675">
        <v>0</v>
      </c>
      <c r="CR675">
        <v>98.474</v>
      </c>
      <c r="CS675">
        <v>-999.9</v>
      </c>
      <c r="CT675">
        <v>400</v>
      </c>
      <c r="CU675">
        <v>6.7277</v>
      </c>
      <c r="CV675">
        <v>103.804</v>
      </c>
      <c r="CW675">
        <v>103.232</v>
      </c>
    </row>
    <row r="676" spans="1:101">
      <c r="A676">
        <v>662</v>
      </c>
      <c r="B676">
        <v>1548599942.1</v>
      </c>
      <c r="C676">
        <v>2479.19999980927</v>
      </c>
      <c r="D676" t="s">
        <v>1542</v>
      </c>
      <c r="E676" t="s">
        <v>1543</v>
      </c>
      <c r="F676">
        <f>J676+I676+M676*K676</f>
        <v>0</v>
      </c>
      <c r="G676">
        <f>(1000*AM676)/(L676*(AO676+273.15))</f>
        <v>0</v>
      </c>
      <c r="H676">
        <f>((G676*F676*(1-(AJ676/1000)))/(100*K676))*(BE676/60)</f>
        <v>0</v>
      </c>
      <c r="I676" t="s">
        <v>197</v>
      </c>
      <c r="J676" t="s">
        <v>198</v>
      </c>
      <c r="K676" t="s">
        <v>199</v>
      </c>
      <c r="L676" t="s">
        <v>200</v>
      </c>
      <c r="M676" t="s">
        <v>1412</v>
      </c>
      <c r="N676" t="s">
        <v>1413</v>
      </c>
      <c r="O676" t="s">
        <v>328</v>
      </c>
      <c r="Q676">
        <v>1548599942.1</v>
      </c>
      <c r="R676">
        <f>AL676*Y676*(AJ676-AK676)/(100*AF676*(1000-Y676*AJ676))</f>
        <v>0</v>
      </c>
      <c r="S676">
        <f>AL676*Y676*(AI676-AH676*(1000-Y676*AK676)/(1000-Y676*AJ676))/(100*AF676)</f>
        <v>0</v>
      </c>
      <c r="T676">
        <f>(U676/V676*100)</f>
        <v>0</v>
      </c>
      <c r="U676">
        <f>AJ676*(AM676+AN676)/1000</f>
        <v>0</v>
      </c>
      <c r="V676">
        <f>0.61365*exp(17.502*AO676/(240.97+AO676))</f>
        <v>0</v>
      </c>
      <c r="W676">
        <v>128</v>
      </c>
      <c r="X676">
        <v>9</v>
      </c>
      <c r="Y676">
        <f>IF(W676*$H$11&gt;=AA676,1.0,(AA676/(AA676-W676*$H$11)))</f>
        <v>0</v>
      </c>
      <c r="Z676">
        <f>(Y676-1)*100</f>
        <v>0</v>
      </c>
      <c r="AA676">
        <f>MAX(0,($B$11+$C$11*AR676)/(1+$D$11*AR676)*AM676/(AO676+273)*$E$11)</f>
        <v>0</v>
      </c>
      <c r="AB676">
        <f>$B$9*AS676+$C$9*AT676</f>
        <v>0</v>
      </c>
      <c r="AC676">
        <f>AB676*AD676</f>
        <v>0</v>
      </c>
      <c r="AD676">
        <f>($B$9*$D$7+$C$9*$D$7)/($B$9+$C$9)</f>
        <v>0</v>
      </c>
      <c r="AE676">
        <f>($B$9*$K$7+$C$9*$K$7)/($B$9+$C$9)</f>
        <v>0</v>
      </c>
      <c r="AF676">
        <v>10</v>
      </c>
      <c r="AG676">
        <v>1548599942.1</v>
      </c>
      <c r="AH676">
        <v>400.186</v>
      </c>
      <c r="AI676">
        <v>399.647</v>
      </c>
      <c r="AJ676">
        <v>9.39759</v>
      </c>
      <c r="AK676">
        <v>4.42042</v>
      </c>
      <c r="AL676">
        <v>1414.02</v>
      </c>
      <c r="AM676">
        <v>97.9577</v>
      </c>
      <c r="AN676">
        <v>0.0217558</v>
      </c>
      <c r="AO676">
        <v>7.45542</v>
      </c>
      <c r="AP676">
        <v>7.79121</v>
      </c>
      <c r="AQ676">
        <v>999.9</v>
      </c>
      <c r="AR676">
        <v>10005</v>
      </c>
      <c r="AS676">
        <v>0</v>
      </c>
      <c r="AT676">
        <v>0.219127</v>
      </c>
      <c r="AU676">
        <v>0</v>
      </c>
      <c r="AV676" t="s">
        <v>204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404.062442622951</v>
      </c>
      <c r="BE676">
        <v>-0.574331502973794</v>
      </c>
      <c r="BF676">
        <v>0.192987473014858</v>
      </c>
      <c r="BG676">
        <v>-1</v>
      </c>
      <c r="BH676">
        <v>0</v>
      </c>
      <c r="BI676">
        <v>0</v>
      </c>
      <c r="BJ676" t="s">
        <v>205</v>
      </c>
      <c r="BK676">
        <v>1.88465</v>
      </c>
      <c r="BL676">
        <v>1.88157</v>
      </c>
      <c r="BM676">
        <v>1.88317</v>
      </c>
      <c r="BN676">
        <v>1.88187</v>
      </c>
      <c r="BO676">
        <v>1.88373</v>
      </c>
      <c r="BP676">
        <v>1.88308</v>
      </c>
      <c r="BQ676">
        <v>1.88477</v>
      </c>
      <c r="BR676">
        <v>1.88231</v>
      </c>
      <c r="BS676" t="s">
        <v>206</v>
      </c>
      <c r="BT676" t="s">
        <v>17</v>
      </c>
      <c r="BU676" t="s">
        <v>17</v>
      </c>
      <c r="BV676" t="s">
        <v>17</v>
      </c>
      <c r="BW676" t="s">
        <v>207</v>
      </c>
      <c r="BX676" t="s">
        <v>208</v>
      </c>
      <c r="BY676" t="s">
        <v>209</v>
      </c>
      <c r="BZ676" t="s">
        <v>209</v>
      </c>
      <c r="CA676" t="s">
        <v>209</v>
      </c>
      <c r="CB676" t="s">
        <v>209</v>
      </c>
      <c r="CC676">
        <v>5</v>
      </c>
      <c r="CD676">
        <v>0</v>
      </c>
      <c r="CE676">
        <v>0</v>
      </c>
      <c r="CF676">
        <v>0</v>
      </c>
      <c r="CG676">
        <v>0</v>
      </c>
      <c r="CH676">
        <v>2</v>
      </c>
      <c r="CI676">
        <v>1318.24</v>
      </c>
      <c r="CJ676">
        <v>1.30675</v>
      </c>
      <c r="CK676">
        <v>7.82584</v>
      </c>
      <c r="CL676">
        <v>10.3834</v>
      </c>
      <c r="CM676">
        <v>30.0001</v>
      </c>
      <c r="CN676">
        <v>10.2274</v>
      </c>
      <c r="CO676">
        <v>10.474</v>
      </c>
      <c r="CP676">
        <v>-1</v>
      </c>
      <c r="CQ676">
        <v>0</v>
      </c>
      <c r="CR676">
        <v>98.474</v>
      </c>
      <c r="CS676">
        <v>-999.9</v>
      </c>
      <c r="CT676">
        <v>400</v>
      </c>
      <c r="CU676">
        <v>6.61331</v>
      </c>
      <c r="CV676">
        <v>103.803</v>
      </c>
      <c r="CW676">
        <v>103.231</v>
      </c>
    </row>
    <row r="677" spans="1:101">
      <c r="A677">
        <v>663</v>
      </c>
      <c r="B677">
        <v>1548599944.1</v>
      </c>
      <c r="C677">
        <v>2481.19999980927</v>
      </c>
      <c r="D677" t="s">
        <v>1544</v>
      </c>
      <c r="E677" t="s">
        <v>1545</v>
      </c>
      <c r="F677">
        <f>J677+I677+M677*K677</f>
        <v>0</v>
      </c>
      <c r="G677">
        <f>(1000*AM677)/(L677*(AO677+273.15))</f>
        <v>0</v>
      </c>
      <c r="H677">
        <f>((G677*F677*(1-(AJ677/1000)))/(100*K677))*(BE677/60)</f>
        <v>0</v>
      </c>
      <c r="I677" t="s">
        <v>197</v>
      </c>
      <c r="J677" t="s">
        <v>198</v>
      </c>
      <c r="K677" t="s">
        <v>199</v>
      </c>
      <c r="L677" t="s">
        <v>200</v>
      </c>
      <c r="M677" t="s">
        <v>1412</v>
      </c>
      <c r="N677" t="s">
        <v>1413</v>
      </c>
      <c r="O677" t="s">
        <v>328</v>
      </c>
      <c r="Q677">
        <v>1548599944.1</v>
      </c>
      <c r="R677">
        <f>AL677*Y677*(AJ677-AK677)/(100*AF677*(1000-Y677*AJ677))</f>
        <v>0</v>
      </c>
      <c r="S677">
        <f>AL677*Y677*(AI677-AH677*(1000-Y677*AK677)/(1000-Y677*AJ677))/(100*AF677)</f>
        <v>0</v>
      </c>
      <c r="T677">
        <f>(U677/V677*100)</f>
        <v>0</v>
      </c>
      <c r="U677">
        <f>AJ677*(AM677+AN677)/1000</f>
        <v>0</v>
      </c>
      <c r="V677">
        <f>0.61365*exp(17.502*AO677/(240.97+AO677))</f>
        <v>0</v>
      </c>
      <c r="W677">
        <v>122</v>
      </c>
      <c r="X677">
        <v>9</v>
      </c>
      <c r="Y677">
        <f>IF(W677*$H$11&gt;=AA677,1.0,(AA677/(AA677-W677*$H$11)))</f>
        <v>0</v>
      </c>
      <c r="Z677">
        <f>(Y677-1)*100</f>
        <v>0</v>
      </c>
      <c r="AA677">
        <f>MAX(0,($B$11+$C$11*AR677)/(1+$D$11*AR677)*AM677/(AO677+273)*$E$11)</f>
        <v>0</v>
      </c>
      <c r="AB677">
        <f>$B$9*AS677+$C$9*AT677</f>
        <v>0</v>
      </c>
      <c r="AC677">
        <f>AB677*AD677</f>
        <v>0</v>
      </c>
      <c r="AD677">
        <f>($B$9*$D$7+$C$9*$D$7)/($B$9+$C$9)</f>
        <v>0</v>
      </c>
      <c r="AE677">
        <f>($B$9*$K$7+$C$9*$K$7)/($B$9+$C$9)</f>
        <v>0</v>
      </c>
      <c r="AF677">
        <v>10</v>
      </c>
      <c r="AG677">
        <v>1548599944.1</v>
      </c>
      <c r="AH677">
        <v>400.224</v>
      </c>
      <c r="AI677">
        <v>399.651</v>
      </c>
      <c r="AJ677">
        <v>9.42443</v>
      </c>
      <c r="AK677">
        <v>4.41989</v>
      </c>
      <c r="AL677">
        <v>1413.83</v>
      </c>
      <c r="AM677">
        <v>97.9569</v>
      </c>
      <c r="AN677">
        <v>0.0216821</v>
      </c>
      <c r="AO677">
        <v>7.45757</v>
      </c>
      <c r="AP677">
        <v>7.92551</v>
      </c>
      <c r="AQ677">
        <v>999.9</v>
      </c>
      <c r="AR677">
        <v>10008.8</v>
      </c>
      <c r="AS677">
        <v>0</v>
      </c>
      <c r="AT677">
        <v>0.219127</v>
      </c>
      <c r="AU677">
        <v>0</v>
      </c>
      <c r="AV677" t="s">
        <v>204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404.051836065574</v>
      </c>
      <c r="BE677">
        <v>-0.529997868196399</v>
      </c>
      <c r="BF677">
        <v>0.186586830340866</v>
      </c>
      <c r="BG677">
        <v>-1</v>
      </c>
      <c r="BH677">
        <v>0</v>
      </c>
      <c r="BI677">
        <v>0</v>
      </c>
      <c r="BJ677" t="s">
        <v>205</v>
      </c>
      <c r="BK677">
        <v>1.88468</v>
      </c>
      <c r="BL677">
        <v>1.88159</v>
      </c>
      <c r="BM677">
        <v>1.88316</v>
      </c>
      <c r="BN677">
        <v>1.88187</v>
      </c>
      <c r="BO677">
        <v>1.88374</v>
      </c>
      <c r="BP677">
        <v>1.88308</v>
      </c>
      <c r="BQ677">
        <v>1.88478</v>
      </c>
      <c r="BR677">
        <v>1.88232</v>
      </c>
      <c r="BS677" t="s">
        <v>206</v>
      </c>
      <c r="BT677" t="s">
        <v>17</v>
      </c>
      <c r="BU677" t="s">
        <v>17</v>
      </c>
      <c r="BV677" t="s">
        <v>17</v>
      </c>
      <c r="BW677" t="s">
        <v>207</v>
      </c>
      <c r="BX677" t="s">
        <v>208</v>
      </c>
      <c r="BY677" t="s">
        <v>209</v>
      </c>
      <c r="BZ677" t="s">
        <v>209</v>
      </c>
      <c r="CA677" t="s">
        <v>209</v>
      </c>
      <c r="CB677" t="s">
        <v>209</v>
      </c>
      <c r="CC677">
        <v>5</v>
      </c>
      <c r="CD677">
        <v>0</v>
      </c>
      <c r="CE677">
        <v>0</v>
      </c>
      <c r="CF677">
        <v>0</v>
      </c>
      <c r="CG677">
        <v>0</v>
      </c>
      <c r="CH677">
        <v>2</v>
      </c>
      <c r="CI677">
        <v>1322.03</v>
      </c>
      <c r="CJ677">
        <v>1.30031</v>
      </c>
      <c r="CK677">
        <v>7.82864</v>
      </c>
      <c r="CL677">
        <v>10.3834</v>
      </c>
      <c r="CM677">
        <v>30</v>
      </c>
      <c r="CN677">
        <v>10.2276</v>
      </c>
      <c r="CO677">
        <v>10.4746</v>
      </c>
      <c r="CP677">
        <v>-1</v>
      </c>
      <c r="CQ677">
        <v>0</v>
      </c>
      <c r="CR677">
        <v>98.474</v>
      </c>
      <c r="CS677">
        <v>-999.9</v>
      </c>
      <c r="CT677">
        <v>400</v>
      </c>
      <c r="CU677">
        <v>6.50744</v>
      </c>
      <c r="CV677">
        <v>103.802</v>
      </c>
      <c r="CW677">
        <v>103.231</v>
      </c>
    </row>
    <row r="678" spans="1:101">
      <c r="A678">
        <v>664</v>
      </c>
      <c r="B678">
        <v>1548599946.1</v>
      </c>
      <c r="C678">
        <v>2483.19999980927</v>
      </c>
      <c r="D678" t="s">
        <v>1546</v>
      </c>
      <c r="E678" t="s">
        <v>1547</v>
      </c>
      <c r="F678">
        <f>J678+I678+M678*K678</f>
        <v>0</v>
      </c>
      <c r="G678">
        <f>(1000*AM678)/(L678*(AO678+273.15))</f>
        <v>0</v>
      </c>
      <c r="H678">
        <f>((G678*F678*(1-(AJ678/1000)))/(100*K678))*(BE678/60)</f>
        <v>0</v>
      </c>
      <c r="I678" t="s">
        <v>197</v>
      </c>
      <c r="J678" t="s">
        <v>198</v>
      </c>
      <c r="K678" t="s">
        <v>199</v>
      </c>
      <c r="L678" t="s">
        <v>200</v>
      </c>
      <c r="M678" t="s">
        <v>1412</v>
      </c>
      <c r="N678" t="s">
        <v>1413</v>
      </c>
      <c r="O678" t="s">
        <v>328</v>
      </c>
      <c r="Q678">
        <v>1548599946.1</v>
      </c>
      <c r="R678">
        <f>AL678*Y678*(AJ678-AK678)/(100*AF678*(1000-Y678*AJ678))</f>
        <v>0</v>
      </c>
      <c r="S678">
        <f>AL678*Y678*(AI678-AH678*(1000-Y678*AK678)/(1000-Y678*AJ678))/(100*AF678)</f>
        <v>0</v>
      </c>
      <c r="T678">
        <f>(U678/V678*100)</f>
        <v>0</v>
      </c>
      <c r="U678">
        <f>AJ678*(AM678+AN678)/1000</f>
        <v>0</v>
      </c>
      <c r="V678">
        <f>0.61365*exp(17.502*AO678/(240.97+AO678))</f>
        <v>0</v>
      </c>
      <c r="W678">
        <v>111</v>
      </c>
      <c r="X678">
        <v>8</v>
      </c>
      <c r="Y678">
        <f>IF(W678*$H$11&gt;=AA678,1.0,(AA678/(AA678-W678*$H$11)))</f>
        <v>0</v>
      </c>
      <c r="Z678">
        <f>(Y678-1)*100</f>
        <v>0</v>
      </c>
      <c r="AA678">
        <f>MAX(0,($B$11+$C$11*AR678)/(1+$D$11*AR678)*AM678/(AO678+273)*$E$11)</f>
        <v>0</v>
      </c>
      <c r="AB678">
        <f>$B$9*AS678+$C$9*AT678</f>
        <v>0</v>
      </c>
      <c r="AC678">
        <f>AB678*AD678</f>
        <v>0</v>
      </c>
      <c r="AD678">
        <f>($B$9*$D$7+$C$9*$D$7)/($B$9+$C$9)</f>
        <v>0</v>
      </c>
      <c r="AE678">
        <f>($B$9*$K$7+$C$9*$K$7)/($B$9+$C$9)</f>
        <v>0</v>
      </c>
      <c r="AF678">
        <v>10</v>
      </c>
      <c r="AG678">
        <v>1548599946.1</v>
      </c>
      <c r="AH678">
        <v>400.242</v>
      </c>
      <c r="AI678">
        <v>399.645</v>
      </c>
      <c r="AJ678">
        <v>9.44767</v>
      </c>
      <c r="AK678">
        <v>4.41956</v>
      </c>
      <c r="AL678">
        <v>1413.49</v>
      </c>
      <c r="AM678">
        <v>97.9578</v>
      </c>
      <c r="AN678">
        <v>0.0217311</v>
      </c>
      <c r="AO678">
        <v>7.45574</v>
      </c>
      <c r="AP678">
        <v>8.03065</v>
      </c>
      <c r="AQ678">
        <v>999.9</v>
      </c>
      <c r="AR678">
        <v>9993.75</v>
      </c>
      <c r="AS678">
        <v>0</v>
      </c>
      <c r="AT678">
        <v>0.219127</v>
      </c>
      <c r="AU678">
        <v>0</v>
      </c>
      <c r="AV678" t="s">
        <v>204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404.048057377049</v>
      </c>
      <c r="BE678">
        <v>-0.510153269116767</v>
      </c>
      <c r="BF678">
        <v>0.184503956116469</v>
      </c>
      <c r="BG678">
        <v>-1</v>
      </c>
      <c r="BH678">
        <v>0</v>
      </c>
      <c r="BI678">
        <v>0</v>
      </c>
      <c r="BJ678" t="s">
        <v>205</v>
      </c>
      <c r="BK678">
        <v>1.88467</v>
      </c>
      <c r="BL678">
        <v>1.88157</v>
      </c>
      <c r="BM678">
        <v>1.88314</v>
      </c>
      <c r="BN678">
        <v>1.88187</v>
      </c>
      <c r="BO678">
        <v>1.88374</v>
      </c>
      <c r="BP678">
        <v>1.88309</v>
      </c>
      <c r="BQ678">
        <v>1.88477</v>
      </c>
      <c r="BR678">
        <v>1.88232</v>
      </c>
      <c r="BS678" t="s">
        <v>206</v>
      </c>
      <c r="BT678" t="s">
        <v>17</v>
      </c>
      <c r="BU678" t="s">
        <v>17</v>
      </c>
      <c r="BV678" t="s">
        <v>17</v>
      </c>
      <c r="BW678" t="s">
        <v>207</v>
      </c>
      <c r="BX678" t="s">
        <v>208</v>
      </c>
      <c r="BY678" t="s">
        <v>209</v>
      </c>
      <c r="BZ678" t="s">
        <v>209</v>
      </c>
      <c r="CA678" t="s">
        <v>209</v>
      </c>
      <c r="CB678" t="s">
        <v>209</v>
      </c>
      <c r="CC678">
        <v>5</v>
      </c>
      <c r="CD678">
        <v>0</v>
      </c>
      <c r="CE678">
        <v>0</v>
      </c>
      <c r="CF678">
        <v>0</v>
      </c>
      <c r="CG678">
        <v>0</v>
      </c>
      <c r="CH678">
        <v>2</v>
      </c>
      <c r="CI678">
        <v>1330</v>
      </c>
      <c r="CJ678">
        <v>1.30246</v>
      </c>
      <c r="CK678">
        <v>7.83211</v>
      </c>
      <c r="CL678">
        <v>10.3834</v>
      </c>
      <c r="CM678">
        <v>30</v>
      </c>
      <c r="CN678">
        <v>10.2281</v>
      </c>
      <c r="CO678">
        <v>10.4751</v>
      </c>
      <c r="CP678">
        <v>-1</v>
      </c>
      <c r="CQ678">
        <v>0</v>
      </c>
      <c r="CR678">
        <v>98.474</v>
      </c>
      <c r="CS678">
        <v>-999.9</v>
      </c>
      <c r="CT678">
        <v>400</v>
      </c>
      <c r="CU678">
        <v>6.38964</v>
      </c>
      <c r="CV678">
        <v>103.801</v>
      </c>
      <c r="CW678">
        <v>103.231</v>
      </c>
    </row>
    <row r="679" spans="1:101">
      <c r="A679">
        <v>665</v>
      </c>
      <c r="B679">
        <v>1548599948.1</v>
      </c>
      <c r="C679">
        <v>2485.19999980927</v>
      </c>
      <c r="D679" t="s">
        <v>1548</v>
      </c>
      <c r="E679" t="s">
        <v>1549</v>
      </c>
      <c r="F679">
        <f>J679+I679+M679*K679</f>
        <v>0</v>
      </c>
      <c r="G679">
        <f>(1000*AM679)/(L679*(AO679+273.15))</f>
        <v>0</v>
      </c>
      <c r="H679">
        <f>((G679*F679*(1-(AJ679/1000)))/(100*K679))*(BE679/60)</f>
        <v>0</v>
      </c>
      <c r="I679" t="s">
        <v>197</v>
      </c>
      <c r="J679" t="s">
        <v>198</v>
      </c>
      <c r="K679" t="s">
        <v>199</v>
      </c>
      <c r="L679" t="s">
        <v>200</v>
      </c>
      <c r="M679" t="s">
        <v>1412</v>
      </c>
      <c r="N679" t="s">
        <v>1413</v>
      </c>
      <c r="O679" t="s">
        <v>328</v>
      </c>
      <c r="Q679">
        <v>1548599948.1</v>
      </c>
      <c r="R679">
        <f>AL679*Y679*(AJ679-AK679)/(100*AF679*(1000-Y679*AJ679))</f>
        <v>0</v>
      </c>
      <c r="S679">
        <f>AL679*Y679*(AI679-AH679*(1000-Y679*AK679)/(1000-Y679*AJ679))/(100*AF679)</f>
        <v>0</v>
      </c>
      <c r="T679">
        <f>(U679/V679*100)</f>
        <v>0</v>
      </c>
      <c r="U679">
        <f>AJ679*(AM679+AN679)/1000</f>
        <v>0</v>
      </c>
      <c r="V679">
        <f>0.61365*exp(17.502*AO679/(240.97+AO679))</f>
        <v>0</v>
      </c>
      <c r="W679">
        <v>121</v>
      </c>
      <c r="X679">
        <v>9</v>
      </c>
      <c r="Y679">
        <f>IF(W679*$H$11&gt;=AA679,1.0,(AA679/(AA679-W679*$H$11)))</f>
        <v>0</v>
      </c>
      <c r="Z679">
        <f>(Y679-1)*100</f>
        <v>0</v>
      </c>
      <c r="AA679">
        <f>MAX(0,($B$11+$C$11*AR679)/(1+$D$11*AR679)*AM679/(AO679+273)*$E$11)</f>
        <v>0</v>
      </c>
      <c r="AB679">
        <f>$B$9*AS679+$C$9*AT679</f>
        <v>0</v>
      </c>
      <c r="AC679">
        <f>AB679*AD679</f>
        <v>0</v>
      </c>
      <c r="AD679">
        <f>($B$9*$D$7+$C$9*$D$7)/($B$9+$C$9)</f>
        <v>0</v>
      </c>
      <c r="AE679">
        <f>($B$9*$K$7+$C$9*$K$7)/($B$9+$C$9)</f>
        <v>0</v>
      </c>
      <c r="AF679">
        <v>10</v>
      </c>
      <c r="AG679">
        <v>1548599948.1</v>
      </c>
      <c r="AH679">
        <v>400.292</v>
      </c>
      <c r="AI679">
        <v>399.648</v>
      </c>
      <c r="AJ679">
        <v>9.47518</v>
      </c>
      <c r="AK679">
        <v>4.41975</v>
      </c>
      <c r="AL679">
        <v>1414.08</v>
      </c>
      <c r="AM679">
        <v>97.957</v>
      </c>
      <c r="AN679">
        <v>0.0219079</v>
      </c>
      <c r="AO679">
        <v>7.46571</v>
      </c>
      <c r="AP679">
        <v>8.08247</v>
      </c>
      <c r="AQ679">
        <v>999.9</v>
      </c>
      <c r="AR679">
        <v>10005</v>
      </c>
      <c r="AS679">
        <v>0</v>
      </c>
      <c r="AT679">
        <v>0.219127</v>
      </c>
      <c r="AU679">
        <v>0</v>
      </c>
      <c r="AV679" t="s">
        <v>204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404.039344262295</v>
      </c>
      <c r="BE679">
        <v>-0.447556627105855</v>
      </c>
      <c r="BF679">
        <v>0.178188782304638</v>
      </c>
      <c r="BG679">
        <v>-1</v>
      </c>
      <c r="BH679">
        <v>0</v>
      </c>
      <c r="BI679">
        <v>0</v>
      </c>
      <c r="BJ679" t="s">
        <v>205</v>
      </c>
      <c r="BK679">
        <v>1.88465</v>
      </c>
      <c r="BL679">
        <v>1.88157</v>
      </c>
      <c r="BM679">
        <v>1.88313</v>
      </c>
      <c r="BN679">
        <v>1.88187</v>
      </c>
      <c r="BO679">
        <v>1.88372</v>
      </c>
      <c r="BP679">
        <v>1.88307</v>
      </c>
      <c r="BQ679">
        <v>1.88477</v>
      </c>
      <c r="BR679">
        <v>1.88231</v>
      </c>
      <c r="BS679" t="s">
        <v>206</v>
      </c>
      <c r="BT679" t="s">
        <v>17</v>
      </c>
      <c r="BU679" t="s">
        <v>17</v>
      </c>
      <c r="BV679" t="s">
        <v>17</v>
      </c>
      <c r="BW679" t="s">
        <v>207</v>
      </c>
      <c r="BX679" t="s">
        <v>208</v>
      </c>
      <c r="BY679" t="s">
        <v>209</v>
      </c>
      <c r="BZ679" t="s">
        <v>209</v>
      </c>
      <c r="CA679" t="s">
        <v>209</v>
      </c>
      <c r="CB679" t="s">
        <v>209</v>
      </c>
      <c r="CC679">
        <v>5</v>
      </c>
      <c r="CD679">
        <v>0</v>
      </c>
      <c r="CE679">
        <v>0</v>
      </c>
      <c r="CF679">
        <v>0</v>
      </c>
      <c r="CG679">
        <v>0</v>
      </c>
      <c r="CH679">
        <v>2</v>
      </c>
      <c r="CI679">
        <v>1323.36</v>
      </c>
      <c r="CJ679">
        <v>1.3089</v>
      </c>
      <c r="CK679">
        <v>7.83575</v>
      </c>
      <c r="CL679">
        <v>10.3834</v>
      </c>
      <c r="CM679">
        <v>30.0001</v>
      </c>
      <c r="CN679">
        <v>10.2287</v>
      </c>
      <c r="CO679">
        <v>10.4751</v>
      </c>
      <c r="CP679">
        <v>-1</v>
      </c>
      <c r="CQ679">
        <v>0</v>
      </c>
      <c r="CR679">
        <v>98.474</v>
      </c>
      <c r="CS679">
        <v>-999.9</v>
      </c>
      <c r="CT679">
        <v>400</v>
      </c>
      <c r="CU679">
        <v>6.27996</v>
      </c>
      <c r="CV679">
        <v>103.8</v>
      </c>
      <c r="CW679">
        <v>103.23</v>
      </c>
    </row>
    <row r="680" spans="1:101">
      <c r="A680">
        <v>666</v>
      </c>
      <c r="B680">
        <v>1548599950.1</v>
      </c>
      <c r="C680">
        <v>2487.19999980927</v>
      </c>
      <c r="D680" t="s">
        <v>1550</v>
      </c>
      <c r="E680" t="s">
        <v>1551</v>
      </c>
      <c r="F680">
        <f>J680+I680+M680*K680</f>
        <v>0</v>
      </c>
      <c r="G680">
        <f>(1000*AM680)/(L680*(AO680+273.15))</f>
        <v>0</v>
      </c>
      <c r="H680">
        <f>((G680*F680*(1-(AJ680/1000)))/(100*K680))*(BE680/60)</f>
        <v>0</v>
      </c>
      <c r="I680" t="s">
        <v>197</v>
      </c>
      <c r="J680" t="s">
        <v>198</v>
      </c>
      <c r="K680" t="s">
        <v>199</v>
      </c>
      <c r="L680" t="s">
        <v>200</v>
      </c>
      <c r="M680" t="s">
        <v>1412</v>
      </c>
      <c r="N680" t="s">
        <v>1413</v>
      </c>
      <c r="O680" t="s">
        <v>328</v>
      </c>
      <c r="Q680">
        <v>1548599950.1</v>
      </c>
      <c r="R680">
        <f>AL680*Y680*(AJ680-AK680)/(100*AF680*(1000-Y680*AJ680))</f>
        <v>0</v>
      </c>
      <c r="S680">
        <f>AL680*Y680*(AI680-AH680*(1000-Y680*AK680)/(1000-Y680*AJ680))/(100*AF680)</f>
        <v>0</v>
      </c>
      <c r="T680">
        <f>(U680/V680*100)</f>
        <v>0</v>
      </c>
      <c r="U680">
        <f>AJ680*(AM680+AN680)/1000</f>
        <v>0</v>
      </c>
      <c r="V680">
        <f>0.61365*exp(17.502*AO680/(240.97+AO680))</f>
        <v>0</v>
      </c>
      <c r="W680">
        <v>127</v>
      </c>
      <c r="X680">
        <v>9</v>
      </c>
      <c r="Y680">
        <f>IF(W680*$H$11&gt;=AA680,1.0,(AA680/(AA680-W680*$H$11)))</f>
        <v>0</v>
      </c>
      <c r="Z680">
        <f>(Y680-1)*100</f>
        <v>0</v>
      </c>
      <c r="AA680">
        <f>MAX(0,($B$11+$C$11*AR680)/(1+$D$11*AR680)*AM680/(AO680+273)*$E$11)</f>
        <v>0</v>
      </c>
      <c r="AB680">
        <f>$B$9*AS680+$C$9*AT680</f>
        <v>0</v>
      </c>
      <c r="AC680">
        <f>AB680*AD680</f>
        <v>0</v>
      </c>
      <c r="AD680">
        <f>($B$9*$D$7+$C$9*$D$7)/($B$9+$C$9)</f>
        <v>0</v>
      </c>
      <c r="AE680">
        <f>($B$9*$K$7+$C$9*$K$7)/($B$9+$C$9)</f>
        <v>0</v>
      </c>
      <c r="AF680">
        <v>10</v>
      </c>
      <c r="AG680">
        <v>1548599950.1</v>
      </c>
      <c r="AH680">
        <v>400.357</v>
      </c>
      <c r="AI680">
        <v>399.652</v>
      </c>
      <c r="AJ680">
        <v>9.49843</v>
      </c>
      <c r="AK680">
        <v>4.41975</v>
      </c>
      <c r="AL680">
        <v>1414.7</v>
      </c>
      <c r="AM680">
        <v>97.957</v>
      </c>
      <c r="AN680">
        <v>0.021759</v>
      </c>
      <c r="AO680">
        <v>7.47286</v>
      </c>
      <c r="AP680">
        <v>8.13198</v>
      </c>
      <c r="AQ680">
        <v>999.9</v>
      </c>
      <c r="AR680">
        <v>10012.5</v>
      </c>
      <c r="AS680">
        <v>0</v>
      </c>
      <c r="AT680">
        <v>0.219127</v>
      </c>
      <c r="AU680">
        <v>0</v>
      </c>
      <c r="AV680" t="s">
        <v>204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404.029409836066</v>
      </c>
      <c r="BE680">
        <v>-0.349657523144399</v>
      </c>
      <c r="BF680">
        <v>0.163275677271592</v>
      </c>
      <c r="BG680">
        <v>-1</v>
      </c>
      <c r="BH680">
        <v>0</v>
      </c>
      <c r="BI680">
        <v>0</v>
      </c>
      <c r="BJ680" t="s">
        <v>205</v>
      </c>
      <c r="BK680">
        <v>1.88464</v>
      </c>
      <c r="BL680">
        <v>1.88157</v>
      </c>
      <c r="BM680">
        <v>1.88314</v>
      </c>
      <c r="BN680">
        <v>1.88187</v>
      </c>
      <c r="BO680">
        <v>1.88371</v>
      </c>
      <c r="BP680">
        <v>1.88306</v>
      </c>
      <c r="BQ680">
        <v>1.88478</v>
      </c>
      <c r="BR680">
        <v>1.8823</v>
      </c>
      <c r="BS680" t="s">
        <v>206</v>
      </c>
      <c r="BT680" t="s">
        <v>17</v>
      </c>
      <c r="BU680" t="s">
        <v>17</v>
      </c>
      <c r="BV680" t="s">
        <v>17</v>
      </c>
      <c r="BW680" t="s">
        <v>207</v>
      </c>
      <c r="BX680" t="s">
        <v>208</v>
      </c>
      <c r="BY680" t="s">
        <v>209</v>
      </c>
      <c r="BZ680" t="s">
        <v>209</v>
      </c>
      <c r="CA680" t="s">
        <v>209</v>
      </c>
      <c r="CB680" t="s">
        <v>209</v>
      </c>
      <c r="CC680">
        <v>5</v>
      </c>
      <c r="CD680">
        <v>0</v>
      </c>
      <c r="CE680">
        <v>0</v>
      </c>
      <c r="CF680">
        <v>0</v>
      </c>
      <c r="CG680">
        <v>0</v>
      </c>
      <c r="CH680">
        <v>2</v>
      </c>
      <c r="CI680">
        <v>1319.49</v>
      </c>
      <c r="CJ680">
        <v>1.3089</v>
      </c>
      <c r="CK680">
        <v>7.83934</v>
      </c>
      <c r="CL680">
        <v>10.3834</v>
      </c>
      <c r="CM680">
        <v>30.0002</v>
      </c>
      <c r="CN680">
        <v>10.2293</v>
      </c>
      <c r="CO680">
        <v>10.4755</v>
      </c>
      <c r="CP680">
        <v>-1</v>
      </c>
      <c r="CQ680">
        <v>0</v>
      </c>
      <c r="CR680">
        <v>98.474</v>
      </c>
      <c r="CS680">
        <v>-999.9</v>
      </c>
      <c r="CT680">
        <v>400</v>
      </c>
      <c r="CU680">
        <v>6.16274</v>
      </c>
      <c r="CV680">
        <v>103.8</v>
      </c>
      <c r="CW680">
        <v>103.23</v>
      </c>
    </row>
    <row r="681" spans="1:101">
      <c r="A681">
        <v>667</v>
      </c>
      <c r="B681">
        <v>1548599952.1</v>
      </c>
      <c r="C681">
        <v>2489.19999980927</v>
      </c>
      <c r="D681" t="s">
        <v>1552</v>
      </c>
      <c r="E681" t="s">
        <v>1553</v>
      </c>
      <c r="F681">
        <f>J681+I681+M681*K681</f>
        <v>0</v>
      </c>
      <c r="G681">
        <f>(1000*AM681)/(L681*(AO681+273.15))</f>
        <v>0</v>
      </c>
      <c r="H681">
        <f>((G681*F681*(1-(AJ681/1000)))/(100*K681))*(BE681/60)</f>
        <v>0</v>
      </c>
      <c r="I681" t="s">
        <v>197</v>
      </c>
      <c r="J681" t="s">
        <v>198</v>
      </c>
      <c r="K681" t="s">
        <v>199</v>
      </c>
      <c r="L681" t="s">
        <v>200</v>
      </c>
      <c r="M681" t="s">
        <v>1412</v>
      </c>
      <c r="N681" t="s">
        <v>1413</v>
      </c>
      <c r="O681" t="s">
        <v>328</v>
      </c>
      <c r="Q681">
        <v>1548599952.1</v>
      </c>
      <c r="R681">
        <f>AL681*Y681*(AJ681-AK681)/(100*AF681*(1000-Y681*AJ681))</f>
        <v>0</v>
      </c>
      <c r="S681">
        <f>AL681*Y681*(AI681-AH681*(1000-Y681*AK681)/(1000-Y681*AJ681))/(100*AF681)</f>
        <v>0</v>
      </c>
      <c r="T681">
        <f>(U681/V681*100)</f>
        <v>0</v>
      </c>
      <c r="U681">
        <f>AJ681*(AM681+AN681)/1000</f>
        <v>0</v>
      </c>
      <c r="V681">
        <f>0.61365*exp(17.502*AO681/(240.97+AO681))</f>
        <v>0</v>
      </c>
      <c r="W681">
        <v>119</v>
      </c>
      <c r="X681">
        <v>8</v>
      </c>
      <c r="Y681">
        <f>IF(W681*$H$11&gt;=AA681,1.0,(AA681/(AA681-W681*$H$11)))</f>
        <v>0</v>
      </c>
      <c r="Z681">
        <f>(Y681-1)*100</f>
        <v>0</v>
      </c>
      <c r="AA681">
        <f>MAX(0,($B$11+$C$11*AR681)/(1+$D$11*AR681)*AM681/(AO681+273)*$E$11)</f>
        <v>0</v>
      </c>
      <c r="AB681">
        <f>$B$9*AS681+$C$9*AT681</f>
        <v>0</v>
      </c>
      <c r="AC681">
        <f>AB681*AD681</f>
        <v>0</v>
      </c>
      <c r="AD681">
        <f>($B$9*$D$7+$C$9*$D$7)/($B$9+$C$9)</f>
        <v>0</v>
      </c>
      <c r="AE681">
        <f>($B$9*$K$7+$C$9*$K$7)/($B$9+$C$9)</f>
        <v>0</v>
      </c>
      <c r="AF681">
        <v>10</v>
      </c>
      <c r="AG681">
        <v>1548599952.1</v>
      </c>
      <c r="AH681">
        <v>400.399</v>
      </c>
      <c r="AI681">
        <v>399.667</v>
      </c>
      <c r="AJ681">
        <v>9.51422</v>
      </c>
      <c r="AK681">
        <v>4.41899</v>
      </c>
      <c r="AL681">
        <v>1414.41</v>
      </c>
      <c r="AM681">
        <v>97.9561</v>
      </c>
      <c r="AN681">
        <v>0.0218488</v>
      </c>
      <c r="AO681">
        <v>7.46691</v>
      </c>
      <c r="AP681">
        <v>8.17278</v>
      </c>
      <c r="AQ681">
        <v>999.9</v>
      </c>
      <c r="AR681">
        <v>10001.2</v>
      </c>
      <c r="AS681">
        <v>0</v>
      </c>
      <c r="AT681">
        <v>0.219127</v>
      </c>
      <c r="AU681">
        <v>0</v>
      </c>
      <c r="AV681" t="s">
        <v>204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404.022942622951</v>
      </c>
      <c r="BE681">
        <v>-0.244060798453231</v>
      </c>
      <c r="BF681">
        <v>0.151800899540537</v>
      </c>
      <c r="BG681">
        <v>-1</v>
      </c>
      <c r="BH681">
        <v>0</v>
      </c>
      <c r="BI681">
        <v>0</v>
      </c>
      <c r="BJ681" t="s">
        <v>205</v>
      </c>
      <c r="BK681">
        <v>1.88464</v>
      </c>
      <c r="BL681">
        <v>1.88157</v>
      </c>
      <c r="BM681">
        <v>1.88314</v>
      </c>
      <c r="BN681">
        <v>1.88187</v>
      </c>
      <c r="BO681">
        <v>1.88371</v>
      </c>
      <c r="BP681">
        <v>1.88307</v>
      </c>
      <c r="BQ681">
        <v>1.88478</v>
      </c>
      <c r="BR681">
        <v>1.88231</v>
      </c>
      <c r="BS681" t="s">
        <v>206</v>
      </c>
      <c r="BT681" t="s">
        <v>17</v>
      </c>
      <c r="BU681" t="s">
        <v>17</v>
      </c>
      <c r="BV681" t="s">
        <v>17</v>
      </c>
      <c r="BW681" t="s">
        <v>207</v>
      </c>
      <c r="BX681" t="s">
        <v>208</v>
      </c>
      <c r="BY681" t="s">
        <v>209</v>
      </c>
      <c r="BZ681" t="s">
        <v>209</v>
      </c>
      <c r="CA681" t="s">
        <v>209</v>
      </c>
      <c r="CB681" t="s">
        <v>209</v>
      </c>
      <c r="CC681">
        <v>5</v>
      </c>
      <c r="CD681">
        <v>0</v>
      </c>
      <c r="CE681">
        <v>0</v>
      </c>
      <c r="CF681">
        <v>0</v>
      </c>
      <c r="CG681">
        <v>0</v>
      </c>
      <c r="CH681">
        <v>2</v>
      </c>
      <c r="CI681">
        <v>1324.98</v>
      </c>
      <c r="CJ681">
        <v>1.30461</v>
      </c>
      <c r="CK681">
        <v>7.843</v>
      </c>
      <c r="CL681">
        <v>10.3835</v>
      </c>
      <c r="CM681">
        <v>30.0004</v>
      </c>
      <c r="CN681">
        <v>10.2302</v>
      </c>
      <c r="CO681">
        <v>10.476</v>
      </c>
      <c r="CP681">
        <v>-1</v>
      </c>
      <c r="CQ681">
        <v>0</v>
      </c>
      <c r="CR681">
        <v>98.474</v>
      </c>
      <c r="CS681">
        <v>-999.9</v>
      </c>
      <c r="CT681">
        <v>400</v>
      </c>
      <c r="CU681">
        <v>6.05703</v>
      </c>
      <c r="CV681">
        <v>103.799</v>
      </c>
      <c r="CW681">
        <v>103.23</v>
      </c>
    </row>
    <row r="682" spans="1:101">
      <c r="A682">
        <v>668</v>
      </c>
      <c r="B682">
        <v>1548599954.1</v>
      </c>
      <c r="C682">
        <v>2491.19999980927</v>
      </c>
      <c r="D682" t="s">
        <v>1554</v>
      </c>
      <c r="E682" t="s">
        <v>1555</v>
      </c>
      <c r="F682">
        <f>J682+I682+M682*K682</f>
        <v>0</v>
      </c>
      <c r="G682">
        <f>(1000*AM682)/(L682*(AO682+273.15))</f>
        <v>0</v>
      </c>
      <c r="H682">
        <f>((G682*F682*(1-(AJ682/1000)))/(100*K682))*(BE682/60)</f>
        <v>0</v>
      </c>
      <c r="I682" t="s">
        <v>197</v>
      </c>
      <c r="J682" t="s">
        <v>198</v>
      </c>
      <c r="K682" t="s">
        <v>199</v>
      </c>
      <c r="L682" t="s">
        <v>200</v>
      </c>
      <c r="M682" t="s">
        <v>1412</v>
      </c>
      <c r="N682" t="s">
        <v>1413</v>
      </c>
      <c r="O682" t="s">
        <v>328</v>
      </c>
      <c r="Q682">
        <v>1548599954.1</v>
      </c>
      <c r="R682">
        <f>AL682*Y682*(AJ682-AK682)/(100*AF682*(1000-Y682*AJ682))</f>
        <v>0</v>
      </c>
      <c r="S682">
        <f>AL682*Y682*(AI682-AH682*(1000-Y682*AK682)/(1000-Y682*AJ682))/(100*AF682)</f>
        <v>0</v>
      </c>
      <c r="T682">
        <f>(U682/V682*100)</f>
        <v>0</v>
      </c>
      <c r="U682">
        <f>AJ682*(AM682+AN682)/1000</f>
        <v>0</v>
      </c>
      <c r="V682">
        <f>0.61365*exp(17.502*AO682/(240.97+AO682))</f>
        <v>0</v>
      </c>
      <c r="W682">
        <v>119</v>
      </c>
      <c r="X682">
        <v>8</v>
      </c>
      <c r="Y682">
        <f>IF(W682*$H$11&gt;=AA682,1.0,(AA682/(AA682-W682*$H$11)))</f>
        <v>0</v>
      </c>
      <c r="Z682">
        <f>(Y682-1)*100</f>
        <v>0</v>
      </c>
      <c r="AA682">
        <f>MAX(0,($B$11+$C$11*AR682)/(1+$D$11*AR682)*AM682/(AO682+273)*$E$11)</f>
        <v>0</v>
      </c>
      <c r="AB682">
        <f>$B$9*AS682+$C$9*AT682</f>
        <v>0</v>
      </c>
      <c r="AC682">
        <f>AB682*AD682</f>
        <v>0</v>
      </c>
      <c r="AD682">
        <f>($B$9*$D$7+$C$9*$D$7)/($B$9+$C$9)</f>
        <v>0</v>
      </c>
      <c r="AE682">
        <f>($B$9*$K$7+$C$9*$K$7)/($B$9+$C$9)</f>
        <v>0</v>
      </c>
      <c r="AF682">
        <v>10</v>
      </c>
      <c r="AG682">
        <v>1548599954.1</v>
      </c>
      <c r="AH682">
        <v>400.447</v>
      </c>
      <c r="AI682">
        <v>399.662</v>
      </c>
      <c r="AJ682">
        <v>9.52599</v>
      </c>
      <c r="AK682">
        <v>4.41877</v>
      </c>
      <c r="AL682">
        <v>1413.78</v>
      </c>
      <c r="AM682">
        <v>97.9568</v>
      </c>
      <c r="AN682">
        <v>0.0221032</v>
      </c>
      <c r="AO682">
        <v>7.45419</v>
      </c>
      <c r="AP682">
        <v>8.17923</v>
      </c>
      <c r="AQ682">
        <v>999.9</v>
      </c>
      <c r="AR682">
        <v>9986.25</v>
      </c>
      <c r="AS682">
        <v>0</v>
      </c>
      <c r="AT682">
        <v>0.219127</v>
      </c>
      <c r="AU682">
        <v>0</v>
      </c>
      <c r="AV682" t="s">
        <v>204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404.02531147541</v>
      </c>
      <c r="BE682">
        <v>-0.142916960000419</v>
      </c>
      <c r="BF682">
        <v>0.154826506921017</v>
      </c>
      <c r="BG682">
        <v>-1</v>
      </c>
      <c r="BH682">
        <v>0</v>
      </c>
      <c r="BI682">
        <v>0</v>
      </c>
      <c r="BJ682" t="s">
        <v>205</v>
      </c>
      <c r="BK682">
        <v>1.88465</v>
      </c>
      <c r="BL682">
        <v>1.88157</v>
      </c>
      <c r="BM682">
        <v>1.88313</v>
      </c>
      <c r="BN682">
        <v>1.88187</v>
      </c>
      <c r="BO682">
        <v>1.88373</v>
      </c>
      <c r="BP682">
        <v>1.88307</v>
      </c>
      <c r="BQ682">
        <v>1.88478</v>
      </c>
      <c r="BR682">
        <v>1.88232</v>
      </c>
      <c r="BS682" t="s">
        <v>206</v>
      </c>
      <c r="BT682" t="s">
        <v>17</v>
      </c>
      <c r="BU682" t="s">
        <v>17</v>
      </c>
      <c r="BV682" t="s">
        <v>17</v>
      </c>
      <c r="BW682" t="s">
        <v>207</v>
      </c>
      <c r="BX682" t="s">
        <v>208</v>
      </c>
      <c r="BY682" t="s">
        <v>209</v>
      </c>
      <c r="BZ682" t="s">
        <v>209</v>
      </c>
      <c r="CA682" t="s">
        <v>209</v>
      </c>
      <c r="CB682" t="s">
        <v>209</v>
      </c>
      <c r="CC682">
        <v>5</v>
      </c>
      <c r="CD682">
        <v>0</v>
      </c>
      <c r="CE682">
        <v>0</v>
      </c>
      <c r="CF682">
        <v>0</v>
      </c>
      <c r="CG682">
        <v>0</v>
      </c>
      <c r="CH682">
        <v>2</v>
      </c>
      <c r="CI682">
        <v>1324.64</v>
      </c>
      <c r="CJ682">
        <v>1.29817</v>
      </c>
      <c r="CK682">
        <v>7.84671</v>
      </c>
      <c r="CL682">
        <v>10.3841</v>
      </c>
      <c r="CM682">
        <v>30.0004</v>
      </c>
      <c r="CN682">
        <v>10.2307</v>
      </c>
      <c r="CO682">
        <v>10.4763</v>
      </c>
      <c r="CP682">
        <v>-1</v>
      </c>
      <c r="CQ682">
        <v>0</v>
      </c>
      <c r="CR682">
        <v>98.095</v>
      </c>
      <c r="CS682">
        <v>-999.9</v>
      </c>
      <c r="CT682">
        <v>400</v>
      </c>
      <c r="CU682">
        <v>5.94521</v>
      </c>
      <c r="CV682">
        <v>103.799</v>
      </c>
      <c r="CW682">
        <v>103.228</v>
      </c>
    </row>
    <row r="683" spans="1:101">
      <c r="A683">
        <v>669</v>
      </c>
      <c r="B683">
        <v>1548599956.1</v>
      </c>
      <c r="C683">
        <v>2493.19999980927</v>
      </c>
      <c r="D683" t="s">
        <v>1556</v>
      </c>
      <c r="E683" t="s">
        <v>1557</v>
      </c>
      <c r="F683">
        <f>J683+I683+M683*K683</f>
        <v>0</v>
      </c>
      <c r="G683">
        <f>(1000*AM683)/(L683*(AO683+273.15))</f>
        <v>0</v>
      </c>
      <c r="H683">
        <f>((G683*F683*(1-(AJ683/1000)))/(100*K683))*(BE683/60)</f>
        <v>0</v>
      </c>
      <c r="I683" t="s">
        <v>197</v>
      </c>
      <c r="J683" t="s">
        <v>198</v>
      </c>
      <c r="K683" t="s">
        <v>199</v>
      </c>
      <c r="L683" t="s">
        <v>200</v>
      </c>
      <c r="M683" t="s">
        <v>1412</v>
      </c>
      <c r="N683" t="s">
        <v>1413</v>
      </c>
      <c r="O683" t="s">
        <v>328</v>
      </c>
      <c r="Q683">
        <v>1548599956.1</v>
      </c>
      <c r="R683">
        <f>AL683*Y683*(AJ683-AK683)/(100*AF683*(1000-Y683*AJ683))</f>
        <v>0</v>
      </c>
      <c r="S683">
        <f>AL683*Y683*(AI683-AH683*(1000-Y683*AK683)/(1000-Y683*AJ683))/(100*AF683)</f>
        <v>0</v>
      </c>
      <c r="T683">
        <f>(U683/V683*100)</f>
        <v>0</v>
      </c>
      <c r="U683">
        <f>AJ683*(AM683+AN683)/1000</f>
        <v>0</v>
      </c>
      <c r="V683">
        <f>0.61365*exp(17.502*AO683/(240.97+AO683))</f>
        <v>0</v>
      </c>
      <c r="W683">
        <v>115</v>
      </c>
      <c r="X683">
        <v>8</v>
      </c>
      <c r="Y683">
        <f>IF(W683*$H$11&gt;=AA683,1.0,(AA683/(AA683-W683*$H$11)))</f>
        <v>0</v>
      </c>
      <c r="Z683">
        <f>(Y683-1)*100</f>
        <v>0</v>
      </c>
      <c r="AA683">
        <f>MAX(0,($B$11+$C$11*AR683)/(1+$D$11*AR683)*AM683/(AO683+273)*$E$11)</f>
        <v>0</v>
      </c>
      <c r="AB683">
        <f>$B$9*AS683+$C$9*AT683</f>
        <v>0</v>
      </c>
      <c r="AC683">
        <f>AB683*AD683</f>
        <v>0</v>
      </c>
      <c r="AD683">
        <f>($B$9*$D$7+$C$9*$D$7)/($B$9+$C$9)</f>
        <v>0</v>
      </c>
      <c r="AE683">
        <f>($B$9*$K$7+$C$9*$K$7)/($B$9+$C$9)</f>
        <v>0</v>
      </c>
      <c r="AF683">
        <v>10</v>
      </c>
      <c r="AG683">
        <v>1548599956.1</v>
      </c>
      <c r="AH683">
        <v>400.485</v>
      </c>
      <c r="AI683">
        <v>399.656</v>
      </c>
      <c r="AJ683">
        <v>9.54328</v>
      </c>
      <c r="AK683">
        <v>4.41865</v>
      </c>
      <c r="AL683">
        <v>1414.13</v>
      </c>
      <c r="AM683">
        <v>97.9584</v>
      </c>
      <c r="AN683">
        <v>0.0219764</v>
      </c>
      <c r="AO683">
        <v>7.45592</v>
      </c>
      <c r="AP683">
        <v>8.19069</v>
      </c>
      <c r="AQ683">
        <v>999.9</v>
      </c>
      <c r="AR683">
        <v>9971.25</v>
      </c>
      <c r="AS683">
        <v>0</v>
      </c>
      <c r="AT683">
        <v>0.219127</v>
      </c>
      <c r="AU683">
        <v>0</v>
      </c>
      <c r="AV683" t="s">
        <v>204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404.029901639344</v>
      </c>
      <c r="BE683">
        <v>-0.054875883143211</v>
      </c>
      <c r="BF683">
        <v>0.161441478502021</v>
      </c>
      <c r="BG683">
        <v>-1</v>
      </c>
      <c r="BH683">
        <v>0</v>
      </c>
      <c r="BI683">
        <v>0</v>
      </c>
      <c r="BJ683" t="s">
        <v>205</v>
      </c>
      <c r="BK683">
        <v>1.88464</v>
      </c>
      <c r="BL683">
        <v>1.88157</v>
      </c>
      <c r="BM683">
        <v>1.88314</v>
      </c>
      <c r="BN683">
        <v>1.88187</v>
      </c>
      <c r="BO683">
        <v>1.88374</v>
      </c>
      <c r="BP683">
        <v>1.88308</v>
      </c>
      <c r="BQ683">
        <v>1.88477</v>
      </c>
      <c r="BR683">
        <v>1.88232</v>
      </c>
      <c r="BS683" t="s">
        <v>206</v>
      </c>
      <c r="BT683" t="s">
        <v>17</v>
      </c>
      <c r="BU683" t="s">
        <v>17</v>
      </c>
      <c r="BV683" t="s">
        <v>17</v>
      </c>
      <c r="BW683" t="s">
        <v>207</v>
      </c>
      <c r="BX683" t="s">
        <v>208</v>
      </c>
      <c r="BY683" t="s">
        <v>209</v>
      </c>
      <c r="BZ683" t="s">
        <v>209</v>
      </c>
      <c r="CA683" t="s">
        <v>209</v>
      </c>
      <c r="CB683" t="s">
        <v>209</v>
      </c>
      <c r="CC683">
        <v>5</v>
      </c>
      <c r="CD683">
        <v>0</v>
      </c>
      <c r="CE683">
        <v>0</v>
      </c>
      <c r="CF683">
        <v>0</v>
      </c>
      <c r="CG683">
        <v>0</v>
      </c>
      <c r="CH683">
        <v>2</v>
      </c>
      <c r="CI683">
        <v>1327.84</v>
      </c>
      <c r="CJ683">
        <v>1.29173</v>
      </c>
      <c r="CK683">
        <v>7.85038</v>
      </c>
      <c r="CL683">
        <v>10.3845</v>
      </c>
      <c r="CM683">
        <v>30.0004</v>
      </c>
      <c r="CN683">
        <v>10.2313</v>
      </c>
      <c r="CO683">
        <v>10.4769</v>
      </c>
      <c r="CP683">
        <v>-1</v>
      </c>
      <c r="CQ683">
        <v>0</v>
      </c>
      <c r="CR683">
        <v>98.095</v>
      </c>
      <c r="CS683">
        <v>-999.9</v>
      </c>
      <c r="CT683">
        <v>400</v>
      </c>
      <c r="CU683">
        <v>5.82227</v>
      </c>
      <c r="CV683">
        <v>103.799</v>
      </c>
      <c r="CW683">
        <v>103.228</v>
      </c>
    </row>
    <row r="684" spans="1:101">
      <c r="A684">
        <v>670</v>
      </c>
      <c r="B684">
        <v>1548599958.1</v>
      </c>
      <c r="C684">
        <v>2495.19999980927</v>
      </c>
      <c r="D684" t="s">
        <v>1558</v>
      </c>
      <c r="E684" t="s">
        <v>1559</v>
      </c>
      <c r="F684">
        <f>J684+I684+M684*K684</f>
        <v>0</v>
      </c>
      <c r="G684">
        <f>(1000*AM684)/(L684*(AO684+273.15))</f>
        <v>0</v>
      </c>
      <c r="H684">
        <f>((G684*F684*(1-(AJ684/1000)))/(100*K684))*(BE684/60)</f>
        <v>0</v>
      </c>
      <c r="I684" t="s">
        <v>197</v>
      </c>
      <c r="J684" t="s">
        <v>198</v>
      </c>
      <c r="K684" t="s">
        <v>199</v>
      </c>
      <c r="L684" t="s">
        <v>200</v>
      </c>
      <c r="M684" t="s">
        <v>1412</v>
      </c>
      <c r="N684" t="s">
        <v>1413</v>
      </c>
      <c r="O684" t="s">
        <v>328</v>
      </c>
      <c r="Q684">
        <v>1548599958.1</v>
      </c>
      <c r="R684">
        <f>AL684*Y684*(AJ684-AK684)/(100*AF684*(1000-Y684*AJ684))</f>
        <v>0</v>
      </c>
      <c r="S684">
        <f>AL684*Y684*(AI684-AH684*(1000-Y684*AK684)/(1000-Y684*AJ684))/(100*AF684)</f>
        <v>0</v>
      </c>
      <c r="T684">
        <f>(U684/V684*100)</f>
        <v>0</v>
      </c>
      <c r="U684">
        <f>AJ684*(AM684+AN684)/1000</f>
        <v>0</v>
      </c>
      <c r="V684">
        <f>0.61365*exp(17.502*AO684/(240.97+AO684))</f>
        <v>0</v>
      </c>
      <c r="W684">
        <v>116</v>
      </c>
      <c r="X684">
        <v>8</v>
      </c>
      <c r="Y684">
        <f>IF(W684*$H$11&gt;=AA684,1.0,(AA684/(AA684-W684*$H$11)))</f>
        <v>0</v>
      </c>
      <c r="Z684">
        <f>(Y684-1)*100</f>
        <v>0</v>
      </c>
      <c r="AA684">
        <f>MAX(0,($B$11+$C$11*AR684)/(1+$D$11*AR684)*AM684/(AO684+273)*$E$11)</f>
        <v>0</v>
      </c>
      <c r="AB684">
        <f>$B$9*AS684+$C$9*AT684</f>
        <v>0</v>
      </c>
      <c r="AC684">
        <f>AB684*AD684</f>
        <v>0</v>
      </c>
      <c r="AD684">
        <f>($B$9*$D$7+$C$9*$D$7)/($B$9+$C$9)</f>
        <v>0</v>
      </c>
      <c r="AE684">
        <f>($B$9*$K$7+$C$9*$K$7)/($B$9+$C$9)</f>
        <v>0</v>
      </c>
      <c r="AF684">
        <v>10</v>
      </c>
      <c r="AG684">
        <v>1548599958.1</v>
      </c>
      <c r="AH684">
        <v>400.578</v>
      </c>
      <c r="AI684">
        <v>399.701</v>
      </c>
      <c r="AJ684">
        <v>9.56363</v>
      </c>
      <c r="AK684">
        <v>4.41784</v>
      </c>
      <c r="AL684">
        <v>1414.33</v>
      </c>
      <c r="AM684">
        <v>97.9576</v>
      </c>
      <c r="AN684">
        <v>0.0218644</v>
      </c>
      <c r="AO684">
        <v>7.47088</v>
      </c>
      <c r="AP684">
        <v>8.24381</v>
      </c>
      <c r="AQ684">
        <v>999.9</v>
      </c>
      <c r="AR684">
        <v>9977.5</v>
      </c>
      <c r="AS684">
        <v>0</v>
      </c>
      <c r="AT684">
        <v>0.219127</v>
      </c>
      <c r="AU684">
        <v>0</v>
      </c>
      <c r="AV684" t="s">
        <v>204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404.032573770492</v>
      </c>
      <c r="BE684">
        <v>-0.00591830855869402</v>
      </c>
      <c r="BF684">
        <v>0.165594157160761</v>
      </c>
      <c r="BG684">
        <v>-1</v>
      </c>
      <c r="BH684">
        <v>0</v>
      </c>
      <c r="BI684">
        <v>0</v>
      </c>
      <c r="BJ684" t="s">
        <v>205</v>
      </c>
      <c r="BK684">
        <v>1.88465</v>
      </c>
      <c r="BL684">
        <v>1.88157</v>
      </c>
      <c r="BM684">
        <v>1.88317</v>
      </c>
      <c r="BN684">
        <v>1.88187</v>
      </c>
      <c r="BO684">
        <v>1.88374</v>
      </c>
      <c r="BP684">
        <v>1.88307</v>
      </c>
      <c r="BQ684">
        <v>1.88477</v>
      </c>
      <c r="BR684">
        <v>1.88231</v>
      </c>
      <c r="BS684" t="s">
        <v>206</v>
      </c>
      <c r="BT684" t="s">
        <v>17</v>
      </c>
      <c r="BU684" t="s">
        <v>17</v>
      </c>
      <c r="BV684" t="s">
        <v>17</v>
      </c>
      <c r="BW684" t="s">
        <v>207</v>
      </c>
      <c r="BX684" t="s">
        <v>208</v>
      </c>
      <c r="BY684" t="s">
        <v>209</v>
      </c>
      <c r="BZ684" t="s">
        <v>209</v>
      </c>
      <c r="CA684" t="s">
        <v>209</v>
      </c>
      <c r="CB684" t="s">
        <v>209</v>
      </c>
      <c r="CC684">
        <v>5</v>
      </c>
      <c r="CD684">
        <v>0</v>
      </c>
      <c r="CE684">
        <v>0</v>
      </c>
      <c r="CF684">
        <v>0</v>
      </c>
      <c r="CG684">
        <v>0</v>
      </c>
      <c r="CH684">
        <v>2</v>
      </c>
      <c r="CI684">
        <v>1326.96</v>
      </c>
      <c r="CJ684">
        <v>1.29387</v>
      </c>
      <c r="CK684">
        <v>7.85406</v>
      </c>
      <c r="CL684">
        <v>10.3849</v>
      </c>
      <c r="CM684">
        <v>30.0004</v>
      </c>
      <c r="CN684">
        <v>10.2323</v>
      </c>
      <c r="CO684">
        <v>10.4778</v>
      </c>
      <c r="CP684">
        <v>-1</v>
      </c>
      <c r="CQ684">
        <v>0</v>
      </c>
      <c r="CR684">
        <v>98.095</v>
      </c>
      <c r="CS684">
        <v>-999.9</v>
      </c>
      <c r="CT684">
        <v>400</v>
      </c>
      <c r="CU684">
        <v>5.70579</v>
      </c>
      <c r="CV684">
        <v>103.797</v>
      </c>
      <c r="CW684">
        <v>103.227</v>
      </c>
    </row>
    <row r="685" spans="1:101">
      <c r="A685">
        <v>671</v>
      </c>
      <c r="B685">
        <v>1548599960.2</v>
      </c>
      <c r="C685">
        <v>2497.29999995232</v>
      </c>
      <c r="D685" t="s">
        <v>1560</v>
      </c>
      <c r="E685" t="s">
        <v>1561</v>
      </c>
      <c r="F685">
        <f>J685+I685+M685*K685</f>
        <v>0</v>
      </c>
      <c r="G685">
        <f>(1000*AM685)/(L685*(AO685+273.15))</f>
        <v>0</v>
      </c>
      <c r="H685">
        <f>((G685*F685*(1-(AJ685/1000)))/(100*K685))*(BE685/60)</f>
        <v>0</v>
      </c>
      <c r="I685" t="s">
        <v>197</v>
      </c>
      <c r="J685" t="s">
        <v>198</v>
      </c>
      <c r="K685" t="s">
        <v>199</v>
      </c>
      <c r="L685" t="s">
        <v>200</v>
      </c>
      <c r="M685" t="s">
        <v>1412</v>
      </c>
      <c r="N685" t="s">
        <v>1413</v>
      </c>
      <c r="O685" t="s">
        <v>328</v>
      </c>
      <c r="Q685">
        <v>1548599960.2</v>
      </c>
      <c r="R685">
        <f>AL685*Y685*(AJ685-AK685)/(100*AF685*(1000-Y685*AJ685))</f>
        <v>0</v>
      </c>
      <c r="S685">
        <f>AL685*Y685*(AI685-AH685*(1000-Y685*AK685)/(1000-Y685*AJ685))/(100*AF685)</f>
        <v>0</v>
      </c>
      <c r="T685">
        <f>(U685/V685*100)</f>
        <v>0</v>
      </c>
      <c r="U685">
        <f>AJ685*(AM685+AN685)/1000</f>
        <v>0</v>
      </c>
      <c r="V685">
        <f>0.61365*exp(17.502*AO685/(240.97+AO685))</f>
        <v>0</v>
      </c>
      <c r="W685">
        <v>119</v>
      </c>
      <c r="X685">
        <v>8</v>
      </c>
      <c r="Y685">
        <f>IF(W685*$H$11&gt;=AA685,1.0,(AA685/(AA685-W685*$H$11)))</f>
        <v>0</v>
      </c>
      <c r="Z685">
        <f>(Y685-1)*100</f>
        <v>0</v>
      </c>
      <c r="AA685">
        <f>MAX(0,($B$11+$C$11*AR685)/(1+$D$11*AR685)*AM685/(AO685+273)*$E$11)</f>
        <v>0</v>
      </c>
      <c r="AB685">
        <f>$B$9*AS685+$C$9*AT685</f>
        <v>0</v>
      </c>
      <c r="AC685">
        <f>AB685*AD685</f>
        <v>0</v>
      </c>
      <c r="AD685">
        <f>($B$9*$D$7+$C$9*$D$7)/($B$9+$C$9)</f>
        <v>0</v>
      </c>
      <c r="AE685">
        <f>($B$9*$K$7+$C$9*$K$7)/($B$9+$C$9)</f>
        <v>0</v>
      </c>
      <c r="AF685">
        <v>10</v>
      </c>
      <c r="AG685">
        <v>1548599960.2</v>
      </c>
      <c r="AH685">
        <v>400.634</v>
      </c>
      <c r="AI685">
        <v>399.7</v>
      </c>
      <c r="AJ685">
        <v>9.58081</v>
      </c>
      <c r="AK685">
        <v>4.4176</v>
      </c>
      <c r="AL685">
        <v>1414.18</v>
      </c>
      <c r="AM685">
        <v>97.9576</v>
      </c>
      <c r="AN685">
        <v>0.0218014</v>
      </c>
      <c r="AO685">
        <v>7.4774</v>
      </c>
      <c r="AP685">
        <v>8.31616</v>
      </c>
      <c r="AQ685">
        <v>999.9</v>
      </c>
      <c r="AR685">
        <v>10018.8</v>
      </c>
      <c r="AS685">
        <v>0</v>
      </c>
      <c r="AT685">
        <v>0.219127</v>
      </c>
      <c r="AU685">
        <v>0</v>
      </c>
      <c r="AV685" t="s">
        <v>204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404.038729508197</v>
      </c>
      <c r="BE685">
        <v>0.150876009155954</v>
      </c>
      <c r="BF685">
        <v>0.177104536921328</v>
      </c>
      <c r="BG685">
        <v>-1</v>
      </c>
      <c r="BH685">
        <v>0</v>
      </c>
      <c r="BI685">
        <v>0</v>
      </c>
      <c r="BJ685" t="s">
        <v>205</v>
      </c>
      <c r="BK685">
        <v>1.88466</v>
      </c>
      <c r="BL685">
        <v>1.88157</v>
      </c>
      <c r="BM685">
        <v>1.88318</v>
      </c>
      <c r="BN685">
        <v>1.88187</v>
      </c>
      <c r="BO685">
        <v>1.88375</v>
      </c>
      <c r="BP685">
        <v>1.88307</v>
      </c>
      <c r="BQ685">
        <v>1.88478</v>
      </c>
      <c r="BR685">
        <v>1.88231</v>
      </c>
      <c r="BS685" t="s">
        <v>206</v>
      </c>
      <c r="BT685" t="s">
        <v>17</v>
      </c>
      <c r="BU685" t="s">
        <v>17</v>
      </c>
      <c r="BV685" t="s">
        <v>17</v>
      </c>
      <c r="BW685" t="s">
        <v>207</v>
      </c>
      <c r="BX685" t="s">
        <v>208</v>
      </c>
      <c r="BY685" t="s">
        <v>209</v>
      </c>
      <c r="BZ685" t="s">
        <v>209</v>
      </c>
      <c r="CA685" t="s">
        <v>209</v>
      </c>
      <c r="CB685" t="s">
        <v>209</v>
      </c>
      <c r="CC685">
        <v>5</v>
      </c>
      <c r="CD685">
        <v>0</v>
      </c>
      <c r="CE685">
        <v>0</v>
      </c>
      <c r="CF685">
        <v>0</v>
      </c>
      <c r="CG685">
        <v>0</v>
      </c>
      <c r="CH685">
        <v>2</v>
      </c>
      <c r="CI685">
        <v>1324.94</v>
      </c>
      <c r="CJ685">
        <v>1.28529</v>
      </c>
      <c r="CK685">
        <v>7.85778</v>
      </c>
      <c r="CL685">
        <v>10.3856</v>
      </c>
      <c r="CM685">
        <v>30.0004</v>
      </c>
      <c r="CN685">
        <v>10.2335</v>
      </c>
      <c r="CO685">
        <v>10.4787</v>
      </c>
      <c r="CP685">
        <v>-1</v>
      </c>
      <c r="CQ685">
        <v>0</v>
      </c>
      <c r="CR685">
        <v>97.7013</v>
      </c>
      <c r="CS685">
        <v>-999.9</v>
      </c>
      <c r="CT685">
        <v>400</v>
      </c>
      <c r="CU685">
        <v>5.59023</v>
      </c>
      <c r="CV685">
        <v>103.796</v>
      </c>
      <c r="CW685">
        <v>103.226</v>
      </c>
    </row>
    <row r="686" spans="1:101">
      <c r="A686">
        <v>672</v>
      </c>
      <c r="B686">
        <v>1548599962.1</v>
      </c>
      <c r="C686">
        <v>2499.19999980927</v>
      </c>
      <c r="D686" t="s">
        <v>1562</v>
      </c>
      <c r="E686" t="s">
        <v>1563</v>
      </c>
      <c r="F686">
        <f>J686+I686+M686*K686</f>
        <v>0</v>
      </c>
      <c r="G686">
        <f>(1000*AM686)/(L686*(AO686+273.15))</f>
        <v>0</v>
      </c>
      <c r="H686">
        <f>((G686*F686*(1-(AJ686/1000)))/(100*K686))*(BE686/60)</f>
        <v>0</v>
      </c>
      <c r="I686" t="s">
        <v>197</v>
      </c>
      <c r="J686" t="s">
        <v>198</v>
      </c>
      <c r="K686" t="s">
        <v>199</v>
      </c>
      <c r="L686" t="s">
        <v>200</v>
      </c>
      <c r="M686" t="s">
        <v>1412</v>
      </c>
      <c r="N686" t="s">
        <v>1413</v>
      </c>
      <c r="O686" t="s">
        <v>328</v>
      </c>
      <c r="Q686">
        <v>1548599962.1</v>
      </c>
      <c r="R686">
        <f>AL686*Y686*(AJ686-AK686)/(100*AF686*(1000-Y686*AJ686))</f>
        <v>0</v>
      </c>
      <c r="S686">
        <f>AL686*Y686*(AI686-AH686*(1000-Y686*AK686)/(1000-Y686*AJ686))/(100*AF686)</f>
        <v>0</v>
      </c>
      <c r="T686">
        <f>(U686/V686*100)</f>
        <v>0</v>
      </c>
      <c r="U686">
        <f>AJ686*(AM686+AN686)/1000</f>
        <v>0</v>
      </c>
      <c r="V686">
        <f>0.61365*exp(17.502*AO686/(240.97+AO686))</f>
        <v>0</v>
      </c>
      <c r="W686">
        <v>122</v>
      </c>
      <c r="X686">
        <v>9</v>
      </c>
      <c r="Y686">
        <f>IF(W686*$H$11&gt;=AA686,1.0,(AA686/(AA686-W686*$H$11)))</f>
        <v>0</v>
      </c>
      <c r="Z686">
        <f>(Y686-1)*100</f>
        <v>0</v>
      </c>
      <c r="AA686">
        <f>MAX(0,($B$11+$C$11*AR686)/(1+$D$11*AR686)*AM686/(AO686+273)*$E$11)</f>
        <v>0</v>
      </c>
      <c r="AB686">
        <f>$B$9*AS686+$C$9*AT686</f>
        <v>0</v>
      </c>
      <c r="AC686">
        <f>AB686*AD686</f>
        <v>0</v>
      </c>
      <c r="AD686">
        <f>($B$9*$D$7+$C$9*$D$7)/($B$9+$C$9)</f>
        <v>0</v>
      </c>
      <c r="AE686">
        <f>($B$9*$K$7+$C$9*$K$7)/($B$9+$C$9)</f>
        <v>0</v>
      </c>
      <c r="AF686">
        <v>10</v>
      </c>
      <c r="AG686">
        <v>1548599962.1</v>
      </c>
      <c r="AH686">
        <v>400.696</v>
      </c>
      <c r="AI686">
        <v>399.653</v>
      </c>
      <c r="AJ686">
        <v>9.59391</v>
      </c>
      <c r="AK686">
        <v>4.41789</v>
      </c>
      <c r="AL686">
        <v>1414.5</v>
      </c>
      <c r="AM686">
        <v>97.9575</v>
      </c>
      <c r="AN686">
        <v>0.0216793</v>
      </c>
      <c r="AO686">
        <v>7.46681</v>
      </c>
      <c r="AP686">
        <v>8.36486</v>
      </c>
      <c r="AQ686">
        <v>999.9</v>
      </c>
      <c r="AR686">
        <v>10016.2</v>
      </c>
      <c r="AS686">
        <v>0</v>
      </c>
      <c r="AT686">
        <v>0.219127</v>
      </c>
      <c r="AU686">
        <v>0</v>
      </c>
      <c r="AV686" t="s">
        <v>204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404.047360655738</v>
      </c>
      <c r="BE686">
        <v>0.330375672510164</v>
      </c>
      <c r="BF686">
        <v>0.194360534750298</v>
      </c>
      <c r="BG686">
        <v>-1</v>
      </c>
      <c r="BH686">
        <v>0</v>
      </c>
      <c r="BI686">
        <v>0</v>
      </c>
      <c r="BJ686" t="s">
        <v>205</v>
      </c>
      <c r="BK686">
        <v>1.88465</v>
      </c>
      <c r="BL686">
        <v>1.88157</v>
      </c>
      <c r="BM686">
        <v>1.88317</v>
      </c>
      <c r="BN686">
        <v>1.88187</v>
      </c>
      <c r="BO686">
        <v>1.88375</v>
      </c>
      <c r="BP686">
        <v>1.88307</v>
      </c>
      <c r="BQ686">
        <v>1.88478</v>
      </c>
      <c r="BR686">
        <v>1.88231</v>
      </c>
      <c r="BS686" t="s">
        <v>206</v>
      </c>
      <c r="BT686" t="s">
        <v>17</v>
      </c>
      <c r="BU686" t="s">
        <v>17</v>
      </c>
      <c r="BV686" t="s">
        <v>17</v>
      </c>
      <c r="BW686" t="s">
        <v>207</v>
      </c>
      <c r="BX686" t="s">
        <v>208</v>
      </c>
      <c r="BY686" t="s">
        <v>209</v>
      </c>
      <c r="BZ686" t="s">
        <v>209</v>
      </c>
      <c r="CA686" t="s">
        <v>209</v>
      </c>
      <c r="CB686" t="s">
        <v>209</v>
      </c>
      <c r="CC686">
        <v>5</v>
      </c>
      <c r="CD686">
        <v>0</v>
      </c>
      <c r="CE686">
        <v>0</v>
      </c>
      <c r="CF686">
        <v>0</v>
      </c>
      <c r="CG686">
        <v>0</v>
      </c>
      <c r="CH686">
        <v>2</v>
      </c>
      <c r="CI686">
        <v>1322.76</v>
      </c>
      <c r="CJ686">
        <v>1.28743</v>
      </c>
      <c r="CK686">
        <v>7.86149</v>
      </c>
      <c r="CL686">
        <v>10.3864</v>
      </c>
      <c r="CM686">
        <v>30.0005</v>
      </c>
      <c r="CN686">
        <v>10.2343</v>
      </c>
      <c r="CO686">
        <v>10.4796</v>
      </c>
      <c r="CP686">
        <v>-1</v>
      </c>
      <c r="CQ686">
        <v>0</v>
      </c>
      <c r="CR686">
        <v>97.7013</v>
      </c>
      <c r="CS686">
        <v>-999.9</v>
      </c>
      <c r="CT686">
        <v>400</v>
      </c>
      <c r="CU686">
        <v>5.47586</v>
      </c>
      <c r="CV686">
        <v>103.796</v>
      </c>
      <c r="CW686">
        <v>103.225</v>
      </c>
    </row>
    <row r="687" spans="1:101">
      <c r="A687">
        <v>673</v>
      </c>
      <c r="B687">
        <v>1548599964.1</v>
      </c>
      <c r="C687">
        <v>2501.19999980927</v>
      </c>
      <c r="D687" t="s">
        <v>1564</v>
      </c>
      <c r="E687" t="s">
        <v>1565</v>
      </c>
      <c r="F687">
        <f>J687+I687+M687*K687</f>
        <v>0</v>
      </c>
      <c r="G687">
        <f>(1000*AM687)/(L687*(AO687+273.15))</f>
        <v>0</v>
      </c>
      <c r="H687">
        <f>((G687*F687*(1-(AJ687/1000)))/(100*K687))*(BE687/60)</f>
        <v>0</v>
      </c>
      <c r="I687" t="s">
        <v>197</v>
      </c>
      <c r="J687" t="s">
        <v>198</v>
      </c>
      <c r="K687" t="s">
        <v>199</v>
      </c>
      <c r="L687" t="s">
        <v>200</v>
      </c>
      <c r="M687" t="s">
        <v>1412</v>
      </c>
      <c r="N687" t="s">
        <v>1413</v>
      </c>
      <c r="O687" t="s">
        <v>328</v>
      </c>
      <c r="Q687">
        <v>1548599964.1</v>
      </c>
      <c r="R687">
        <f>AL687*Y687*(AJ687-AK687)/(100*AF687*(1000-Y687*AJ687))</f>
        <v>0</v>
      </c>
      <c r="S687">
        <f>AL687*Y687*(AI687-AH687*(1000-Y687*AK687)/(1000-Y687*AJ687))/(100*AF687)</f>
        <v>0</v>
      </c>
      <c r="T687">
        <f>(U687/V687*100)</f>
        <v>0</v>
      </c>
      <c r="U687">
        <f>AJ687*(AM687+AN687)/1000</f>
        <v>0</v>
      </c>
      <c r="V687">
        <f>0.61365*exp(17.502*AO687/(240.97+AO687))</f>
        <v>0</v>
      </c>
      <c r="W687">
        <v>113</v>
      </c>
      <c r="X687">
        <v>8</v>
      </c>
      <c r="Y687">
        <f>IF(W687*$H$11&gt;=AA687,1.0,(AA687/(AA687-W687*$H$11)))</f>
        <v>0</v>
      </c>
      <c r="Z687">
        <f>(Y687-1)*100</f>
        <v>0</v>
      </c>
      <c r="AA687">
        <f>MAX(0,($B$11+$C$11*AR687)/(1+$D$11*AR687)*AM687/(AO687+273)*$E$11)</f>
        <v>0</v>
      </c>
      <c r="AB687">
        <f>$B$9*AS687+$C$9*AT687</f>
        <v>0</v>
      </c>
      <c r="AC687">
        <f>AB687*AD687</f>
        <v>0</v>
      </c>
      <c r="AD687">
        <f>($B$9*$D$7+$C$9*$D$7)/($B$9+$C$9)</f>
        <v>0</v>
      </c>
      <c r="AE687">
        <f>($B$9*$K$7+$C$9*$K$7)/($B$9+$C$9)</f>
        <v>0</v>
      </c>
      <c r="AF687">
        <v>10</v>
      </c>
      <c r="AG687">
        <v>1548599964.1</v>
      </c>
      <c r="AH687">
        <v>400.75</v>
      </c>
      <c r="AI687">
        <v>399.675</v>
      </c>
      <c r="AJ687">
        <v>9.60203</v>
      </c>
      <c r="AK687">
        <v>4.41777</v>
      </c>
      <c r="AL687">
        <v>1414.35</v>
      </c>
      <c r="AM687">
        <v>97.9581</v>
      </c>
      <c r="AN687">
        <v>0.0216665</v>
      </c>
      <c r="AO687">
        <v>7.45555</v>
      </c>
      <c r="AP687">
        <v>8.39297</v>
      </c>
      <c r="AQ687">
        <v>999.9</v>
      </c>
      <c r="AR687">
        <v>9997.5</v>
      </c>
      <c r="AS687">
        <v>0</v>
      </c>
      <c r="AT687">
        <v>0.219127</v>
      </c>
      <c r="AU687">
        <v>0</v>
      </c>
      <c r="AV687" t="s">
        <v>204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404.05387704918</v>
      </c>
      <c r="BE687">
        <v>0.398200722366584</v>
      </c>
      <c r="BF687">
        <v>0.205773573550201</v>
      </c>
      <c r="BG687">
        <v>-1</v>
      </c>
      <c r="BH687">
        <v>0</v>
      </c>
      <c r="BI687">
        <v>0</v>
      </c>
      <c r="BJ687" t="s">
        <v>205</v>
      </c>
      <c r="BK687">
        <v>1.88463</v>
      </c>
      <c r="BL687">
        <v>1.88157</v>
      </c>
      <c r="BM687">
        <v>1.88315</v>
      </c>
      <c r="BN687">
        <v>1.88187</v>
      </c>
      <c r="BO687">
        <v>1.88375</v>
      </c>
      <c r="BP687">
        <v>1.88307</v>
      </c>
      <c r="BQ687">
        <v>1.88477</v>
      </c>
      <c r="BR687">
        <v>1.88232</v>
      </c>
      <c r="BS687" t="s">
        <v>206</v>
      </c>
      <c r="BT687" t="s">
        <v>17</v>
      </c>
      <c r="BU687" t="s">
        <v>17</v>
      </c>
      <c r="BV687" t="s">
        <v>17</v>
      </c>
      <c r="BW687" t="s">
        <v>207</v>
      </c>
      <c r="BX687" t="s">
        <v>208</v>
      </c>
      <c r="BY687" t="s">
        <v>209</v>
      </c>
      <c r="BZ687" t="s">
        <v>209</v>
      </c>
      <c r="CA687" t="s">
        <v>209</v>
      </c>
      <c r="CB687" t="s">
        <v>209</v>
      </c>
      <c r="CC687">
        <v>5</v>
      </c>
      <c r="CD687">
        <v>0</v>
      </c>
      <c r="CE687">
        <v>0</v>
      </c>
      <c r="CF687">
        <v>0</v>
      </c>
      <c r="CG687">
        <v>0</v>
      </c>
      <c r="CH687">
        <v>2</v>
      </c>
      <c r="CI687">
        <v>1329.74</v>
      </c>
      <c r="CJ687">
        <v>1.28529</v>
      </c>
      <c r="CK687">
        <v>7.86527</v>
      </c>
      <c r="CL687">
        <v>10.3872</v>
      </c>
      <c r="CM687">
        <v>30.0005</v>
      </c>
      <c r="CN687">
        <v>10.2352</v>
      </c>
      <c r="CO687">
        <v>10.4805</v>
      </c>
      <c r="CP687">
        <v>-1</v>
      </c>
      <c r="CQ687">
        <v>0</v>
      </c>
      <c r="CR687">
        <v>97.7013</v>
      </c>
      <c r="CS687">
        <v>-999.9</v>
      </c>
      <c r="CT687">
        <v>400</v>
      </c>
      <c r="CU687">
        <v>5.35524</v>
      </c>
      <c r="CV687">
        <v>103.795</v>
      </c>
      <c r="CW687">
        <v>103.225</v>
      </c>
    </row>
    <row r="688" spans="1:101">
      <c r="A688">
        <v>674</v>
      </c>
      <c r="B688">
        <v>1548599966.1</v>
      </c>
      <c r="C688">
        <v>2503.19999980927</v>
      </c>
      <c r="D688" t="s">
        <v>1566</v>
      </c>
      <c r="E688" t="s">
        <v>1567</v>
      </c>
      <c r="F688">
        <f>J688+I688+M688*K688</f>
        <v>0</v>
      </c>
      <c r="G688">
        <f>(1000*AM688)/(L688*(AO688+273.15))</f>
        <v>0</v>
      </c>
      <c r="H688">
        <f>((G688*F688*(1-(AJ688/1000)))/(100*K688))*(BE688/60)</f>
        <v>0</v>
      </c>
      <c r="I688" t="s">
        <v>197</v>
      </c>
      <c r="J688" t="s">
        <v>198</v>
      </c>
      <c r="K688" t="s">
        <v>199</v>
      </c>
      <c r="L688" t="s">
        <v>200</v>
      </c>
      <c r="M688" t="s">
        <v>1412</v>
      </c>
      <c r="N688" t="s">
        <v>1413</v>
      </c>
      <c r="O688" t="s">
        <v>328</v>
      </c>
      <c r="Q688">
        <v>1548599966.1</v>
      </c>
      <c r="R688">
        <f>AL688*Y688*(AJ688-AK688)/(100*AF688*(1000-Y688*AJ688))</f>
        <v>0</v>
      </c>
      <c r="S688">
        <f>AL688*Y688*(AI688-AH688*(1000-Y688*AK688)/(1000-Y688*AJ688))/(100*AF688)</f>
        <v>0</v>
      </c>
      <c r="T688">
        <f>(U688/V688*100)</f>
        <v>0</v>
      </c>
      <c r="U688">
        <f>AJ688*(AM688+AN688)/1000</f>
        <v>0</v>
      </c>
      <c r="V688">
        <f>0.61365*exp(17.502*AO688/(240.97+AO688))</f>
        <v>0</v>
      </c>
      <c r="W688">
        <v>103</v>
      </c>
      <c r="X688">
        <v>7</v>
      </c>
      <c r="Y688">
        <f>IF(W688*$H$11&gt;=AA688,1.0,(AA688/(AA688-W688*$H$11)))</f>
        <v>0</v>
      </c>
      <c r="Z688">
        <f>(Y688-1)*100</f>
        <v>0</v>
      </c>
      <c r="AA688">
        <f>MAX(0,($B$11+$C$11*AR688)/(1+$D$11*AR688)*AM688/(AO688+273)*$E$11)</f>
        <v>0</v>
      </c>
      <c r="AB688">
        <f>$B$9*AS688+$C$9*AT688</f>
        <v>0</v>
      </c>
      <c r="AC688">
        <f>AB688*AD688</f>
        <v>0</v>
      </c>
      <c r="AD688">
        <f>($B$9*$D$7+$C$9*$D$7)/($B$9+$C$9)</f>
        <v>0</v>
      </c>
      <c r="AE688">
        <f>($B$9*$K$7+$C$9*$K$7)/($B$9+$C$9)</f>
        <v>0</v>
      </c>
      <c r="AF688">
        <v>10</v>
      </c>
      <c r="AG688">
        <v>1548599966.1</v>
      </c>
      <c r="AH688">
        <v>400.76</v>
      </c>
      <c r="AI688">
        <v>399.73</v>
      </c>
      <c r="AJ688">
        <v>9.6129</v>
      </c>
      <c r="AK688">
        <v>4.41688</v>
      </c>
      <c r="AL688">
        <v>1414.39</v>
      </c>
      <c r="AM688">
        <v>97.9579</v>
      </c>
      <c r="AN688">
        <v>0.0216649</v>
      </c>
      <c r="AO688">
        <v>7.45648</v>
      </c>
      <c r="AP688">
        <v>8.39668</v>
      </c>
      <c r="AQ688">
        <v>999.9</v>
      </c>
      <c r="AR688">
        <v>10005</v>
      </c>
      <c r="AS688">
        <v>0</v>
      </c>
      <c r="AT688">
        <v>0.219127</v>
      </c>
      <c r="AU688">
        <v>0</v>
      </c>
      <c r="AV688" t="s">
        <v>204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404.073959016393</v>
      </c>
      <c r="BE688">
        <v>0.557791544637002</v>
      </c>
      <c r="BF688">
        <v>0.235764240309822</v>
      </c>
      <c r="BG688">
        <v>-1</v>
      </c>
      <c r="BH688">
        <v>0</v>
      </c>
      <c r="BI688">
        <v>0</v>
      </c>
      <c r="BJ688" t="s">
        <v>205</v>
      </c>
      <c r="BK688">
        <v>1.88463</v>
      </c>
      <c r="BL688">
        <v>1.88157</v>
      </c>
      <c r="BM688">
        <v>1.88315</v>
      </c>
      <c r="BN688">
        <v>1.88187</v>
      </c>
      <c r="BO688">
        <v>1.88374</v>
      </c>
      <c r="BP688">
        <v>1.88307</v>
      </c>
      <c r="BQ688">
        <v>1.88477</v>
      </c>
      <c r="BR688">
        <v>1.88231</v>
      </c>
      <c r="BS688" t="s">
        <v>206</v>
      </c>
      <c r="BT688" t="s">
        <v>17</v>
      </c>
      <c r="BU688" t="s">
        <v>17</v>
      </c>
      <c r="BV688" t="s">
        <v>17</v>
      </c>
      <c r="BW688" t="s">
        <v>207</v>
      </c>
      <c r="BX688" t="s">
        <v>208</v>
      </c>
      <c r="BY688" t="s">
        <v>209</v>
      </c>
      <c r="BZ688" t="s">
        <v>209</v>
      </c>
      <c r="CA688" t="s">
        <v>209</v>
      </c>
      <c r="CB688" t="s">
        <v>209</v>
      </c>
      <c r="CC688">
        <v>5</v>
      </c>
      <c r="CD688">
        <v>0</v>
      </c>
      <c r="CE688">
        <v>0</v>
      </c>
      <c r="CF688">
        <v>0</v>
      </c>
      <c r="CG688">
        <v>0</v>
      </c>
      <c r="CH688">
        <v>2</v>
      </c>
      <c r="CI688">
        <v>1336.72</v>
      </c>
      <c r="CJ688">
        <v>1.27026</v>
      </c>
      <c r="CK688">
        <v>7.86899</v>
      </c>
      <c r="CL688">
        <v>10.3882</v>
      </c>
      <c r="CM688">
        <v>30.0004</v>
      </c>
      <c r="CN688">
        <v>10.2364</v>
      </c>
      <c r="CO688">
        <v>10.4816</v>
      </c>
      <c r="CP688">
        <v>-1</v>
      </c>
      <c r="CQ688">
        <v>0</v>
      </c>
      <c r="CR688">
        <v>97.7013</v>
      </c>
      <c r="CS688">
        <v>-999.9</v>
      </c>
      <c r="CT688">
        <v>400</v>
      </c>
      <c r="CU688">
        <v>5.24037</v>
      </c>
      <c r="CV688">
        <v>103.794</v>
      </c>
      <c r="CW688">
        <v>103.225</v>
      </c>
    </row>
    <row r="689" spans="1:101">
      <c r="A689">
        <v>675</v>
      </c>
      <c r="B689">
        <v>1548599968.1</v>
      </c>
      <c r="C689">
        <v>2505.19999980927</v>
      </c>
      <c r="D689" t="s">
        <v>1568</v>
      </c>
      <c r="E689" t="s">
        <v>1569</v>
      </c>
      <c r="F689">
        <f>J689+I689+M689*K689</f>
        <v>0</v>
      </c>
      <c r="G689">
        <f>(1000*AM689)/(L689*(AO689+273.15))</f>
        <v>0</v>
      </c>
      <c r="H689">
        <f>((G689*F689*(1-(AJ689/1000)))/(100*K689))*(BE689/60)</f>
        <v>0</v>
      </c>
      <c r="I689" t="s">
        <v>197</v>
      </c>
      <c r="J689" t="s">
        <v>198</v>
      </c>
      <c r="K689" t="s">
        <v>199</v>
      </c>
      <c r="L689" t="s">
        <v>200</v>
      </c>
      <c r="M689" t="s">
        <v>1412</v>
      </c>
      <c r="N689" t="s">
        <v>1413</v>
      </c>
      <c r="O689" t="s">
        <v>328</v>
      </c>
      <c r="Q689">
        <v>1548599968.1</v>
      </c>
      <c r="R689">
        <f>AL689*Y689*(AJ689-AK689)/(100*AF689*(1000-Y689*AJ689))</f>
        <v>0</v>
      </c>
      <c r="S689">
        <f>AL689*Y689*(AI689-AH689*(1000-Y689*AK689)/(1000-Y689*AJ689))/(100*AF689)</f>
        <v>0</v>
      </c>
      <c r="T689">
        <f>(U689/V689*100)</f>
        <v>0</v>
      </c>
      <c r="U689">
        <f>AJ689*(AM689+AN689)/1000</f>
        <v>0</v>
      </c>
      <c r="V689">
        <f>0.61365*exp(17.502*AO689/(240.97+AO689))</f>
        <v>0</v>
      </c>
      <c r="W689">
        <v>116</v>
      </c>
      <c r="X689">
        <v>8</v>
      </c>
      <c r="Y689">
        <f>IF(W689*$H$11&gt;=AA689,1.0,(AA689/(AA689-W689*$H$11)))</f>
        <v>0</v>
      </c>
      <c r="Z689">
        <f>(Y689-1)*100</f>
        <v>0</v>
      </c>
      <c r="AA689">
        <f>MAX(0,($B$11+$C$11*AR689)/(1+$D$11*AR689)*AM689/(AO689+273)*$E$11)</f>
        <v>0</v>
      </c>
      <c r="AB689">
        <f>$B$9*AS689+$C$9*AT689</f>
        <v>0</v>
      </c>
      <c r="AC689">
        <f>AB689*AD689</f>
        <v>0</v>
      </c>
      <c r="AD689">
        <f>($B$9*$D$7+$C$9*$D$7)/($B$9+$C$9)</f>
        <v>0</v>
      </c>
      <c r="AE689">
        <f>($B$9*$K$7+$C$9*$K$7)/($B$9+$C$9)</f>
        <v>0</v>
      </c>
      <c r="AF689">
        <v>10</v>
      </c>
      <c r="AG689">
        <v>1548599968.1</v>
      </c>
      <c r="AH689">
        <v>400.818</v>
      </c>
      <c r="AI689">
        <v>399.721</v>
      </c>
      <c r="AJ689">
        <v>9.62864</v>
      </c>
      <c r="AK689">
        <v>4.41635</v>
      </c>
      <c r="AL689">
        <v>1414.07</v>
      </c>
      <c r="AM689">
        <v>97.9564</v>
      </c>
      <c r="AN689">
        <v>0.0217972</v>
      </c>
      <c r="AO689">
        <v>7.46513</v>
      </c>
      <c r="AP689">
        <v>8.3754</v>
      </c>
      <c r="AQ689">
        <v>999.9</v>
      </c>
      <c r="AR689">
        <v>10023.8</v>
      </c>
      <c r="AS689">
        <v>0</v>
      </c>
      <c r="AT689">
        <v>0.219127</v>
      </c>
      <c r="AU689">
        <v>0</v>
      </c>
      <c r="AV689" t="s">
        <v>204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404.091106557377</v>
      </c>
      <c r="BE689">
        <v>0.675707077052879</v>
      </c>
      <c r="BF689">
        <v>0.256957635322326</v>
      </c>
      <c r="BG689">
        <v>-1</v>
      </c>
      <c r="BH689">
        <v>0</v>
      </c>
      <c r="BI689">
        <v>0</v>
      </c>
      <c r="BJ689" t="s">
        <v>205</v>
      </c>
      <c r="BK689">
        <v>1.88463</v>
      </c>
      <c r="BL689">
        <v>1.88156</v>
      </c>
      <c r="BM689">
        <v>1.88316</v>
      </c>
      <c r="BN689">
        <v>1.88187</v>
      </c>
      <c r="BO689">
        <v>1.88375</v>
      </c>
      <c r="BP689">
        <v>1.88308</v>
      </c>
      <c r="BQ689">
        <v>1.88477</v>
      </c>
      <c r="BR689">
        <v>1.88232</v>
      </c>
      <c r="BS689" t="s">
        <v>206</v>
      </c>
      <c r="BT689" t="s">
        <v>17</v>
      </c>
      <c r="BU689" t="s">
        <v>17</v>
      </c>
      <c r="BV689" t="s">
        <v>17</v>
      </c>
      <c r="BW689" t="s">
        <v>207</v>
      </c>
      <c r="BX689" t="s">
        <v>208</v>
      </c>
      <c r="BY689" t="s">
        <v>209</v>
      </c>
      <c r="BZ689" t="s">
        <v>209</v>
      </c>
      <c r="CA689" t="s">
        <v>209</v>
      </c>
      <c r="CB689" t="s">
        <v>209</v>
      </c>
      <c r="CC689">
        <v>5</v>
      </c>
      <c r="CD689">
        <v>0</v>
      </c>
      <c r="CE689">
        <v>0</v>
      </c>
      <c r="CF689">
        <v>0</v>
      </c>
      <c r="CG689">
        <v>0</v>
      </c>
      <c r="CH689">
        <v>2</v>
      </c>
      <c r="CI689">
        <v>1326.97</v>
      </c>
      <c r="CJ689">
        <v>1.26811</v>
      </c>
      <c r="CK689">
        <v>7.87223</v>
      </c>
      <c r="CL689">
        <v>10.3894</v>
      </c>
      <c r="CM689">
        <v>30.0005</v>
      </c>
      <c r="CN689">
        <v>10.2375</v>
      </c>
      <c r="CO689">
        <v>10.4828</v>
      </c>
      <c r="CP689">
        <v>-1</v>
      </c>
      <c r="CQ689">
        <v>0</v>
      </c>
      <c r="CR689">
        <v>97.7013</v>
      </c>
      <c r="CS689">
        <v>-999.9</v>
      </c>
      <c r="CT689">
        <v>400</v>
      </c>
      <c r="CU689">
        <v>5.11109</v>
      </c>
      <c r="CV689">
        <v>103.794</v>
      </c>
      <c r="CW689">
        <v>103.225</v>
      </c>
    </row>
    <row r="690" spans="1:101">
      <c r="A690">
        <v>676</v>
      </c>
      <c r="B690">
        <v>1548599970.1</v>
      </c>
      <c r="C690">
        <v>2507.19999980927</v>
      </c>
      <c r="D690" t="s">
        <v>1570</v>
      </c>
      <c r="E690" t="s">
        <v>1571</v>
      </c>
      <c r="F690">
        <f>J690+I690+M690*K690</f>
        <v>0</v>
      </c>
      <c r="G690">
        <f>(1000*AM690)/(L690*(AO690+273.15))</f>
        <v>0</v>
      </c>
      <c r="H690">
        <f>((G690*F690*(1-(AJ690/1000)))/(100*K690))*(BE690/60)</f>
        <v>0</v>
      </c>
      <c r="I690" t="s">
        <v>197</v>
      </c>
      <c r="J690" t="s">
        <v>198</v>
      </c>
      <c r="K690" t="s">
        <v>199</v>
      </c>
      <c r="L690" t="s">
        <v>200</v>
      </c>
      <c r="M690" t="s">
        <v>1412</v>
      </c>
      <c r="N690" t="s">
        <v>1413</v>
      </c>
      <c r="O690" t="s">
        <v>328</v>
      </c>
      <c r="Q690">
        <v>1548599970.1</v>
      </c>
      <c r="R690">
        <f>AL690*Y690*(AJ690-AK690)/(100*AF690*(1000-Y690*AJ690))</f>
        <v>0</v>
      </c>
      <c r="S690">
        <f>AL690*Y690*(AI690-AH690*(1000-Y690*AK690)/(1000-Y690*AJ690))/(100*AF690)</f>
        <v>0</v>
      </c>
      <c r="T690">
        <f>(U690/V690*100)</f>
        <v>0</v>
      </c>
      <c r="U690">
        <f>AJ690*(AM690+AN690)/1000</f>
        <v>0</v>
      </c>
      <c r="V690">
        <f>0.61365*exp(17.502*AO690/(240.97+AO690))</f>
        <v>0</v>
      </c>
      <c r="W690">
        <v>138</v>
      </c>
      <c r="X690">
        <v>10</v>
      </c>
      <c r="Y690">
        <f>IF(W690*$H$11&gt;=AA690,1.0,(AA690/(AA690-W690*$H$11)))</f>
        <v>0</v>
      </c>
      <c r="Z690">
        <f>(Y690-1)*100</f>
        <v>0</v>
      </c>
      <c r="AA690">
        <f>MAX(0,($B$11+$C$11*AR690)/(1+$D$11*AR690)*AM690/(AO690+273)*$E$11)</f>
        <v>0</v>
      </c>
      <c r="AB690">
        <f>$B$9*AS690+$C$9*AT690</f>
        <v>0</v>
      </c>
      <c r="AC690">
        <f>AB690*AD690</f>
        <v>0</v>
      </c>
      <c r="AD690">
        <f>($B$9*$D$7+$C$9*$D$7)/($B$9+$C$9)</f>
        <v>0</v>
      </c>
      <c r="AE690">
        <f>($B$9*$K$7+$C$9*$K$7)/($B$9+$C$9)</f>
        <v>0</v>
      </c>
      <c r="AF690">
        <v>10</v>
      </c>
      <c r="AG690">
        <v>1548599970.1</v>
      </c>
      <c r="AH690">
        <v>400.888</v>
      </c>
      <c r="AI690">
        <v>399.67</v>
      </c>
      <c r="AJ690">
        <v>9.64461</v>
      </c>
      <c r="AK690">
        <v>4.41584</v>
      </c>
      <c r="AL690">
        <v>1413.99</v>
      </c>
      <c r="AM690">
        <v>97.9581</v>
      </c>
      <c r="AN690">
        <v>0.0219288</v>
      </c>
      <c r="AO690">
        <v>7.4727</v>
      </c>
      <c r="AP690">
        <v>8.38269</v>
      </c>
      <c r="AQ690">
        <v>999.9</v>
      </c>
      <c r="AR690">
        <v>10008.8</v>
      </c>
      <c r="AS690">
        <v>0</v>
      </c>
      <c r="AT690">
        <v>0.219127</v>
      </c>
      <c r="AU690">
        <v>0</v>
      </c>
      <c r="AV690" t="s">
        <v>204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404.111262295082</v>
      </c>
      <c r="BE690">
        <v>0.801274199528053</v>
      </c>
      <c r="BF690">
        <v>0.281242407643344</v>
      </c>
      <c r="BG690">
        <v>-1</v>
      </c>
      <c r="BH690">
        <v>0</v>
      </c>
      <c r="BI690">
        <v>0</v>
      </c>
      <c r="BJ690" t="s">
        <v>205</v>
      </c>
      <c r="BK690">
        <v>1.88462</v>
      </c>
      <c r="BL690">
        <v>1.88157</v>
      </c>
      <c r="BM690">
        <v>1.88318</v>
      </c>
      <c r="BN690">
        <v>1.88187</v>
      </c>
      <c r="BO690">
        <v>1.88375</v>
      </c>
      <c r="BP690">
        <v>1.88309</v>
      </c>
      <c r="BQ690">
        <v>1.88477</v>
      </c>
      <c r="BR690">
        <v>1.88232</v>
      </c>
      <c r="BS690" t="s">
        <v>206</v>
      </c>
      <c r="BT690" t="s">
        <v>17</v>
      </c>
      <c r="BU690" t="s">
        <v>17</v>
      </c>
      <c r="BV690" t="s">
        <v>17</v>
      </c>
      <c r="BW690" t="s">
        <v>207</v>
      </c>
      <c r="BX690" t="s">
        <v>208</v>
      </c>
      <c r="BY690" t="s">
        <v>209</v>
      </c>
      <c r="BZ690" t="s">
        <v>209</v>
      </c>
      <c r="CA690" t="s">
        <v>209</v>
      </c>
      <c r="CB690" t="s">
        <v>209</v>
      </c>
      <c r="CC690">
        <v>5</v>
      </c>
      <c r="CD690">
        <v>0</v>
      </c>
      <c r="CE690">
        <v>0</v>
      </c>
      <c r="CF690">
        <v>0</v>
      </c>
      <c r="CG690">
        <v>0</v>
      </c>
      <c r="CH690">
        <v>2</v>
      </c>
      <c r="CI690">
        <v>1310.57</v>
      </c>
      <c r="CJ690">
        <v>1.26382</v>
      </c>
      <c r="CK690">
        <v>7.87519</v>
      </c>
      <c r="CL690">
        <v>10.3906</v>
      </c>
      <c r="CM690">
        <v>30.0005</v>
      </c>
      <c r="CN690">
        <v>10.239</v>
      </c>
      <c r="CO690">
        <v>10.4839</v>
      </c>
      <c r="CP690">
        <v>-1</v>
      </c>
      <c r="CQ690">
        <v>0</v>
      </c>
      <c r="CR690">
        <v>97.7013</v>
      </c>
      <c r="CS690">
        <v>-999.9</v>
      </c>
      <c r="CT690">
        <v>400</v>
      </c>
      <c r="CU690">
        <v>4.99148</v>
      </c>
      <c r="CV690">
        <v>103.793</v>
      </c>
      <c r="CW690">
        <v>103.224</v>
      </c>
    </row>
    <row r="691" spans="1:101">
      <c r="A691">
        <v>677</v>
      </c>
      <c r="B691">
        <v>1548599972.1</v>
      </c>
      <c r="C691">
        <v>2509.19999980927</v>
      </c>
      <c r="D691" t="s">
        <v>1572</v>
      </c>
      <c r="E691" t="s">
        <v>1573</v>
      </c>
      <c r="F691">
        <f>J691+I691+M691*K691</f>
        <v>0</v>
      </c>
      <c r="G691">
        <f>(1000*AM691)/(L691*(AO691+273.15))</f>
        <v>0</v>
      </c>
      <c r="H691">
        <f>((G691*F691*(1-(AJ691/1000)))/(100*K691))*(BE691/60)</f>
        <v>0</v>
      </c>
      <c r="I691" t="s">
        <v>197</v>
      </c>
      <c r="J691" t="s">
        <v>198</v>
      </c>
      <c r="K691" t="s">
        <v>199</v>
      </c>
      <c r="L691" t="s">
        <v>200</v>
      </c>
      <c r="M691" t="s">
        <v>1412</v>
      </c>
      <c r="N691" t="s">
        <v>1413</v>
      </c>
      <c r="O691" t="s">
        <v>328</v>
      </c>
      <c r="Q691">
        <v>1548599972.1</v>
      </c>
      <c r="R691">
        <f>AL691*Y691*(AJ691-AK691)/(100*AF691*(1000-Y691*AJ691))</f>
        <v>0</v>
      </c>
      <c r="S691">
        <f>AL691*Y691*(AI691-AH691*(1000-Y691*AK691)/(1000-Y691*AJ691))/(100*AF691)</f>
        <v>0</v>
      </c>
      <c r="T691">
        <f>(U691/V691*100)</f>
        <v>0</v>
      </c>
      <c r="U691">
        <f>AJ691*(AM691+AN691)/1000</f>
        <v>0</v>
      </c>
      <c r="V691">
        <f>0.61365*exp(17.502*AO691/(240.97+AO691))</f>
        <v>0</v>
      </c>
      <c r="W691">
        <v>141</v>
      </c>
      <c r="X691">
        <v>10</v>
      </c>
      <c r="Y691">
        <f>IF(W691*$H$11&gt;=AA691,1.0,(AA691/(AA691-W691*$H$11)))</f>
        <v>0</v>
      </c>
      <c r="Z691">
        <f>(Y691-1)*100</f>
        <v>0</v>
      </c>
      <c r="AA691">
        <f>MAX(0,($B$11+$C$11*AR691)/(1+$D$11*AR691)*AM691/(AO691+273)*$E$11)</f>
        <v>0</v>
      </c>
      <c r="AB691">
        <f>$B$9*AS691+$C$9*AT691</f>
        <v>0</v>
      </c>
      <c r="AC691">
        <f>AB691*AD691</f>
        <v>0</v>
      </c>
      <c r="AD691">
        <f>($B$9*$D$7+$C$9*$D$7)/($B$9+$C$9)</f>
        <v>0</v>
      </c>
      <c r="AE691">
        <f>($B$9*$K$7+$C$9*$K$7)/($B$9+$C$9)</f>
        <v>0</v>
      </c>
      <c r="AF691">
        <v>10</v>
      </c>
      <c r="AG691">
        <v>1548599972.1</v>
      </c>
      <c r="AH691">
        <v>400.96</v>
      </c>
      <c r="AI691">
        <v>399.686</v>
      </c>
      <c r="AJ691">
        <v>9.65318</v>
      </c>
      <c r="AK691">
        <v>4.4154</v>
      </c>
      <c r="AL691">
        <v>1414.21</v>
      </c>
      <c r="AM691">
        <v>97.9585</v>
      </c>
      <c r="AN691">
        <v>0.0217196</v>
      </c>
      <c r="AO691">
        <v>7.46728</v>
      </c>
      <c r="AP691">
        <v>8.41155</v>
      </c>
      <c r="AQ691">
        <v>999.9</v>
      </c>
      <c r="AR691">
        <v>9993.75</v>
      </c>
      <c r="AS691">
        <v>0</v>
      </c>
      <c r="AT691">
        <v>0.219127</v>
      </c>
      <c r="AU691">
        <v>0</v>
      </c>
      <c r="AV691" t="s">
        <v>204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404.134614754098</v>
      </c>
      <c r="BE691">
        <v>0.922942177073567</v>
      </c>
      <c r="BF691">
        <v>0.306258126602677</v>
      </c>
      <c r="BG691">
        <v>-1</v>
      </c>
      <c r="BH691">
        <v>0</v>
      </c>
      <c r="BI691">
        <v>0</v>
      </c>
      <c r="BJ691" t="s">
        <v>205</v>
      </c>
      <c r="BK691">
        <v>1.88464</v>
      </c>
      <c r="BL691">
        <v>1.88159</v>
      </c>
      <c r="BM691">
        <v>1.88318</v>
      </c>
      <c r="BN691">
        <v>1.88187</v>
      </c>
      <c r="BO691">
        <v>1.88376</v>
      </c>
      <c r="BP691">
        <v>1.88308</v>
      </c>
      <c r="BQ691">
        <v>1.88478</v>
      </c>
      <c r="BR691">
        <v>1.88232</v>
      </c>
      <c r="BS691" t="s">
        <v>206</v>
      </c>
      <c r="BT691" t="s">
        <v>17</v>
      </c>
      <c r="BU691" t="s">
        <v>17</v>
      </c>
      <c r="BV691" t="s">
        <v>17</v>
      </c>
      <c r="BW691" t="s">
        <v>207</v>
      </c>
      <c r="BX691" t="s">
        <v>208</v>
      </c>
      <c r="BY691" t="s">
        <v>209</v>
      </c>
      <c r="BZ691" t="s">
        <v>209</v>
      </c>
      <c r="CA691" t="s">
        <v>209</v>
      </c>
      <c r="CB691" t="s">
        <v>209</v>
      </c>
      <c r="CC691">
        <v>5</v>
      </c>
      <c r="CD691">
        <v>0</v>
      </c>
      <c r="CE691">
        <v>0</v>
      </c>
      <c r="CF691">
        <v>0</v>
      </c>
      <c r="CG691">
        <v>0</v>
      </c>
      <c r="CH691">
        <v>2</v>
      </c>
      <c r="CI691">
        <v>1308.47</v>
      </c>
      <c r="CJ691">
        <v>1.25953</v>
      </c>
      <c r="CK691">
        <v>7.87858</v>
      </c>
      <c r="CL691">
        <v>10.3917</v>
      </c>
      <c r="CM691">
        <v>30.0005</v>
      </c>
      <c r="CN691">
        <v>10.2404</v>
      </c>
      <c r="CO691">
        <v>10.4854</v>
      </c>
      <c r="CP691">
        <v>-1</v>
      </c>
      <c r="CQ691">
        <v>0</v>
      </c>
      <c r="CR691">
        <v>97.7013</v>
      </c>
      <c r="CS691">
        <v>-999.9</v>
      </c>
      <c r="CT691">
        <v>400</v>
      </c>
      <c r="CU691">
        <v>4.87844</v>
      </c>
      <c r="CV691">
        <v>103.792</v>
      </c>
      <c r="CW691">
        <v>103.222</v>
      </c>
    </row>
    <row r="692" spans="1:101">
      <c r="A692">
        <v>678</v>
      </c>
      <c r="B692">
        <v>1548599974.1</v>
      </c>
      <c r="C692">
        <v>2511.19999980927</v>
      </c>
      <c r="D692" t="s">
        <v>1574</v>
      </c>
      <c r="E692" t="s">
        <v>1575</v>
      </c>
      <c r="F692">
        <f>J692+I692+M692*K692</f>
        <v>0</v>
      </c>
      <c r="G692">
        <f>(1000*AM692)/(L692*(AO692+273.15))</f>
        <v>0</v>
      </c>
      <c r="H692">
        <f>((G692*F692*(1-(AJ692/1000)))/(100*K692))*(BE692/60)</f>
        <v>0</v>
      </c>
      <c r="I692" t="s">
        <v>197</v>
      </c>
      <c r="J692" t="s">
        <v>198</v>
      </c>
      <c r="K692" t="s">
        <v>199</v>
      </c>
      <c r="L692" t="s">
        <v>200</v>
      </c>
      <c r="M692" t="s">
        <v>1412</v>
      </c>
      <c r="N692" t="s">
        <v>1413</v>
      </c>
      <c r="O692" t="s">
        <v>328</v>
      </c>
      <c r="Q692">
        <v>1548599974.1</v>
      </c>
      <c r="R692">
        <f>AL692*Y692*(AJ692-AK692)/(100*AF692*(1000-Y692*AJ692))</f>
        <v>0</v>
      </c>
      <c r="S692">
        <f>AL692*Y692*(AI692-AH692*(1000-Y692*AK692)/(1000-Y692*AJ692))/(100*AF692)</f>
        <v>0</v>
      </c>
      <c r="T692">
        <f>(U692/V692*100)</f>
        <v>0</v>
      </c>
      <c r="U692">
        <f>AJ692*(AM692+AN692)/1000</f>
        <v>0</v>
      </c>
      <c r="V692">
        <f>0.61365*exp(17.502*AO692/(240.97+AO692))</f>
        <v>0</v>
      </c>
      <c r="W692">
        <v>128</v>
      </c>
      <c r="X692">
        <v>9</v>
      </c>
      <c r="Y692">
        <f>IF(W692*$H$11&gt;=AA692,1.0,(AA692/(AA692-W692*$H$11)))</f>
        <v>0</v>
      </c>
      <c r="Z692">
        <f>(Y692-1)*100</f>
        <v>0</v>
      </c>
      <c r="AA692">
        <f>MAX(0,($B$11+$C$11*AR692)/(1+$D$11*AR692)*AM692/(AO692+273)*$E$11)</f>
        <v>0</v>
      </c>
      <c r="AB692">
        <f>$B$9*AS692+$C$9*AT692</f>
        <v>0</v>
      </c>
      <c r="AC692">
        <f>AB692*AD692</f>
        <v>0</v>
      </c>
      <c r="AD692">
        <f>($B$9*$D$7+$C$9*$D$7)/($B$9+$C$9)</f>
        <v>0</v>
      </c>
      <c r="AE692">
        <f>($B$9*$K$7+$C$9*$K$7)/($B$9+$C$9)</f>
        <v>0</v>
      </c>
      <c r="AF692">
        <v>10</v>
      </c>
      <c r="AG692">
        <v>1548599974.1</v>
      </c>
      <c r="AH692">
        <v>401.016</v>
      </c>
      <c r="AI692">
        <v>399.736</v>
      </c>
      <c r="AJ692">
        <v>9.65585</v>
      </c>
      <c r="AK692">
        <v>4.41542</v>
      </c>
      <c r="AL692">
        <v>1414.06</v>
      </c>
      <c r="AM692">
        <v>97.9571</v>
      </c>
      <c r="AN692">
        <v>0.0215814</v>
      </c>
      <c r="AO692">
        <v>7.45486</v>
      </c>
      <c r="AP692">
        <v>8.46668</v>
      </c>
      <c r="AQ692">
        <v>999.9</v>
      </c>
      <c r="AR692">
        <v>9993.75</v>
      </c>
      <c r="AS692">
        <v>0</v>
      </c>
      <c r="AT692">
        <v>0.219127</v>
      </c>
      <c r="AU692">
        <v>0</v>
      </c>
      <c r="AV692" t="s">
        <v>204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404.162327868852</v>
      </c>
      <c r="BE692">
        <v>1.03525908894977</v>
      </c>
      <c r="BF692">
        <v>0.331438678219733</v>
      </c>
      <c r="BG692">
        <v>-1</v>
      </c>
      <c r="BH692">
        <v>0</v>
      </c>
      <c r="BI692">
        <v>0</v>
      </c>
      <c r="BJ692" t="s">
        <v>205</v>
      </c>
      <c r="BK692">
        <v>1.88467</v>
      </c>
      <c r="BL692">
        <v>1.88158</v>
      </c>
      <c r="BM692">
        <v>1.88317</v>
      </c>
      <c r="BN692">
        <v>1.88187</v>
      </c>
      <c r="BO692">
        <v>1.88379</v>
      </c>
      <c r="BP692">
        <v>1.88309</v>
      </c>
      <c r="BQ692">
        <v>1.88478</v>
      </c>
      <c r="BR692">
        <v>1.88232</v>
      </c>
      <c r="BS692" t="s">
        <v>206</v>
      </c>
      <c r="BT692" t="s">
        <v>17</v>
      </c>
      <c r="BU692" t="s">
        <v>17</v>
      </c>
      <c r="BV692" t="s">
        <v>17</v>
      </c>
      <c r="BW692" t="s">
        <v>207</v>
      </c>
      <c r="BX692" t="s">
        <v>208</v>
      </c>
      <c r="BY692" t="s">
        <v>209</v>
      </c>
      <c r="BZ692" t="s">
        <v>209</v>
      </c>
      <c r="CA692" t="s">
        <v>209</v>
      </c>
      <c r="CB692" t="s">
        <v>209</v>
      </c>
      <c r="CC692">
        <v>5</v>
      </c>
      <c r="CD692">
        <v>0</v>
      </c>
      <c r="CE692">
        <v>0</v>
      </c>
      <c r="CF692">
        <v>0</v>
      </c>
      <c r="CG692">
        <v>0</v>
      </c>
      <c r="CH692">
        <v>2</v>
      </c>
      <c r="CI692">
        <v>1318.1</v>
      </c>
      <c r="CJ692">
        <v>1.25953</v>
      </c>
      <c r="CK692">
        <v>7.88231</v>
      </c>
      <c r="CL692">
        <v>10.393</v>
      </c>
      <c r="CM692">
        <v>30.0005</v>
      </c>
      <c r="CN692">
        <v>10.2416</v>
      </c>
      <c r="CO692">
        <v>10.4869</v>
      </c>
      <c r="CP692">
        <v>-1</v>
      </c>
      <c r="CQ692">
        <v>0</v>
      </c>
      <c r="CR692">
        <v>97.7013</v>
      </c>
      <c r="CS692">
        <v>-999.9</v>
      </c>
      <c r="CT692">
        <v>400</v>
      </c>
      <c r="CU692">
        <v>4.75721</v>
      </c>
      <c r="CV692">
        <v>103.792</v>
      </c>
      <c r="CW692">
        <v>103.222</v>
      </c>
    </row>
    <row r="693" spans="1:101">
      <c r="A693">
        <v>679</v>
      </c>
      <c r="B693">
        <v>1548599976.1</v>
      </c>
      <c r="C693">
        <v>2513.19999980927</v>
      </c>
      <c r="D693" t="s">
        <v>1576</v>
      </c>
      <c r="E693" t="s">
        <v>1577</v>
      </c>
      <c r="F693">
        <f>J693+I693+M693*K693</f>
        <v>0</v>
      </c>
      <c r="G693">
        <f>(1000*AM693)/(L693*(AO693+273.15))</f>
        <v>0</v>
      </c>
      <c r="H693">
        <f>((G693*F693*(1-(AJ693/1000)))/(100*K693))*(BE693/60)</f>
        <v>0</v>
      </c>
      <c r="I693" t="s">
        <v>197</v>
      </c>
      <c r="J693" t="s">
        <v>198</v>
      </c>
      <c r="K693" t="s">
        <v>199</v>
      </c>
      <c r="L693" t="s">
        <v>200</v>
      </c>
      <c r="M693" t="s">
        <v>1412</v>
      </c>
      <c r="N693" t="s">
        <v>1413</v>
      </c>
      <c r="O693" t="s">
        <v>328</v>
      </c>
      <c r="Q693">
        <v>1548599976.1</v>
      </c>
      <c r="R693">
        <f>AL693*Y693*(AJ693-AK693)/(100*AF693*(1000-Y693*AJ693))</f>
        <v>0</v>
      </c>
      <c r="S693">
        <f>AL693*Y693*(AI693-AH693*(1000-Y693*AK693)/(1000-Y693*AJ693))/(100*AF693)</f>
        <v>0</v>
      </c>
      <c r="T693">
        <f>(U693/V693*100)</f>
        <v>0</v>
      </c>
      <c r="U693">
        <f>AJ693*(AM693+AN693)/1000</f>
        <v>0</v>
      </c>
      <c r="V693">
        <f>0.61365*exp(17.502*AO693/(240.97+AO693))</f>
        <v>0</v>
      </c>
      <c r="W693">
        <v>114</v>
      </c>
      <c r="X693">
        <v>8</v>
      </c>
      <c r="Y693">
        <f>IF(W693*$H$11&gt;=AA693,1.0,(AA693/(AA693-W693*$H$11)))</f>
        <v>0</v>
      </c>
      <c r="Z693">
        <f>(Y693-1)*100</f>
        <v>0</v>
      </c>
      <c r="AA693">
        <f>MAX(0,($B$11+$C$11*AR693)/(1+$D$11*AR693)*AM693/(AO693+273)*$E$11)</f>
        <v>0</v>
      </c>
      <c r="AB693">
        <f>$B$9*AS693+$C$9*AT693</f>
        <v>0</v>
      </c>
      <c r="AC693">
        <f>AB693*AD693</f>
        <v>0</v>
      </c>
      <c r="AD693">
        <f>($B$9*$D$7+$C$9*$D$7)/($B$9+$C$9)</f>
        <v>0</v>
      </c>
      <c r="AE693">
        <f>($B$9*$K$7+$C$9*$K$7)/($B$9+$C$9)</f>
        <v>0</v>
      </c>
      <c r="AF693">
        <v>10</v>
      </c>
      <c r="AG693">
        <v>1548599976.1</v>
      </c>
      <c r="AH693">
        <v>401.078</v>
      </c>
      <c r="AI693">
        <v>399.739</v>
      </c>
      <c r="AJ693">
        <v>9.66341</v>
      </c>
      <c r="AK693">
        <v>4.41533</v>
      </c>
      <c r="AL693">
        <v>1414.37</v>
      </c>
      <c r="AM693">
        <v>97.9574</v>
      </c>
      <c r="AN693">
        <v>0.0216759</v>
      </c>
      <c r="AO693">
        <v>7.45444</v>
      </c>
      <c r="AP693">
        <v>8.53721</v>
      </c>
      <c r="AQ693">
        <v>999.9</v>
      </c>
      <c r="AR693">
        <v>9997.5</v>
      </c>
      <c r="AS693">
        <v>0</v>
      </c>
      <c r="AT693">
        <v>0.219127</v>
      </c>
      <c r="AU693">
        <v>0</v>
      </c>
      <c r="AV693" t="s">
        <v>204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404.194581967213</v>
      </c>
      <c r="BE693">
        <v>1.13957808395742</v>
      </c>
      <c r="BF693">
        <v>0.356623368398551</v>
      </c>
      <c r="BG693">
        <v>-1</v>
      </c>
      <c r="BH693">
        <v>0</v>
      </c>
      <c r="BI693">
        <v>0</v>
      </c>
      <c r="BJ693" t="s">
        <v>205</v>
      </c>
      <c r="BK693">
        <v>1.88467</v>
      </c>
      <c r="BL693">
        <v>1.88157</v>
      </c>
      <c r="BM693">
        <v>1.88316</v>
      </c>
      <c r="BN693">
        <v>1.88187</v>
      </c>
      <c r="BO693">
        <v>1.88378</v>
      </c>
      <c r="BP693">
        <v>1.88309</v>
      </c>
      <c r="BQ693">
        <v>1.88477</v>
      </c>
      <c r="BR693">
        <v>1.88232</v>
      </c>
      <c r="BS693" t="s">
        <v>206</v>
      </c>
      <c r="BT693" t="s">
        <v>17</v>
      </c>
      <c r="BU693" t="s">
        <v>17</v>
      </c>
      <c r="BV693" t="s">
        <v>17</v>
      </c>
      <c r="BW693" t="s">
        <v>207</v>
      </c>
      <c r="BX693" t="s">
        <v>208</v>
      </c>
      <c r="BY693" t="s">
        <v>209</v>
      </c>
      <c r="BZ693" t="s">
        <v>209</v>
      </c>
      <c r="CA693" t="s">
        <v>209</v>
      </c>
      <c r="CB693" t="s">
        <v>209</v>
      </c>
      <c r="CC693">
        <v>5</v>
      </c>
      <c r="CD693">
        <v>0</v>
      </c>
      <c r="CE693">
        <v>0</v>
      </c>
      <c r="CF693">
        <v>0</v>
      </c>
      <c r="CG693">
        <v>0</v>
      </c>
      <c r="CH693">
        <v>2</v>
      </c>
      <c r="CI693">
        <v>1328.8</v>
      </c>
      <c r="CJ693">
        <v>1.25738</v>
      </c>
      <c r="CK693">
        <v>7.886</v>
      </c>
      <c r="CL693">
        <v>10.3945</v>
      </c>
      <c r="CM693">
        <v>30.0005</v>
      </c>
      <c r="CN693">
        <v>10.2429</v>
      </c>
      <c r="CO693">
        <v>10.4884</v>
      </c>
      <c r="CP693">
        <v>-1</v>
      </c>
      <c r="CQ693">
        <v>0</v>
      </c>
      <c r="CR693">
        <v>97.7013</v>
      </c>
      <c r="CS693">
        <v>-999.9</v>
      </c>
      <c r="CT693">
        <v>400</v>
      </c>
      <c r="CU693">
        <v>4.63409</v>
      </c>
      <c r="CV693">
        <v>103.791</v>
      </c>
      <c r="CW693">
        <v>103.222</v>
      </c>
    </row>
    <row r="694" spans="1:101">
      <c r="A694">
        <v>680</v>
      </c>
      <c r="B694">
        <v>1548599978.1</v>
      </c>
      <c r="C694">
        <v>2515.19999980927</v>
      </c>
      <c r="D694" t="s">
        <v>1578</v>
      </c>
      <c r="E694" t="s">
        <v>1579</v>
      </c>
      <c r="F694">
        <f>J694+I694+M694*K694</f>
        <v>0</v>
      </c>
      <c r="G694">
        <f>(1000*AM694)/(L694*(AO694+273.15))</f>
        <v>0</v>
      </c>
      <c r="H694">
        <f>((G694*F694*(1-(AJ694/1000)))/(100*K694))*(BE694/60)</f>
        <v>0</v>
      </c>
      <c r="I694" t="s">
        <v>197</v>
      </c>
      <c r="J694" t="s">
        <v>198</v>
      </c>
      <c r="K694" t="s">
        <v>199</v>
      </c>
      <c r="L694" t="s">
        <v>200</v>
      </c>
      <c r="M694" t="s">
        <v>1412</v>
      </c>
      <c r="N694" t="s">
        <v>1413</v>
      </c>
      <c r="O694" t="s">
        <v>328</v>
      </c>
      <c r="Q694">
        <v>1548599978.1</v>
      </c>
      <c r="R694">
        <f>AL694*Y694*(AJ694-AK694)/(100*AF694*(1000-Y694*AJ694))</f>
        <v>0</v>
      </c>
      <c r="S694">
        <f>AL694*Y694*(AI694-AH694*(1000-Y694*AK694)/(1000-Y694*AJ694))/(100*AF694)</f>
        <v>0</v>
      </c>
      <c r="T694">
        <f>(U694/V694*100)</f>
        <v>0</v>
      </c>
      <c r="U694">
        <f>AJ694*(AM694+AN694)/1000</f>
        <v>0</v>
      </c>
      <c r="V694">
        <f>0.61365*exp(17.502*AO694/(240.97+AO694))</f>
        <v>0</v>
      </c>
      <c r="W694">
        <v>104</v>
      </c>
      <c r="X694">
        <v>7</v>
      </c>
      <c r="Y694">
        <f>IF(W694*$H$11&gt;=AA694,1.0,(AA694/(AA694-W694*$H$11)))</f>
        <v>0</v>
      </c>
      <c r="Z694">
        <f>(Y694-1)*100</f>
        <v>0</v>
      </c>
      <c r="AA694">
        <f>MAX(0,($B$11+$C$11*AR694)/(1+$D$11*AR694)*AM694/(AO694+273)*$E$11)</f>
        <v>0</v>
      </c>
      <c r="AB694">
        <f>$B$9*AS694+$C$9*AT694</f>
        <v>0</v>
      </c>
      <c r="AC694">
        <f>AB694*AD694</f>
        <v>0</v>
      </c>
      <c r="AD694">
        <f>($B$9*$D$7+$C$9*$D$7)/($B$9+$C$9)</f>
        <v>0</v>
      </c>
      <c r="AE694">
        <f>($B$9*$K$7+$C$9*$K$7)/($B$9+$C$9)</f>
        <v>0</v>
      </c>
      <c r="AF694">
        <v>10</v>
      </c>
      <c r="AG694">
        <v>1548599978.1</v>
      </c>
      <c r="AH694">
        <v>401.143</v>
      </c>
      <c r="AI694">
        <v>399.724</v>
      </c>
      <c r="AJ694">
        <v>9.6728</v>
      </c>
      <c r="AK694">
        <v>4.41486</v>
      </c>
      <c r="AL694">
        <v>1414.44</v>
      </c>
      <c r="AM694">
        <v>97.9575</v>
      </c>
      <c r="AN694">
        <v>0.0217459</v>
      </c>
      <c r="AO694">
        <v>7.45851</v>
      </c>
      <c r="AP694">
        <v>8.5837</v>
      </c>
      <c r="AQ694">
        <v>999.9</v>
      </c>
      <c r="AR694">
        <v>10013.8</v>
      </c>
      <c r="AS694">
        <v>0</v>
      </c>
      <c r="AT694">
        <v>0.219127</v>
      </c>
      <c r="AU694">
        <v>0</v>
      </c>
      <c r="AV694" t="s">
        <v>204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404.230155737705</v>
      </c>
      <c r="BE694">
        <v>1.23847675782535</v>
      </c>
      <c r="BF694">
        <v>0.381224279336454</v>
      </c>
      <c r="BG694">
        <v>-1</v>
      </c>
      <c r="BH694">
        <v>0</v>
      </c>
      <c r="BI694">
        <v>0</v>
      </c>
      <c r="BJ694" t="s">
        <v>205</v>
      </c>
      <c r="BK694">
        <v>1.88468</v>
      </c>
      <c r="BL694">
        <v>1.88157</v>
      </c>
      <c r="BM694">
        <v>1.88315</v>
      </c>
      <c r="BN694">
        <v>1.88187</v>
      </c>
      <c r="BO694">
        <v>1.88376</v>
      </c>
      <c r="BP694">
        <v>1.88309</v>
      </c>
      <c r="BQ694">
        <v>1.88477</v>
      </c>
      <c r="BR694">
        <v>1.88231</v>
      </c>
      <c r="BS694" t="s">
        <v>206</v>
      </c>
      <c r="BT694" t="s">
        <v>17</v>
      </c>
      <c r="BU694" t="s">
        <v>17</v>
      </c>
      <c r="BV694" t="s">
        <v>17</v>
      </c>
      <c r="BW694" t="s">
        <v>207</v>
      </c>
      <c r="BX694" t="s">
        <v>208</v>
      </c>
      <c r="BY694" t="s">
        <v>209</v>
      </c>
      <c r="BZ694" t="s">
        <v>209</v>
      </c>
      <c r="CA694" t="s">
        <v>209</v>
      </c>
      <c r="CB694" t="s">
        <v>209</v>
      </c>
      <c r="CC694">
        <v>5</v>
      </c>
      <c r="CD694">
        <v>0</v>
      </c>
      <c r="CE694">
        <v>0</v>
      </c>
      <c r="CF694">
        <v>0</v>
      </c>
      <c r="CG694">
        <v>0</v>
      </c>
      <c r="CH694">
        <v>2</v>
      </c>
      <c r="CI694">
        <v>1336.21</v>
      </c>
      <c r="CJ694">
        <v>1.25953</v>
      </c>
      <c r="CK694">
        <v>7.8898</v>
      </c>
      <c r="CL694">
        <v>10.3961</v>
      </c>
      <c r="CM694">
        <v>30.0004</v>
      </c>
      <c r="CN694">
        <v>10.2443</v>
      </c>
      <c r="CO694">
        <v>10.4902</v>
      </c>
      <c r="CP694">
        <v>-1</v>
      </c>
      <c r="CQ694">
        <v>0</v>
      </c>
      <c r="CR694">
        <v>97.7013</v>
      </c>
      <c r="CS694">
        <v>-999.9</v>
      </c>
      <c r="CT694">
        <v>400</v>
      </c>
      <c r="CU694">
        <v>4.51175</v>
      </c>
      <c r="CV694">
        <v>103.79</v>
      </c>
      <c r="CW694">
        <v>103.221</v>
      </c>
    </row>
    <row r="695" spans="1:101">
      <c r="A695">
        <v>681</v>
      </c>
      <c r="B695">
        <v>1548599980.2</v>
      </c>
      <c r="C695">
        <v>2517.29999995232</v>
      </c>
      <c r="D695" t="s">
        <v>1580</v>
      </c>
      <c r="E695" t="s">
        <v>1581</v>
      </c>
      <c r="F695">
        <f>J695+I695+M695*K695</f>
        <v>0</v>
      </c>
      <c r="G695">
        <f>(1000*AM695)/(L695*(AO695+273.15))</f>
        <v>0</v>
      </c>
      <c r="H695">
        <f>((G695*F695*(1-(AJ695/1000)))/(100*K695))*(BE695/60)</f>
        <v>0</v>
      </c>
      <c r="I695" t="s">
        <v>197</v>
      </c>
      <c r="J695" t="s">
        <v>198</v>
      </c>
      <c r="K695" t="s">
        <v>199</v>
      </c>
      <c r="L695" t="s">
        <v>200</v>
      </c>
      <c r="M695" t="s">
        <v>1412</v>
      </c>
      <c r="N695" t="s">
        <v>1413</v>
      </c>
      <c r="O695" t="s">
        <v>328</v>
      </c>
      <c r="Q695">
        <v>1548599980.2</v>
      </c>
      <c r="R695">
        <f>AL695*Y695*(AJ695-AK695)/(100*AF695*(1000-Y695*AJ695))</f>
        <v>0</v>
      </c>
      <c r="S695">
        <f>AL695*Y695*(AI695-AH695*(1000-Y695*AK695)/(1000-Y695*AJ695))/(100*AF695)</f>
        <v>0</v>
      </c>
      <c r="T695">
        <f>(U695/V695*100)</f>
        <v>0</v>
      </c>
      <c r="U695">
        <f>AJ695*(AM695+AN695)/1000</f>
        <v>0</v>
      </c>
      <c r="V695">
        <f>0.61365*exp(17.502*AO695/(240.97+AO695))</f>
        <v>0</v>
      </c>
      <c r="W695">
        <v>113</v>
      </c>
      <c r="X695">
        <v>8</v>
      </c>
      <c r="Y695">
        <f>IF(W695*$H$11&gt;=AA695,1.0,(AA695/(AA695-W695*$H$11)))</f>
        <v>0</v>
      </c>
      <c r="Z695">
        <f>(Y695-1)*100</f>
        <v>0</v>
      </c>
      <c r="AA695">
        <f>MAX(0,($B$11+$C$11*AR695)/(1+$D$11*AR695)*AM695/(AO695+273)*$E$11)</f>
        <v>0</v>
      </c>
      <c r="AB695">
        <f>$B$9*AS695+$C$9*AT695</f>
        <v>0</v>
      </c>
      <c r="AC695">
        <f>AB695*AD695</f>
        <v>0</v>
      </c>
      <c r="AD695">
        <f>($B$9*$D$7+$C$9*$D$7)/($B$9+$C$9)</f>
        <v>0</v>
      </c>
      <c r="AE695">
        <f>($B$9*$K$7+$C$9*$K$7)/($B$9+$C$9)</f>
        <v>0</v>
      </c>
      <c r="AF695">
        <v>10</v>
      </c>
      <c r="AG695">
        <v>1548599980.2</v>
      </c>
      <c r="AH695">
        <v>401.209</v>
      </c>
      <c r="AI695">
        <v>399.751</v>
      </c>
      <c r="AJ695">
        <v>9.68049</v>
      </c>
      <c r="AK695">
        <v>4.41457</v>
      </c>
      <c r="AL695">
        <v>1414.26</v>
      </c>
      <c r="AM695">
        <v>97.9576</v>
      </c>
      <c r="AN695">
        <v>0.021773</v>
      </c>
      <c r="AO695">
        <v>7.45632</v>
      </c>
      <c r="AP695">
        <v>8.57767</v>
      </c>
      <c r="AQ695">
        <v>999.9</v>
      </c>
      <c r="AR695">
        <v>9991.25</v>
      </c>
      <c r="AS695">
        <v>0</v>
      </c>
      <c r="AT695">
        <v>0.219127</v>
      </c>
      <c r="AU695">
        <v>0</v>
      </c>
      <c r="AV695" t="s">
        <v>204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404.267868852459</v>
      </c>
      <c r="BE695">
        <v>1.33426905650411</v>
      </c>
      <c r="BF695">
        <v>0.404924582146537</v>
      </c>
      <c r="BG695">
        <v>-1</v>
      </c>
      <c r="BH695">
        <v>0</v>
      </c>
      <c r="BI695">
        <v>0</v>
      </c>
      <c r="BJ695" t="s">
        <v>205</v>
      </c>
      <c r="BK695">
        <v>1.88468</v>
      </c>
      <c r="BL695">
        <v>1.88158</v>
      </c>
      <c r="BM695">
        <v>1.88317</v>
      </c>
      <c r="BN695">
        <v>1.88187</v>
      </c>
      <c r="BO695">
        <v>1.88377</v>
      </c>
      <c r="BP695">
        <v>1.88309</v>
      </c>
      <c r="BQ695">
        <v>1.88478</v>
      </c>
      <c r="BR695">
        <v>1.88231</v>
      </c>
      <c r="BS695" t="s">
        <v>206</v>
      </c>
      <c r="BT695" t="s">
        <v>17</v>
      </c>
      <c r="BU695" t="s">
        <v>17</v>
      </c>
      <c r="BV695" t="s">
        <v>17</v>
      </c>
      <c r="BW695" t="s">
        <v>207</v>
      </c>
      <c r="BX695" t="s">
        <v>208</v>
      </c>
      <c r="BY695" t="s">
        <v>209</v>
      </c>
      <c r="BZ695" t="s">
        <v>209</v>
      </c>
      <c r="CA695" t="s">
        <v>209</v>
      </c>
      <c r="CB695" t="s">
        <v>209</v>
      </c>
      <c r="CC695">
        <v>5</v>
      </c>
      <c r="CD695">
        <v>0</v>
      </c>
      <c r="CE695">
        <v>0</v>
      </c>
      <c r="CF695">
        <v>0</v>
      </c>
      <c r="CG695">
        <v>0</v>
      </c>
      <c r="CH695">
        <v>2</v>
      </c>
      <c r="CI695">
        <v>1329.01</v>
      </c>
      <c r="CJ695">
        <v>1.26168</v>
      </c>
      <c r="CK695">
        <v>7.89357</v>
      </c>
      <c r="CL695">
        <v>10.3977</v>
      </c>
      <c r="CM695">
        <v>30.0005</v>
      </c>
      <c r="CN695">
        <v>10.246</v>
      </c>
      <c r="CO695">
        <v>10.4919</v>
      </c>
      <c r="CP695">
        <v>-1</v>
      </c>
      <c r="CQ695">
        <v>0</v>
      </c>
      <c r="CR695">
        <v>97.7013</v>
      </c>
      <c r="CS695">
        <v>-999.9</v>
      </c>
      <c r="CT695">
        <v>400</v>
      </c>
      <c r="CU695">
        <v>4.3892</v>
      </c>
      <c r="CV695">
        <v>103.79</v>
      </c>
      <c r="CW695">
        <v>103.22</v>
      </c>
    </row>
    <row r="696" spans="1:101">
      <c r="A696">
        <v>682</v>
      </c>
      <c r="B696">
        <v>1548599982.6</v>
      </c>
      <c r="C696">
        <v>2519.69999980927</v>
      </c>
      <c r="D696" t="s">
        <v>1582</v>
      </c>
      <c r="E696" t="s">
        <v>1583</v>
      </c>
      <c r="F696">
        <f>J696+I696+M696*K696</f>
        <v>0</v>
      </c>
      <c r="G696">
        <f>(1000*AM696)/(L696*(AO696+273.15))</f>
        <v>0</v>
      </c>
      <c r="H696">
        <f>((G696*F696*(1-(AJ696/1000)))/(100*K696))*(BE696/60)</f>
        <v>0</v>
      </c>
      <c r="I696" t="s">
        <v>197</v>
      </c>
      <c r="J696" t="s">
        <v>198</v>
      </c>
      <c r="K696" t="s">
        <v>199</v>
      </c>
      <c r="L696" t="s">
        <v>200</v>
      </c>
      <c r="M696" t="s">
        <v>1412</v>
      </c>
      <c r="N696" t="s">
        <v>1413</v>
      </c>
      <c r="O696" t="s">
        <v>328</v>
      </c>
      <c r="Q696">
        <v>1548599982.6</v>
      </c>
      <c r="R696">
        <f>AL696*Y696*(AJ696-AK696)/(100*AF696*(1000-Y696*AJ696))</f>
        <v>0</v>
      </c>
      <c r="S696">
        <f>AL696*Y696*(AI696-AH696*(1000-Y696*AK696)/(1000-Y696*AJ696))/(100*AF696)</f>
        <v>0</v>
      </c>
      <c r="T696">
        <f>(U696/V696*100)</f>
        <v>0</v>
      </c>
      <c r="U696">
        <f>AJ696*(AM696+AN696)/1000</f>
        <v>0</v>
      </c>
      <c r="V696">
        <f>0.61365*exp(17.502*AO696/(240.97+AO696))</f>
        <v>0</v>
      </c>
      <c r="W696">
        <v>99</v>
      </c>
      <c r="X696">
        <v>7</v>
      </c>
      <c r="Y696">
        <f>IF(W696*$H$11&gt;=AA696,1.0,(AA696/(AA696-W696*$H$11)))</f>
        <v>0</v>
      </c>
      <c r="Z696">
        <f>(Y696-1)*100</f>
        <v>0</v>
      </c>
      <c r="AA696">
        <f>MAX(0,($B$11+$C$11*AR696)/(1+$D$11*AR696)*AM696/(AO696+273)*$E$11)</f>
        <v>0</v>
      </c>
      <c r="AB696">
        <f>$B$9*AS696+$C$9*AT696</f>
        <v>0</v>
      </c>
      <c r="AC696">
        <f>AB696*AD696</f>
        <v>0</v>
      </c>
      <c r="AD696">
        <f>($B$9*$D$7+$C$9*$D$7)/($B$9+$C$9)</f>
        <v>0</v>
      </c>
      <c r="AE696">
        <f>($B$9*$K$7+$C$9*$K$7)/($B$9+$C$9)</f>
        <v>0</v>
      </c>
      <c r="AF696">
        <v>10</v>
      </c>
      <c r="AG696">
        <v>1548599982.6</v>
      </c>
      <c r="AH696">
        <v>401.297</v>
      </c>
      <c r="AI696">
        <v>399.745</v>
      </c>
      <c r="AJ696">
        <v>9.69258</v>
      </c>
      <c r="AK696">
        <v>4.41447</v>
      </c>
      <c r="AL696">
        <v>1414.07</v>
      </c>
      <c r="AM696">
        <v>97.9574</v>
      </c>
      <c r="AN696">
        <v>0.0216952</v>
      </c>
      <c r="AO696">
        <v>7.45984</v>
      </c>
      <c r="AP696">
        <v>8.54243</v>
      </c>
      <c r="AQ696">
        <v>999.9</v>
      </c>
      <c r="AR696">
        <v>10005</v>
      </c>
      <c r="AS696">
        <v>0</v>
      </c>
      <c r="AT696">
        <v>0.219127</v>
      </c>
      <c r="AU696">
        <v>0</v>
      </c>
      <c r="AV696" t="s">
        <v>204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404.319221311475</v>
      </c>
      <c r="BE696">
        <v>1.44289177666309</v>
      </c>
      <c r="BF696">
        <v>0.432388477278849</v>
      </c>
      <c r="BG696">
        <v>-1</v>
      </c>
      <c r="BH696">
        <v>0</v>
      </c>
      <c r="BI696">
        <v>0</v>
      </c>
      <c r="BJ696" t="s">
        <v>205</v>
      </c>
      <c r="BK696">
        <v>1.88464</v>
      </c>
      <c r="BL696">
        <v>1.8816</v>
      </c>
      <c r="BM696">
        <v>1.8832</v>
      </c>
      <c r="BN696">
        <v>1.88187</v>
      </c>
      <c r="BO696">
        <v>1.88376</v>
      </c>
      <c r="BP696">
        <v>1.88309</v>
      </c>
      <c r="BQ696">
        <v>1.88479</v>
      </c>
      <c r="BR696">
        <v>1.8823</v>
      </c>
      <c r="BS696" t="s">
        <v>206</v>
      </c>
      <c r="BT696" t="s">
        <v>17</v>
      </c>
      <c r="BU696" t="s">
        <v>17</v>
      </c>
      <c r="BV696" t="s">
        <v>17</v>
      </c>
      <c r="BW696" t="s">
        <v>207</v>
      </c>
      <c r="BX696" t="s">
        <v>208</v>
      </c>
      <c r="BY696" t="s">
        <v>209</v>
      </c>
      <c r="BZ696" t="s">
        <v>209</v>
      </c>
      <c r="CA696" t="s">
        <v>209</v>
      </c>
      <c r="CB696" t="s">
        <v>209</v>
      </c>
      <c r="CC696">
        <v>5</v>
      </c>
      <c r="CD696">
        <v>0</v>
      </c>
      <c r="CE696">
        <v>0</v>
      </c>
      <c r="CF696">
        <v>0</v>
      </c>
      <c r="CG696">
        <v>0</v>
      </c>
      <c r="CH696">
        <v>2</v>
      </c>
      <c r="CI696">
        <v>1339.68</v>
      </c>
      <c r="CJ696">
        <v>1.26383</v>
      </c>
      <c r="CK696">
        <v>7.89815</v>
      </c>
      <c r="CL696">
        <v>10.3999</v>
      </c>
      <c r="CM696">
        <v>30.0006</v>
      </c>
      <c r="CN696">
        <v>10.2482</v>
      </c>
      <c r="CO696">
        <v>10.4941</v>
      </c>
      <c r="CP696">
        <v>-1</v>
      </c>
      <c r="CQ696">
        <v>0.930252</v>
      </c>
      <c r="CR696">
        <v>97.3242</v>
      </c>
      <c r="CS696">
        <v>-999.9</v>
      </c>
      <c r="CT696">
        <v>400</v>
      </c>
      <c r="CU696">
        <v>4.22859</v>
      </c>
      <c r="CV696">
        <v>103.789</v>
      </c>
      <c r="CW696">
        <v>103.219</v>
      </c>
    </row>
    <row r="697" spans="1:101">
      <c r="A697">
        <v>683</v>
      </c>
      <c r="B697">
        <v>1548599984.6</v>
      </c>
      <c r="C697">
        <v>2521.69999980927</v>
      </c>
      <c r="D697" t="s">
        <v>1584</v>
      </c>
      <c r="E697" t="s">
        <v>1585</v>
      </c>
      <c r="F697">
        <f>J697+I697+M697*K697</f>
        <v>0</v>
      </c>
      <c r="G697">
        <f>(1000*AM697)/(L697*(AO697+273.15))</f>
        <v>0</v>
      </c>
      <c r="H697">
        <f>((G697*F697*(1-(AJ697/1000)))/(100*K697))*(BE697/60)</f>
        <v>0</v>
      </c>
      <c r="I697" t="s">
        <v>197</v>
      </c>
      <c r="J697" t="s">
        <v>198</v>
      </c>
      <c r="K697" t="s">
        <v>199</v>
      </c>
      <c r="L697" t="s">
        <v>200</v>
      </c>
      <c r="M697" t="s">
        <v>1412</v>
      </c>
      <c r="N697" t="s">
        <v>1413</v>
      </c>
      <c r="O697" t="s">
        <v>328</v>
      </c>
      <c r="Q697">
        <v>1548599984.6</v>
      </c>
      <c r="R697">
        <f>AL697*Y697*(AJ697-AK697)/(100*AF697*(1000-Y697*AJ697))</f>
        <v>0</v>
      </c>
      <c r="S697">
        <f>AL697*Y697*(AI697-AH697*(1000-Y697*AK697)/(1000-Y697*AJ697))/(100*AF697)</f>
        <v>0</v>
      </c>
      <c r="T697">
        <f>(U697/V697*100)</f>
        <v>0</v>
      </c>
      <c r="U697">
        <f>AJ697*(AM697+AN697)/1000</f>
        <v>0</v>
      </c>
      <c r="V697">
        <f>0.61365*exp(17.502*AO697/(240.97+AO697))</f>
        <v>0</v>
      </c>
      <c r="W697">
        <v>114</v>
      </c>
      <c r="X697">
        <v>8</v>
      </c>
      <c r="Y697">
        <f>IF(W697*$H$11&gt;=AA697,1.0,(AA697/(AA697-W697*$H$11)))</f>
        <v>0</v>
      </c>
      <c r="Z697">
        <f>(Y697-1)*100</f>
        <v>0</v>
      </c>
      <c r="AA697">
        <f>MAX(0,($B$11+$C$11*AR697)/(1+$D$11*AR697)*AM697/(AO697+273)*$E$11)</f>
        <v>0</v>
      </c>
      <c r="AB697">
        <f>$B$9*AS697+$C$9*AT697</f>
        <v>0</v>
      </c>
      <c r="AC697">
        <f>AB697*AD697</f>
        <v>0</v>
      </c>
      <c r="AD697">
        <f>($B$9*$D$7+$C$9*$D$7)/($B$9+$C$9)</f>
        <v>0</v>
      </c>
      <c r="AE697">
        <f>($B$9*$K$7+$C$9*$K$7)/($B$9+$C$9)</f>
        <v>0</v>
      </c>
      <c r="AF697">
        <v>10</v>
      </c>
      <c r="AG697">
        <v>1548599984.6</v>
      </c>
      <c r="AH697">
        <v>401.34</v>
      </c>
      <c r="AI697">
        <v>399.742</v>
      </c>
      <c r="AJ697">
        <v>9.70296</v>
      </c>
      <c r="AK697">
        <v>4.41375</v>
      </c>
      <c r="AL697">
        <v>1413.84</v>
      </c>
      <c r="AM697">
        <v>97.9565</v>
      </c>
      <c r="AN697">
        <v>0.0216022</v>
      </c>
      <c r="AO697">
        <v>7.46407</v>
      </c>
      <c r="AP697">
        <v>8.49323</v>
      </c>
      <c r="AQ697">
        <v>999.9</v>
      </c>
      <c r="AR697">
        <v>9967.5</v>
      </c>
      <c r="AS697">
        <v>0</v>
      </c>
      <c r="AT697">
        <v>0.219127</v>
      </c>
      <c r="AU697">
        <v>0</v>
      </c>
      <c r="AV697" t="s">
        <v>204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404.365032786885</v>
      </c>
      <c r="BE697">
        <v>1.51566684991437</v>
      </c>
      <c r="BF697">
        <v>0.451876577781994</v>
      </c>
      <c r="BG697">
        <v>-1</v>
      </c>
      <c r="BH697">
        <v>0</v>
      </c>
      <c r="BI697">
        <v>0</v>
      </c>
      <c r="BJ697" t="s">
        <v>205</v>
      </c>
      <c r="BK697">
        <v>1.88463</v>
      </c>
      <c r="BL697">
        <v>1.8816</v>
      </c>
      <c r="BM697">
        <v>1.88319</v>
      </c>
      <c r="BN697">
        <v>1.88187</v>
      </c>
      <c r="BO697">
        <v>1.88377</v>
      </c>
      <c r="BP697">
        <v>1.88309</v>
      </c>
      <c r="BQ697">
        <v>1.88479</v>
      </c>
      <c r="BR697">
        <v>1.8823</v>
      </c>
      <c r="BS697" t="s">
        <v>206</v>
      </c>
      <c r="BT697" t="s">
        <v>17</v>
      </c>
      <c r="BU697" t="s">
        <v>17</v>
      </c>
      <c r="BV697" t="s">
        <v>17</v>
      </c>
      <c r="BW697" t="s">
        <v>207</v>
      </c>
      <c r="BX697" t="s">
        <v>208</v>
      </c>
      <c r="BY697" t="s">
        <v>209</v>
      </c>
      <c r="BZ697" t="s">
        <v>209</v>
      </c>
      <c r="CA697" t="s">
        <v>209</v>
      </c>
      <c r="CB697" t="s">
        <v>209</v>
      </c>
      <c r="CC697">
        <v>5</v>
      </c>
      <c r="CD697">
        <v>0</v>
      </c>
      <c r="CE697">
        <v>0</v>
      </c>
      <c r="CF697">
        <v>0</v>
      </c>
      <c r="CG697">
        <v>0</v>
      </c>
      <c r="CH697">
        <v>2</v>
      </c>
      <c r="CI697">
        <v>1328.29</v>
      </c>
      <c r="CJ697">
        <v>1.26168</v>
      </c>
      <c r="CK697">
        <v>7.9019</v>
      </c>
      <c r="CL697">
        <v>10.4016</v>
      </c>
      <c r="CM697">
        <v>30.0006</v>
      </c>
      <c r="CN697">
        <v>10.25</v>
      </c>
      <c r="CO697">
        <v>10.4963</v>
      </c>
      <c r="CP697">
        <v>-1</v>
      </c>
      <c r="CQ697">
        <v>2.17478</v>
      </c>
      <c r="CR697">
        <v>97.3242</v>
      </c>
      <c r="CS697">
        <v>-999.9</v>
      </c>
      <c r="CT697">
        <v>400</v>
      </c>
      <c r="CU697">
        <v>4.10989</v>
      </c>
      <c r="CV697">
        <v>103.788</v>
      </c>
      <c r="CW697">
        <v>103.219</v>
      </c>
    </row>
    <row r="698" spans="1:101">
      <c r="A698">
        <v>684</v>
      </c>
      <c r="B698">
        <v>1548599986.6</v>
      </c>
      <c r="C698">
        <v>2523.69999980927</v>
      </c>
      <c r="D698" t="s">
        <v>1586</v>
      </c>
      <c r="E698" t="s">
        <v>1587</v>
      </c>
      <c r="F698">
        <f>J698+I698+M698*K698</f>
        <v>0</v>
      </c>
      <c r="G698">
        <f>(1000*AM698)/(L698*(AO698+273.15))</f>
        <v>0</v>
      </c>
      <c r="H698">
        <f>((G698*F698*(1-(AJ698/1000)))/(100*K698))*(BE698/60)</f>
        <v>0</v>
      </c>
      <c r="I698" t="s">
        <v>197</v>
      </c>
      <c r="J698" t="s">
        <v>198</v>
      </c>
      <c r="K698" t="s">
        <v>199</v>
      </c>
      <c r="L698" t="s">
        <v>200</v>
      </c>
      <c r="M698" t="s">
        <v>1412</v>
      </c>
      <c r="N698" t="s">
        <v>1413</v>
      </c>
      <c r="O698" t="s">
        <v>328</v>
      </c>
      <c r="Q698">
        <v>1548599986.6</v>
      </c>
      <c r="R698">
        <f>AL698*Y698*(AJ698-AK698)/(100*AF698*(1000-Y698*AJ698))</f>
        <v>0</v>
      </c>
      <c r="S698">
        <f>AL698*Y698*(AI698-AH698*(1000-Y698*AK698)/(1000-Y698*AJ698))/(100*AF698)</f>
        <v>0</v>
      </c>
      <c r="T698">
        <f>(U698/V698*100)</f>
        <v>0</v>
      </c>
      <c r="U698">
        <f>AJ698*(AM698+AN698)/1000</f>
        <v>0</v>
      </c>
      <c r="V698">
        <f>0.61365*exp(17.502*AO698/(240.97+AO698))</f>
        <v>0</v>
      </c>
      <c r="W698">
        <v>117</v>
      </c>
      <c r="X698">
        <v>8</v>
      </c>
      <c r="Y698">
        <f>IF(W698*$H$11&gt;=AA698,1.0,(AA698/(AA698-W698*$H$11)))</f>
        <v>0</v>
      </c>
      <c r="Z698">
        <f>(Y698-1)*100</f>
        <v>0</v>
      </c>
      <c r="AA698">
        <f>MAX(0,($B$11+$C$11*AR698)/(1+$D$11*AR698)*AM698/(AO698+273)*$E$11)</f>
        <v>0</v>
      </c>
      <c r="AB698">
        <f>$B$9*AS698+$C$9*AT698</f>
        <v>0</v>
      </c>
      <c r="AC698">
        <f>AB698*AD698</f>
        <v>0</v>
      </c>
      <c r="AD698">
        <f>($B$9*$D$7+$C$9*$D$7)/($B$9+$C$9)</f>
        <v>0</v>
      </c>
      <c r="AE698">
        <f>($B$9*$K$7+$C$9*$K$7)/($B$9+$C$9)</f>
        <v>0</v>
      </c>
      <c r="AF698">
        <v>10</v>
      </c>
      <c r="AG698">
        <v>1548599986.6</v>
      </c>
      <c r="AH698">
        <v>401.396</v>
      </c>
      <c r="AI698">
        <v>399.756</v>
      </c>
      <c r="AJ698">
        <v>9.70969</v>
      </c>
      <c r="AK698">
        <v>4.41331</v>
      </c>
      <c r="AL698">
        <v>1413.59</v>
      </c>
      <c r="AM698">
        <v>97.9567</v>
      </c>
      <c r="AN698">
        <v>0.0216053</v>
      </c>
      <c r="AO698">
        <v>7.46477</v>
      </c>
      <c r="AP698">
        <v>8.34852</v>
      </c>
      <c r="AQ698">
        <v>999.9</v>
      </c>
      <c r="AR698">
        <v>9982.5</v>
      </c>
      <c r="AS698">
        <v>0</v>
      </c>
      <c r="AT698">
        <v>0.219127</v>
      </c>
      <c r="AU698">
        <v>0</v>
      </c>
      <c r="AV698" t="s">
        <v>204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404.412893442623</v>
      </c>
      <c r="BE698">
        <v>1.57881411628826</v>
      </c>
      <c r="BF698">
        <v>0.468847747096003</v>
      </c>
      <c r="BG698">
        <v>-1</v>
      </c>
      <c r="BH698">
        <v>0</v>
      </c>
      <c r="BI698">
        <v>0</v>
      </c>
      <c r="BJ698" t="s">
        <v>205</v>
      </c>
      <c r="BK698">
        <v>1.88465</v>
      </c>
      <c r="BL698">
        <v>1.88158</v>
      </c>
      <c r="BM698">
        <v>1.8832</v>
      </c>
      <c r="BN698">
        <v>1.88187</v>
      </c>
      <c r="BO698">
        <v>1.88379</v>
      </c>
      <c r="BP698">
        <v>1.88309</v>
      </c>
      <c r="BQ698">
        <v>1.88479</v>
      </c>
      <c r="BR698">
        <v>1.8823</v>
      </c>
      <c r="BS698" t="s">
        <v>206</v>
      </c>
      <c r="BT698" t="s">
        <v>17</v>
      </c>
      <c r="BU698" t="s">
        <v>17</v>
      </c>
      <c r="BV698" t="s">
        <v>17</v>
      </c>
      <c r="BW698" t="s">
        <v>207</v>
      </c>
      <c r="BX698" t="s">
        <v>208</v>
      </c>
      <c r="BY698" t="s">
        <v>209</v>
      </c>
      <c r="BZ698" t="s">
        <v>209</v>
      </c>
      <c r="CA698" t="s">
        <v>209</v>
      </c>
      <c r="CB698" t="s">
        <v>209</v>
      </c>
      <c r="CC698">
        <v>5</v>
      </c>
      <c r="CD698">
        <v>0</v>
      </c>
      <c r="CE698">
        <v>0</v>
      </c>
      <c r="CF698">
        <v>0</v>
      </c>
      <c r="CG698">
        <v>0</v>
      </c>
      <c r="CH698">
        <v>2</v>
      </c>
      <c r="CI698">
        <v>1325.62</v>
      </c>
      <c r="CJ698">
        <v>1.25739</v>
      </c>
      <c r="CK698">
        <v>7.90565</v>
      </c>
      <c r="CL698">
        <v>10.4036</v>
      </c>
      <c r="CM698">
        <v>30.0006</v>
      </c>
      <c r="CN698">
        <v>10.2517</v>
      </c>
      <c r="CO698">
        <v>10.4985</v>
      </c>
      <c r="CP698">
        <v>-1</v>
      </c>
      <c r="CQ698">
        <v>3.85946</v>
      </c>
      <c r="CR698">
        <v>97.3242</v>
      </c>
      <c r="CS698">
        <v>-999.9</v>
      </c>
      <c r="CT698">
        <v>400</v>
      </c>
      <c r="CU698">
        <v>3.98456</v>
      </c>
      <c r="CV698">
        <v>103.787</v>
      </c>
      <c r="CW698">
        <v>103.218</v>
      </c>
    </row>
    <row r="699" spans="1:101">
      <c r="A699">
        <v>685</v>
      </c>
      <c r="B699">
        <v>1548599988.6</v>
      </c>
      <c r="C699">
        <v>2525.69999980927</v>
      </c>
      <c r="D699" t="s">
        <v>1588</v>
      </c>
      <c r="E699" t="s">
        <v>1589</v>
      </c>
      <c r="F699">
        <f>J699+I699+M699*K699</f>
        <v>0</v>
      </c>
      <c r="G699">
        <f>(1000*AM699)/(L699*(AO699+273.15))</f>
        <v>0</v>
      </c>
      <c r="H699">
        <f>((G699*F699*(1-(AJ699/1000)))/(100*K699))*(BE699/60)</f>
        <v>0</v>
      </c>
      <c r="I699" t="s">
        <v>197</v>
      </c>
      <c r="J699" t="s">
        <v>198</v>
      </c>
      <c r="K699" t="s">
        <v>199</v>
      </c>
      <c r="L699" t="s">
        <v>200</v>
      </c>
      <c r="M699" t="s">
        <v>1412</v>
      </c>
      <c r="N699" t="s">
        <v>1413</v>
      </c>
      <c r="O699" t="s">
        <v>328</v>
      </c>
      <c r="Q699">
        <v>1548599988.6</v>
      </c>
      <c r="R699">
        <f>AL699*Y699*(AJ699-AK699)/(100*AF699*(1000-Y699*AJ699))</f>
        <v>0</v>
      </c>
      <c r="S699">
        <f>AL699*Y699*(AI699-AH699*(1000-Y699*AK699)/(1000-Y699*AJ699))/(100*AF699)</f>
        <v>0</v>
      </c>
      <c r="T699">
        <f>(U699/V699*100)</f>
        <v>0</v>
      </c>
      <c r="U699">
        <f>AJ699*(AM699+AN699)/1000</f>
        <v>0</v>
      </c>
      <c r="V699">
        <f>0.61365*exp(17.502*AO699/(240.97+AO699))</f>
        <v>0</v>
      </c>
      <c r="W699">
        <v>107</v>
      </c>
      <c r="X699">
        <v>8</v>
      </c>
      <c r="Y699">
        <f>IF(W699*$H$11&gt;=AA699,1.0,(AA699/(AA699-W699*$H$11)))</f>
        <v>0</v>
      </c>
      <c r="Z699">
        <f>(Y699-1)*100</f>
        <v>0</v>
      </c>
      <c r="AA699">
        <f>MAX(0,($B$11+$C$11*AR699)/(1+$D$11*AR699)*AM699/(AO699+273)*$E$11)</f>
        <v>0</v>
      </c>
      <c r="AB699">
        <f>$B$9*AS699+$C$9*AT699</f>
        <v>0</v>
      </c>
      <c r="AC699">
        <f>AB699*AD699</f>
        <v>0</v>
      </c>
      <c r="AD699">
        <f>($B$9*$D$7+$C$9*$D$7)/($B$9+$C$9)</f>
        <v>0</v>
      </c>
      <c r="AE699">
        <f>($B$9*$K$7+$C$9*$K$7)/($B$9+$C$9)</f>
        <v>0</v>
      </c>
      <c r="AF699">
        <v>10</v>
      </c>
      <c r="AG699">
        <v>1548599988.6</v>
      </c>
      <c r="AH699">
        <v>401.469</v>
      </c>
      <c r="AI699">
        <v>399.767</v>
      </c>
      <c r="AJ699">
        <v>9.71501</v>
      </c>
      <c r="AK699">
        <v>4.41298</v>
      </c>
      <c r="AL699">
        <v>1413.54</v>
      </c>
      <c r="AM699">
        <v>97.9556</v>
      </c>
      <c r="AN699">
        <v>0.0216097</v>
      </c>
      <c r="AO699">
        <v>7.46396</v>
      </c>
      <c r="AP699">
        <v>8.21385</v>
      </c>
      <c r="AQ699">
        <v>999.9</v>
      </c>
      <c r="AR699">
        <v>10008.8</v>
      </c>
      <c r="AS699">
        <v>0</v>
      </c>
      <c r="AT699">
        <v>0.219127</v>
      </c>
      <c r="AU699">
        <v>0</v>
      </c>
      <c r="AV699" t="s">
        <v>204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404.450245901639</v>
      </c>
      <c r="BE699">
        <v>1.62088725973761</v>
      </c>
      <c r="BF699">
        <v>0.48033634581005</v>
      </c>
      <c r="BG699">
        <v>-1</v>
      </c>
      <c r="BH699">
        <v>0</v>
      </c>
      <c r="BI699">
        <v>0</v>
      </c>
      <c r="BJ699" t="s">
        <v>205</v>
      </c>
      <c r="BK699">
        <v>1.88465</v>
      </c>
      <c r="BL699">
        <v>1.88157</v>
      </c>
      <c r="BM699">
        <v>1.88318</v>
      </c>
      <c r="BN699">
        <v>1.88187</v>
      </c>
      <c r="BO699">
        <v>1.88379</v>
      </c>
      <c r="BP699">
        <v>1.88309</v>
      </c>
      <c r="BQ699">
        <v>1.88478</v>
      </c>
      <c r="BR699">
        <v>1.88229</v>
      </c>
      <c r="BS699" t="s">
        <v>206</v>
      </c>
      <c r="BT699" t="s">
        <v>17</v>
      </c>
      <c r="BU699" t="s">
        <v>17</v>
      </c>
      <c r="BV699" t="s">
        <v>17</v>
      </c>
      <c r="BW699" t="s">
        <v>207</v>
      </c>
      <c r="BX699" t="s">
        <v>208</v>
      </c>
      <c r="BY699" t="s">
        <v>209</v>
      </c>
      <c r="BZ699" t="s">
        <v>209</v>
      </c>
      <c r="CA699" t="s">
        <v>209</v>
      </c>
      <c r="CB699" t="s">
        <v>209</v>
      </c>
      <c r="CC699">
        <v>5</v>
      </c>
      <c r="CD699">
        <v>0</v>
      </c>
      <c r="CE699">
        <v>0</v>
      </c>
      <c r="CF699">
        <v>0</v>
      </c>
      <c r="CG699">
        <v>0</v>
      </c>
      <c r="CH699">
        <v>2</v>
      </c>
      <c r="CI699">
        <v>1332.98</v>
      </c>
      <c r="CJ699">
        <v>1.25739</v>
      </c>
      <c r="CK699">
        <v>7.90944</v>
      </c>
      <c r="CL699">
        <v>10.4059</v>
      </c>
      <c r="CM699">
        <v>30.0006</v>
      </c>
      <c r="CN699">
        <v>10.2534</v>
      </c>
      <c r="CO699">
        <v>10.5002</v>
      </c>
      <c r="CP699">
        <v>-1</v>
      </c>
      <c r="CQ699">
        <v>5.95599</v>
      </c>
      <c r="CR699">
        <v>97.3242</v>
      </c>
      <c r="CS699">
        <v>-999.9</v>
      </c>
      <c r="CT699">
        <v>400</v>
      </c>
      <c r="CU699">
        <v>3.85914</v>
      </c>
      <c r="CV699">
        <v>103.786</v>
      </c>
      <c r="CW699">
        <v>103.218</v>
      </c>
    </row>
    <row r="700" spans="1:101">
      <c r="A700">
        <v>686</v>
      </c>
      <c r="B700">
        <v>1548599990.6</v>
      </c>
      <c r="C700">
        <v>2527.69999980927</v>
      </c>
      <c r="D700" t="s">
        <v>1590</v>
      </c>
      <c r="E700" t="s">
        <v>1591</v>
      </c>
      <c r="F700">
        <f>J700+I700+M700*K700</f>
        <v>0</v>
      </c>
      <c r="G700">
        <f>(1000*AM700)/(L700*(AO700+273.15))</f>
        <v>0</v>
      </c>
      <c r="H700">
        <f>((G700*F700*(1-(AJ700/1000)))/(100*K700))*(BE700/60)</f>
        <v>0</v>
      </c>
      <c r="I700" t="s">
        <v>197</v>
      </c>
      <c r="J700" t="s">
        <v>198</v>
      </c>
      <c r="K700" t="s">
        <v>199</v>
      </c>
      <c r="L700" t="s">
        <v>200</v>
      </c>
      <c r="M700" t="s">
        <v>1412</v>
      </c>
      <c r="N700" t="s">
        <v>1413</v>
      </c>
      <c r="O700" t="s">
        <v>328</v>
      </c>
      <c r="Q700">
        <v>1548599990.6</v>
      </c>
      <c r="R700">
        <f>AL700*Y700*(AJ700-AK700)/(100*AF700*(1000-Y700*AJ700))</f>
        <v>0</v>
      </c>
      <c r="S700">
        <f>AL700*Y700*(AI700-AH700*(1000-Y700*AK700)/(1000-Y700*AJ700))/(100*AF700)</f>
        <v>0</v>
      </c>
      <c r="T700">
        <f>(U700/V700*100)</f>
        <v>0</v>
      </c>
      <c r="U700">
        <f>AJ700*(AM700+AN700)/1000</f>
        <v>0</v>
      </c>
      <c r="V700">
        <f>0.61365*exp(17.502*AO700/(240.97+AO700))</f>
        <v>0</v>
      </c>
      <c r="W700">
        <v>108</v>
      </c>
      <c r="X700">
        <v>8</v>
      </c>
      <c r="Y700">
        <f>IF(W700*$H$11&gt;=AA700,1.0,(AA700/(AA700-W700*$H$11)))</f>
        <v>0</v>
      </c>
      <c r="Z700">
        <f>(Y700-1)*100</f>
        <v>0</v>
      </c>
      <c r="AA700">
        <f>MAX(0,($B$11+$C$11*AR700)/(1+$D$11*AR700)*AM700/(AO700+273)*$E$11)</f>
        <v>0</v>
      </c>
      <c r="AB700">
        <f>$B$9*AS700+$C$9*AT700</f>
        <v>0</v>
      </c>
      <c r="AC700">
        <f>AB700*AD700</f>
        <v>0</v>
      </c>
      <c r="AD700">
        <f>($B$9*$D$7+$C$9*$D$7)/($B$9+$C$9)</f>
        <v>0</v>
      </c>
      <c r="AE700">
        <f>($B$9*$K$7+$C$9*$K$7)/($B$9+$C$9)</f>
        <v>0</v>
      </c>
      <c r="AF700">
        <v>10</v>
      </c>
      <c r="AG700">
        <v>1548599990.6</v>
      </c>
      <c r="AH700">
        <v>401.562</v>
      </c>
      <c r="AI700">
        <v>399.755</v>
      </c>
      <c r="AJ700">
        <v>9.72311</v>
      </c>
      <c r="AK700">
        <v>4.41284</v>
      </c>
      <c r="AL700">
        <v>1413.63</v>
      </c>
      <c r="AM700">
        <v>97.9555</v>
      </c>
      <c r="AN700">
        <v>0.0217241</v>
      </c>
      <c r="AO700">
        <v>7.46751</v>
      </c>
      <c r="AP700">
        <v>8.23842</v>
      </c>
      <c r="AQ700">
        <v>999.9</v>
      </c>
      <c r="AR700">
        <v>10001.2</v>
      </c>
      <c r="AS700">
        <v>0</v>
      </c>
      <c r="AT700">
        <v>0.219127</v>
      </c>
      <c r="AU700">
        <v>0</v>
      </c>
      <c r="AV700" t="s">
        <v>204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404.516073770492</v>
      </c>
      <c r="BE700">
        <v>1.67890462132068</v>
      </c>
      <c r="BF700">
        <v>0.496483604933485</v>
      </c>
      <c r="BG700">
        <v>-1</v>
      </c>
      <c r="BH700">
        <v>0</v>
      </c>
      <c r="BI700">
        <v>0</v>
      </c>
      <c r="BJ700" t="s">
        <v>205</v>
      </c>
      <c r="BK700">
        <v>1.88466</v>
      </c>
      <c r="BL700">
        <v>1.88157</v>
      </c>
      <c r="BM700">
        <v>1.88318</v>
      </c>
      <c r="BN700">
        <v>1.88187</v>
      </c>
      <c r="BO700">
        <v>1.88378</v>
      </c>
      <c r="BP700">
        <v>1.88309</v>
      </c>
      <c r="BQ700">
        <v>1.88477</v>
      </c>
      <c r="BR700">
        <v>1.88228</v>
      </c>
      <c r="BS700" t="s">
        <v>206</v>
      </c>
      <c r="BT700" t="s">
        <v>17</v>
      </c>
      <c r="BU700" t="s">
        <v>17</v>
      </c>
      <c r="BV700" t="s">
        <v>17</v>
      </c>
      <c r="BW700" t="s">
        <v>207</v>
      </c>
      <c r="BX700" t="s">
        <v>208</v>
      </c>
      <c r="BY700" t="s">
        <v>209</v>
      </c>
      <c r="BZ700" t="s">
        <v>209</v>
      </c>
      <c r="CA700" t="s">
        <v>209</v>
      </c>
      <c r="CB700" t="s">
        <v>209</v>
      </c>
      <c r="CC700">
        <v>5</v>
      </c>
      <c r="CD700">
        <v>0</v>
      </c>
      <c r="CE700">
        <v>0</v>
      </c>
      <c r="CF700">
        <v>0</v>
      </c>
      <c r="CG700">
        <v>0</v>
      </c>
      <c r="CH700">
        <v>2</v>
      </c>
      <c r="CI700">
        <v>1332.89</v>
      </c>
      <c r="CJ700">
        <v>1.25739</v>
      </c>
      <c r="CK700">
        <v>7.91329</v>
      </c>
      <c r="CL700">
        <v>10.4083</v>
      </c>
      <c r="CM700">
        <v>30.0006</v>
      </c>
      <c r="CN700">
        <v>10.2557</v>
      </c>
      <c r="CO700">
        <v>10.5022</v>
      </c>
      <c r="CP700">
        <v>-1</v>
      </c>
      <c r="CQ700">
        <v>8.49251</v>
      </c>
      <c r="CR700">
        <v>97.3242</v>
      </c>
      <c r="CS700">
        <v>-999.9</v>
      </c>
      <c r="CT700">
        <v>400</v>
      </c>
      <c r="CU700">
        <v>3.72911</v>
      </c>
      <c r="CV700">
        <v>103.786</v>
      </c>
      <c r="CW700">
        <v>103.217</v>
      </c>
    </row>
    <row r="701" spans="1:101">
      <c r="A701">
        <v>687</v>
      </c>
      <c r="B701">
        <v>1548599993.1</v>
      </c>
      <c r="C701">
        <v>2530.19999980927</v>
      </c>
      <c r="D701" t="s">
        <v>1592</v>
      </c>
      <c r="E701" t="s">
        <v>1593</v>
      </c>
      <c r="F701">
        <f>J701+I701+M701*K701</f>
        <v>0</v>
      </c>
      <c r="G701">
        <f>(1000*AM701)/(L701*(AO701+273.15))</f>
        <v>0</v>
      </c>
      <c r="H701">
        <f>((G701*F701*(1-(AJ701/1000)))/(100*K701))*(BE701/60)</f>
        <v>0</v>
      </c>
      <c r="I701" t="s">
        <v>197</v>
      </c>
      <c r="J701" t="s">
        <v>198</v>
      </c>
      <c r="K701" t="s">
        <v>199</v>
      </c>
      <c r="L701" t="s">
        <v>200</v>
      </c>
      <c r="M701" t="s">
        <v>1412</v>
      </c>
      <c r="N701" t="s">
        <v>1413</v>
      </c>
      <c r="O701" t="s">
        <v>328</v>
      </c>
      <c r="Q701">
        <v>1548599993.1</v>
      </c>
      <c r="R701">
        <f>AL701*Y701*(AJ701-AK701)/(100*AF701*(1000-Y701*AJ701))</f>
        <v>0</v>
      </c>
      <c r="S701">
        <f>AL701*Y701*(AI701-AH701*(1000-Y701*AK701)/(1000-Y701*AJ701))/(100*AF701)</f>
        <v>0</v>
      </c>
      <c r="T701">
        <f>(U701/V701*100)</f>
        <v>0</v>
      </c>
      <c r="U701">
        <f>AJ701*(AM701+AN701)/1000</f>
        <v>0</v>
      </c>
      <c r="V701">
        <f>0.61365*exp(17.502*AO701/(240.97+AO701))</f>
        <v>0</v>
      </c>
      <c r="W701">
        <v>86</v>
      </c>
      <c r="X701">
        <v>6</v>
      </c>
      <c r="Y701">
        <f>IF(W701*$H$11&gt;=AA701,1.0,(AA701/(AA701-W701*$H$11)))</f>
        <v>0</v>
      </c>
      <c r="Z701">
        <f>(Y701-1)*100</f>
        <v>0</v>
      </c>
      <c r="AA701">
        <f>MAX(0,($B$11+$C$11*AR701)/(1+$D$11*AR701)*AM701/(AO701+273)*$E$11)</f>
        <v>0</v>
      </c>
      <c r="AB701">
        <f>$B$9*AS701+$C$9*AT701</f>
        <v>0</v>
      </c>
      <c r="AC701">
        <f>AB701*AD701</f>
        <v>0</v>
      </c>
      <c r="AD701">
        <f>($B$9*$D$7+$C$9*$D$7)/($B$9+$C$9)</f>
        <v>0</v>
      </c>
      <c r="AE701">
        <f>($B$9*$K$7+$C$9*$K$7)/($B$9+$C$9)</f>
        <v>0</v>
      </c>
      <c r="AF701">
        <v>10</v>
      </c>
      <c r="AG701">
        <v>1548599993.1</v>
      </c>
      <c r="AH701">
        <v>401.662</v>
      </c>
      <c r="AI701">
        <v>399.756</v>
      </c>
      <c r="AJ701">
        <v>9.73512</v>
      </c>
      <c r="AK701">
        <v>4.4127</v>
      </c>
      <c r="AL701">
        <v>1413.08</v>
      </c>
      <c r="AM701">
        <v>97.9565</v>
      </c>
      <c r="AN701">
        <v>0.021891</v>
      </c>
      <c r="AO701">
        <v>7.4729</v>
      </c>
      <c r="AP701">
        <v>8.38484</v>
      </c>
      <c r="AQ701">
        <v>999.9</v>
      </c>
      <c r="AR701">
        <v>10001.2</v>
      </c>
      <c r="AS701">
        <v>0</v>
      </c>
      <c r="AT701">
        <v>0.219127</v>
      </c>
      <c r="AU701">
        <v>0</v>
      </c>
      <c r="AV701" t="s">
        <v>204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404.599918032787</v>
      </c>
      <c r="BE701">
        <v>1.75183068730238</v>
      </c>
      <c r="BF701">
        <v>0.517342731154208</v>
      </c>
      <c r="BG701">
        <v>-1</v>
      </c>
      <c r="BH701">
        <v>0</v>
      </c>
      <c r="BI701">
        <v>0</v>
      </c>
      <c r="BJ701" t="s">
        <v>205</v>
      </c>
      <c r="BK701">
        <v>1.88465</v>
      </c>
      <c r="BL701">
        <v>1.88158</v>
      </c>
      <c r="BM701">
        <v>1.88319</v>
      </c>
      <c r="BN701">
        <v>1.88187</v>
      </c>
      <c r="BO701">
        <v>1.88379</v>
      </c>
      <c r="BP701">
        <v>1.88309</v>
      </c>
      <c r="BQ701">
        <v>1.88478</v>
      </c>
      <c r="BR701">
        <v>1.88229</v>
      </c>
      <c r="BS701" t="s">
        <v>206</v>
      </c>
      <c r="BT701" t="s">
        <v>17</v>
      </c>
      <c r="BU701" t="s">
        <v>17</v>
      </c>
      <c r="BV701" t="s">
        <v>17</v>
      </c>
      <c r="BW701" t="s">
        <v>207</v>
      </c>
      <c r="BX701" t="s">
        <v>208</v>
      </c>
      <c r="BY701" t="s">
        <v>209</v>
      </c>
      <c r="BZ701" t="s">
        <v>209</v>
      </c>
      <c r="CA701" t="s">
        <v>209</v>
      </c>
      <c r="CB701" t="s">
        <v>209</v>
      </c>
      <c r="CC701">
        <v>5</v>
      </c>
      <c r="CD701">
        <v>0</v>
      </c>
      <c r="CE701">
        <v>0</v>
      </c>
      <c r="CF701">
        <v>0</v>
      </c>
      <c r="CG701">
        <v>0</v>
      </c>
      <c r="CH701">
        <v>2</v>
      </c>
      <c r="CI701">
        <v>1348.85</v>
      </c>
      <c r="CJ701">
        <v>1.25739</v>
      </c>
      <c r="CK701">
        <v>7.91795</v>
      </c>
      <c r="CL701">
        <v>10.4112</v>
      </c>
      <c r="CM701">
        <v>30.0006</v>
      </c>
      <c r="CN701">
        <v>10.2582</v>
      </c>
      <c r="CO701">
        <v>10.5051</v>
      </c>
      <c r="CP701">
        <v>-1</v>
      </c>
      <c r="CQ701">
        <v>12.2242</v>
      </c>
      <c r="CR701">
        <v>97.3242</v>
      </c>
      <c r="CS701">
        <v>-999.9</v>
      </c>
      <c r="CT701">
        <v>400</v>
      </c>
      <c r="CU701">
        <v>3.57057</v>
      </c>
      <c r="CV701">
        <v>103.785</v>
      </c>
      <c r="CW701">
        <v>103.217</v>
      </c>
    </row>
    <row r="702" spans="1:101">
      <c r="A702">
        <v>688</v>
      </c>
      <c r="B702">
        <v>1548599995.1</v>
      </c>
      <c r="C702">
        <v>2532.19999980927</v>
      </c>
      <c r="D702" t="s">
        <v>1594</v>
      </c>
      <c r="E702" t="s">
        <v>1595</v>
      </c>
      <c r="F702">
        <f>J702+I702+M702*K702</f>
        <v>0</v>
      </c>
      <c r="G702">
        <f>(1000*AM702)/(L702*(AO702+273.15))</f>
        <v>0</v>
      </c>
      <c r="H702">
        <f>((G702*F702*(1-(AJ702/1000)))/(100*K702))*(BE702/60)</f>
        <v>0</v>
      </c>
      <c r="I702" t="s">
        <v>197</v>
      </c>
      <c r="J702" t="s">
        <v>198</v>
      </c>
      <c r="K702" t="s">
        <v>199</v>
      </c>
      <c r="L702" t="s">
        <v>200</v>
      </c>
      <c r="M702" t="s">
        <v>1412</v>
      </c>
      <c r="N702" t="s">
        <v>1413</v>
      </c>
      <c r="O702" t="s">
        <v>328</v>
      </c>
      <c r="Q702">
        <v>1548599995.1</v>
      </c>
      <c r="R702">
        <f>AL702*Y702*(AJ702-AK702)/(100*AF702*(1000-Y702*AJ702))</f>
        <v>0</v>
      </c>
      <c r="S702">
        <f>AL702*Y702*(AI702-AH702*(1000-Y702*AK702)/(1000-Y702*AJ702))/(100*AF702)</f>
        <v>0</v>
      </c>
      <c r="T702">
        <f>(U702/V702*100)</f>
        <v>0</v>
      </c>
      <c r="U702">
        <f>AJ702*(AM702+AN702)/1000</f>
        <v>0</v>
      </c>
      <c r="V702">
        <f>0.61365*exp(17.502*AO702/(240.97+AO702))</f>
        <v>0</v>
      </c>
      <c r="W702">
        <v>87</v>
      </c>
      <c r="X702">
        <v>6</v>
      </c>
      <c r="Y702">
        <f>IF(W702*$H$11&gt;=AA702,1.0,(AA702/(AA702-W702*$H$11)))</f>
        <v>0</v>
      </c>
      <c r="Z702">
        <f>(Y702-1)*100</f>
        <v>0</v>
      </c>
      <c r="AA702">
        <f>MAX(0,($B$11+$C$11*AR702)/(1+$D$11*AR702)*AM702/(AO702+273)*$E$11)</f>
        <v>0</v>
      </c>
      <c r="AB702">
        <f>$B$9*AS702+$C$9*AT702</f>
        <v>0</v>
      </c>
      <c r="AC702">
        <f>AB702*AD702</f>
        <v>0</v>
      </c>
      <c r="AD702">
        <f>($B$9*$D$7+$C$9*$D$7)/($B$9+$C$9)</f>
        <v>0</v>
      </c>
      <c r="AE702">
        <f>($B$9*$K$7+$C$9*$K$7)/($B$9+$C$9)</f>
        <v>0</v>
      </c>
      <c r="AF702">
        <v>10</v>
      </c>
      <c r="AG702">
        <v>1548599995.1</v>
      </c>
      <c r="AH702">
        <v>401.709</v>
      </c>
      <c r="AI702">
        <v>399.747</v>
      </c>
      <c r="AJ702">
        <v>9.73971</v>
      </c>
      <c r="AK702">
        <v>4.41237</v>
      </c>
      <c r="AL702">
        <v>1412.75</v>
      </c>
      <c r="AM702">
        <v>97.9562</v>
      </c>
      <c r="AN702">
        <v>0.0219751</v>
      </c>
      <c r="AO702">
        <v>7.46204</v>
      </c>
      <c r="AP702">
        <v>8.47687</v>
      </c>
      <c r="AQ702">
        <v>999.9</v>
      </c>
      <c r="AR702">
        <v>10001.2</v>
      </c>
      <c r="AS702">
        <v>0</v>
      </c>
      <c r="AT702">
        <v>0.219127</v>
      </c>
      <c r="AU702">
        <v>0</v>
      </c>
      <c r="AV702" t="s">
        <v>204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404.656786885246</v>
      </c>
      <c r="BE702">
        <v>1.80494354874836</v>
      </c>
      <c r="BF702">
        <v>0.532173554667102</v>
      </c>
      <c r="BG702">
        <v>-1</v>
      </c>
      <c r="BH702">
        <v>0</v>
      </c>
      <c r="BI702">
        <v>0</v>
      </c>
      <c r="BJ702" t="s">
        <v>205</v>
      </c>
      <c r="BK702">
        <v>1.88464</v>
      </c>
      <c r="BL702">
        <v>1.88157</v>
      </c>
      <c r="BM702">
        <v>1.8832</v>
      </c>
      <c r="BN702">
        <v>1.88187</v>
      </c>
      <c r="BO702">
        <v>1.88377</v>
      </c>
      <c r="BP702">
        <v>1.88309</v>
      </c>
      <c r="BQ702">
        <v>1.88478</v>
      </c>
      <c r="BR702">
        <v>1.8823</v>
      </c>
      <c r="BS702" t="s">
        <v>206</v>
      </c>
      <c r="BT702" t="s">
        <v>17</v>
      </c>
      <c r="BU702" t="s">
        <v>17</v>
      </c>
      <c r="BV702" t="s">
        <v>17</v>
      </c>
      <c r="BW702" t="s">
        <v>207</v>
      </c>
      <c r="BX702" t="s">
        <v>208</v>
      </c>
      <c r="BY702" t="s">
        <v>209</v>
      </c>
      <c r="BZ702" t="s">
        <v>209</v>
      </c>
      <c r="CA702" t="s">
        <v>209</v>
      </c>
      <c r="CB702" t="s">
        <v>209</v>
      </c>
      <c r="CC702">
        <v>5</v>
      </c>
      <c r="CD702">
        <v>0</v>
      </c>
      <c r="CE702">
        <v>0</v>
      </c>
      <c r="CF702">
        <v>0</v>
      </c>
      <c r="CG702">
        <v>0</v>
      </c>
      <c r="CH702">
        <v>2</v>
      </c>
      <c r="CI702">
        <v>1347.47</v>
      </c>
      <c r="CJ702">
        <v>1.25739</v>
      </c>
      <c r="CK702">
        <v>7.92172</v>
      </c>
      <c r="CL702">
        <v>10.4135</v>
      </c>
      <c r="CM702">
        <v>30.0007</v>
      </c>
      <c r="CN702">
        <v>10.2599</v>
      </c>
      <c r="CO702">
        <v>10.5075</v>
      </c>
      <c r="CP702">
        <v>-1</v>
      </c>
      <c r="CQ702">
        <v>15.6452</v>
      </c>
      <c r="CR702">
        <v>97.3242</v>
      </c>
      <c r="CS702">
        <v>-999.9</v>
      </c>
      <c r="CT702">
        <v>400</v>
      </c>
      <c r="CU702">
        <v>3.44702</v>
      </c>
      <c r="CV702">
        <v>103.784</v>
      </c>
      <c r="CW702">
        <v>103.215</v>
      </c>
    </row>
    <row r="703" spans="1:101">
      <c r="A703">
        <v>689</v>
      </c>
      <c r="B703">
        <v>1548599997.1</v>
      </c>
      <c r="C703">
        <v>2534.19999980927</v>
      </c>
      <c r="D703" t="s">
        <v>1596</v>
      </c>
      <c r="E703" t="s">
        <v>1597</v>
      </c>
      <c r="F703">
        <f>J703+I703+M703*K703</f>
        <v>0</v>
      </c>
      <c r="G703">
        <f>(1000*AM703)/(L703*(AO703+273.15))</f>
        <v>0</v>
      </c>
      <c r="H703">
        <f>((G703*F703*(1-(AJ703/1000)))/(100*K703))*(BE703/60)</f>
        <v>0</v>
      </c>
      <c r="I703" t="s">
        <v>197</v>
      </c>
      <c r="J703" t="s">
        <v>198</v>
      </c>
      <c r="K703" t="s">
        <v>199</v>
      </c>
      <c r="L703" t="s">
        <v>200</v>
      </c>
      <c r="M703" t="s">
        <v>1412</v>
      </c>
      <c r="N703" t="s">
        <v>1413</v>
      </c>
      <c r="O703" t="s">
        <v>328</v>
      </c>
      <c r="Q703">
        <v>1548599997.1</v>
      </c>
      <c r="R703">
        <f>AL703*Y703*(AJ703-AK703)/(100*AF703*(1000-Y703*AJ703))</f>
        <v>0</v>
      </c>
      <c r="S703">
        <f>AL703*Y703*(AI703-AH703*(1000-Y703*AK703)/(1000-Y703*AJ703))/(100*AF703)</f>
        <v>0</v>
      </c>
      <c r="T703">
        <f>(U703/V703*100)</f>
        <v>0</v>
      </c>
      <c r="U703">
        <f>AJ703*(AM703+AN703)/1000</f>
        <v>0</v>
      </c>
      <c r="V703">
        <f>0.61365*exp(17.502*AO703/(240.97+AO703))</f>
        <v>0</v>
      </c>
      <c r="W703">
        <v>115</v>
      </c>
      <c r="X703">
        <v>8</v>
      </c>
      <c r="Y703">
        <f>IF(W703*$H$11&gt;=AA703,1.0,(AA703/(AA703-W703*$H$11)))</f>
        <v>0</v>
      </c>
      <c r="Z703">
        <f>(Y703-1)*100</f>
        <v>0</v>
      </c>
      <c r="AA703">
        <f>MAX(0,($B$11+$C$11*AR703)/(1+$D$11*AR703)*AM703/(AO703+273)*$E$11)</f>
        <v>0</v>
      </c>
      <c r="AB703">
        <f>$B$9*AS703+$C$9*AT703</f>
        <v>0</v>
      </c>
      <c r="AC703">
        <f>AB703*AD703</f>
        <v>0</v>
      </c>
      <c r="AD703">
        <f>($B$9*$D$7+$C$9*$D$7)/($B$9+$C$9)</f>
        <v>0</v>
      </c>
      <c r="AE703">
        <f>($B$9*$K$7+$C$9*$K$7)/($B$9+$C$9)</f>
        <v>0</v>
      </c>
      <c r="AF703">
        <v>10</v>
      </c>
      <c r="AG703">
        <v>1548599997.1</v>
      </c>
      <c r="AH703">
        <v>401.787</v>
      </c>
      <c r="AI703">
        <v>399.755</v>
      </c>
      <c r="AJ703">
        <v>9.7415</v>
      </c>
      <c r="AK703">
        <v>4.41204</v>
      </c>
      <c r="AL703">
        <v>1412.76</v>
      </c>
      <c r="AM703">
        <v>97.9565</v>
      </c>
      <c r="AN703">
        <v>0.0220186</v>
      </c>
      <c r="AO703">
        <v>7.45229</v>
      </c>
      <c r="AP703">
        <v>8.53724</v>
      </c>
      <c r="AQ703">
        <v>999.9</v>
      </c>
      <c r="AR703">
        <v>10005</v>
      </c>
      <c r="AS703">
        <v>0</v>
      </c>
      <c r="AT703">
        <v>0.219127</v>
      </c>
      <c r="AU703">
        <v>0</v>
      </c>
      <c r="AV703" t="s">
        <v>204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404.714696721311</v>
      </c>
      <c r="BE703">
        <v>1.85177003314378</v>
      </c>
      <c r="BF703">
        <v>0.545130814340328</v>
      </c>
      <c r="BG703">
        <v>-1</v>
      </c>
      <c r="BH703">
        <v>0</v>
      </c>
      <c r="BI703">
        <v>0</v>
      </c>
      <c r="BJ703" t="s">
        <v>205</v>
      </c>
      <c r="BK703">
        <v>1.88465</v>
      </c>
      <c r="BL703">
        <v>1.88158</v>
      </c>
      <c r="BM703">
        <v>1.88321</v>
      </c>
      <c r="BN703">
        <v>1.88187</v>
      </c>
      <c r="BO703">
        <v>1.88376</v>
      </c>
      <c r="BP703">
        <v>1.88309</v>
      </c>
      <c r="BQ703">
        <v>1.88478</v>
      </c>
      <c r="BR703">
        <v>1.88232</v>
      </c>
      <c r="BS703" t="s">
        <v>206</v>
      </c>
      <c r="BT703" t="s">
        <v>17</v>
      </c>
      <c r="BU703" t="s">
        <v>17</v>
      </c>
      <c r="BV703" t="s">
        <v>17</v>
      </c>
      <c r="BW703" t="s">
        <v>207</v>
      </c>
      <c r="BX703" t="s">
        <v>208</v>
      </c>
      <c r="BY703" t="s">
        <v>209</v>
      </c>
      <c r="BZ703" t="s">
        <v>209</v>
      </c>
      <c r="CA703" t="s">
        <v>209</v>
      </c>
      <c r="CB703" t="s">
        <v>209</v>
      </c>
      <c r="CC703">
        <v>5</v>
      </c>
      <c r="CD703">
        <v>0</v>
      </c>
      <c r="CE703">
        <v>0</v>
      </c>
      <c r="CF703">
        <v>0</v>
      </c>
      <c r="CG703">
        <v>0</v>
      </c>
      <c r="CH703">
        <v>2</v>
      </c>
      <c r="CI703">
        <v>1326.93</v>
      </c>
      <c r="CJ703">
        <v>1.25739</v>
      </c>
      <c r="CK703">
        <v>7.92549</v>
      </c>
      <c r="CL703">
        <v>10.4159</v>
      </c>
      <c r="CM703">
        <v>30.0007</v>
      </c>
      <c r="CN703">
        <v>10.2621</v>
      </c>
      <c r="CO703">
        <v>10.5104</v>
      </c>
      <c r="CP703">
        <v>-1</v>
      </c>
      <c r="CQ703">
        <v>19.4805</v>
      </c>
      <c r="CR703">
        <v>96.9526</v>
      </c>
      <c r="CS703">
        <v>-999.9</v>
      </c>
      <c r="CT703">
        <v>400</v>
      </c>
      <c r="CU703">
        <v>3.32269</v>
      </c>
      <c r="CV703">
        <v>103.784</v>
      </c>
      <c r="CW703">
        <v>103.214</v>
      </c>
    </row>
    <row r="704" spans="1:101">
      <c r="A704">
        <v>690</v>
      </c>
      <c r="B704">
        <v>1548599999.1</v>
      </c>
      <c r="C704">
        <v>2536.19999980927</v>
      </c>
      <c r="D704" t="s">
        <v>1598</v>
      </c>
      <c r="E704" t="s">
        <v>1599</v>
      </c>
      <c r="F704">
        <f>J704+I704+M704*K704</f>
        <v>0</v>
      </c>
      <c r="G704">
        <f>(1000*AM704)/(L704*(AO704+273.15))</f>
        <v>0</v>
      </c>
      <c r="H704">
        <f>((G704*F704*(1-(AJ704/1000)))/(100*K704))*(BE704/60)</f>
        <v>0</v>
      </c>
      <c r="I704" t="s">
        <v>197</v>
      </c>
      <c r="J704" t="s">
        <v>198</v>
      </c>
      <c r="K704" t="s">
        <v>199</v>
      </c>
      <c r="L704" t="s">
        <v>200</v>
      </c>
      <c r="M704" t="s">
        <v>1412</v>
      </c>
      <c r="N704" t="s">
        <v>1413</v>
      </c>
      <c r="O704" t="s">
        <v>328</v>
      </c>
      <c r="Q704">
        <v>1548599999.1</v>
      </c>
      <c r="R704">
        <f>AL704*Y704*(AJ704-AK704)/(100*AF704*(1000-Y704*AJ704))</f>
        <v>0</v>
      </c>
      <c r="S704">
        <f>AL704*Y704*(AI704-AH704*(1000-Y704*AK704)/(1000-Y704*AJ704))/(100*AF704)</f>
        <v>0</v>
      </c>
      <c r="T704">
        <f>(U704/V704*100)</f>
        <v>0</v>
      </c>
      <c r="U704">
        <f>AJ704*(AM704+AN704)/1000</f>
        <v>0</v>
      </c>
      <c r="V704">
        <f>0.61365*exp(17.502*AO704/(240.97+AO704))</f>
        <v>0</v>
      </c>
      <c r="W704">
        <v>121</v>
      </c>
      <c r="X704">
        <v>9</v>
      </c>
      <c r="Y704">
        <f>IF(W704*$H$11&gt;=AA704,1.0,(AA704/(AA704-W704*$H$11)))</f>
        <v>0</v>
      </c>
      <c r="Z704">
        <f>(Y704-1)*100</f>
        <v>0</v>
      </c>
      <c r="AA704">
        <f>MAX(0,($B$11+$C$11*AR704)/(1+$D$11*AR704)*AM704/(AO704+273)*$E$11)</f>
        <v>0</v>
      </c>
      <c r="AB704">
        <f>$B$9*AS704+$C$9*AT704</f>
        <v>0</v>
      </c>
      <c r="AC704">
        <f>AB704*AD704</f>
        <v>0</v>
      </c>
      <c r="AD704">
        <f>($B$9*$D$7+$C$9*$D$7)/($B$9+$C$9)</f>
        <v>0</v>
      </c>
      <c r="AE704">
        <f>($B$9*$K$7+$C$9*$K$7)/($B$9+$C$9)</f>
        <v>0</v>
      </c>
      <c r="AF704">
        <v>10</v>
      </c>
      <c r="AG704">
        <v>1548599999.1</v>
      </c>
      <c r="AH704">
        <v>401.879</v>
      </c>
      <c r="AI704">
        <v>399.753</v>
      </c>
      <c r="AJ704">
        <v>9.74891</v>
      </c>
      <c r="AK704">
        <v>4.41179</v>
      </c>
      <c r="AL704">
        <v>1412.36</v>
      </c>
      <c r="AM704">
        <v>97.9577</v>
      </c>
      <c r="AN704">
        <v>0.0218902</v>
      </c>
      <c r="AO704">
        <v>7.45872</v>
      </c>
      <c r="AP704">
        <v>8.55618</v>
      </c>
      <c r="AQ704">
        <v>999.9</v>
      </c>
      <c r="AR704">
        <v>9990</v>
      </c>
      <c r="AS704">
        <v>0</v>
      </c>
      <c r="AT704">
        <v>0.219127</v>
      </c>
      <c r="AU704">
        <v>0</v>
      </c>
      <c r="AV704" t="s">
        <v>204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404.775450819672</v>
      </c>
      <c r="BE704">
        <v>1.89516126010744</v>
      </c>
      <c r="BF704">
        <v>0.557490911525699</v>
      </c>
      <c r="BG704">
        <v>-1</v>
      </c>
      <c r="BH704">
        <v>0</v>
      </c>
      <c r="BI704">
        <v>0</v>
      </c>
      <c r="BJ704" t="s">
        <v>205</v>
      </c>
      <c r="BK704">
        <v>1.88465</v>
      </c>
      <c r="BL704">
        <v>1.88158</v>
      </c>
      <c r="BM704">
        <v>1.88321</v>
      </c>
      <c r="BN704">
        <v>1.88187</v>
      </c>
      <c r="BO704">
        <v>1.88377</v>
      </c>
      <c r="BP704">
        <v>1.88309</v>
      </c>
      <c r="BQ704">
        <v>1.88478</v>
      </c>
      <c r="BR704">
        <v>1.88232</v>
      </c>
      <c r="BS704" t="s">
        <v>206</v>
      </c>
      <c r="BT704" t="s">
        <v>17</v>
      </c>
      <c r="BU704" t="s">
        <v>17</v>
      </c>
      <c r="BV704" t="s">
        <v>17</v>
      </c>
      <c r="BW704" t="s">
        <v>207</v>
      </c>
      <c r="BX704" t="s">
        <v>208</v>
      </c>
      <c r="BY704" t="s">
        <v>209</v>
      </c>
      <c r="BZ704" t="s">
        <v>209</v>
      </c>
      <c r="CA704" t="s">
        <v>209</v>
      </c>
      <c r="CB704" t="s">
        <v>209</v>
      </c>
      <c r="CC704">
        <v>5</v>
      </c>
      <c r="CD704">
        <v>0</v>
      </c>
      <c r="CE704">
        <v>0</v>
      </c>
      <c r="CF704">
        <v>0</v>
      </c>
      <c r="CG704">
        <v>0</v>
      </c>
      <c r="CH704">
        <v>2</v>
      </c>
      <c r="CI704">
        <v>1322.11</v>
      </c>
      <c r="CJ704">
        <v>1.25739</v>
      </c>
      <c r="CK704">
        <v>7.92928</v>
      </c>
      <c r="CL704">
        <v>10.4182</v>
      </c>
      <c r="CM704">
        <v>30.0007</v>
      </c>
      <c r="CN704">
        <v>10.2644</v>
      </c>
      <c r="CO704">
        <v>10.5133</v>
      </c>
      <c r="CP704">
        <v>-1</v>
      </c>
      <c r="CQ704">
        <v>23.7776</v>
      </c>
      <c r="CR704">
        <v>96.9526</v>
      </c>
      <c r="CS704">
        <v>-999.9</v>
      </c>
      <c r="CT704">
        <v>400</v>
      </c>
      <c r="CU704">
        <v>3.19029</v>
      </c>
      <c r="CV704">
        <v>103.784</v>
      </c>
      <c r="CW704">
        <v>103.214</v>
      </c>
    </row>
    <row r="705" spans="1:101">
      <c r="A705">
        <v>691</v>
      </c>
      <c r="B705">
        <v>1548600001.1</v>
      </c>
      <c r="C705">
        <v>2538.19999980927</v>
      </c>
      <c r="D705" t="s">
        <v>1600</v>
      </c>
      <c r="E705" t="s">
        <v>1601</v>
      </c>
      <c r="F705">
        <f>J705+I705+M705*K705</f>
        <v>0</v>
      </c>
      <c r="G705">
        <f>(1000*AM705)/(L705*(AO705+273.15))</f>
        <v>0</v>
      </c>
      <c r="H705">
        <f>((G705*F705*(1-(AJ705/1000)))/(100*K705))*(BE705/60)</f>
        <v>0</v>
      </c>
      <c r="I705" t="s">
        <v>197</v>
      </c>
      <c r="J705" t="s">
        <v>198</v>
      </c>
      <c r="K705" t="s">
        <v>199</v>
      </c>
      <c r="L705" t="s">
        <v>200</v>
      </c>
      <c r="M705" t="s">
        <v>1412</v>
      </c>
      <c r="N705" t="s">
        <v>1413</v>
      </c>
      <c r="O705" t="s">
        <v>328</v>
      </c>
      <c r="Q705">
        <v>1548600001.1</v>
      </c>
      <c r="R705">
        <f>AL705*Y705*(AJ705-AK705)/(100*AF705*(1000-Y705*AJ705))</f>
        <v>0</v>
      </c>
      <c r="S705">
        <f>AL705*Y705*(AI705-AH705*(1000-Y705*AK705)/(1000-Y705*AJ705))/(100*AF705)</f>
        <v>0</v>
      </c>
      <c r="T705">
        <f>(U705/V705*100)</f>
        <v>0</v>
      </c>
      <c r="U705">
        <f>AJ705*(AM705+AN705)/1000</f>
        <v>0</v>
      </c>
      <c r="V705">
        <f>0.61365*exp(17.502*AO705/(240.97+AO705))</f>
        <v>0</v>
      </c>
      <c r="W705">
        <v>102</v>
      </c>
      <c r="X705">
        <v>7</v>
      </c>
      <c r="Y705">
        <f>IF(W705*$H$11&gt;=AA705,1.0,(AA705/(AA705-W705*$H$11)))</f>
        <v>0</v>
      </c>
      <c r="Z705">
        <f>(Y705-1)*100</f>
        <v>0</v>
      </c>
      <c r="AA705">
        <f>MAX(0,($B$11+$C$11*AR705)/(1+$D$11*AR705)*AM705/(AO705+273)*$E$11)</f>
        <v>0</v>
      </c>
      <c r="AB705">
        <f>$B$9*AS705+$C$9*AT705</f>
        <v>0</v>
      </c>
      <c r="AC705">
        <f>AB705*AD705</f>
        <v>0</v>
      </c>
      <c r="AD705">
        <f>($B$9*$D$7+$C$9*$D$7)/($B$9+$C$9)</f>
        <v>0</v>
      </c>
      <c r="AE705">
        <f>($B$9*$K$7+$C$9*$K$7)/($B$9+$C$9)</f>
        <v>0</v>
      </c>
      <c r="AF705">
        <v>10</v>
      </c>
      <c r="AG705">
        <v>1548600001.1</v>
      </c>
      <c r="AH705">
        <v>401.943</v>
      </c>
      <c r="AI705">
        <v>399.767</v>
      </c>
      <c r="AJ705">
        <v>9.75942</v>
      </c>
      <c r="AK705">
        <v>4.41116</v>
      </c>
      <c r="AL705">
        <v>1411.68</v>
      </c>
      <c r="AM705">
        <v>97.9574</v>
      </c>
      <c r="AN705">
        <v>0.0218985</v>
      </c>
      <c r="AO705">
        <v>7.47014</v>
      </c>
      <c r="AP705">
        <v>8.58298</v>
      </c>
      <c r="AQ705">
        <v>999.9</v>
      </c>
      <c r="AR705">
        <v>9997.5</v>
      </c>
      <c r="AS705">
        <v>0</v>
      </c>
      <c r="AT705">
        <v>0.219127</v>
      </c>
      <c r="AU705">
        <v>0</v>
      </c>
      <c r="AV705" t="s">
        <v>204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404.806729508197</v>
      </c>
      <c r="BE705">
        <v>1.91600192462462</v>
      </c>
      <c r="BF705">
        <v>0.563516986476273</v>
      </c>
      <c r="BG705">
        <v>-1</v>
      </c>
      <c r="BH705">
        <v>0</v>
      </c>
      <c r="BI705">
        <v>0</v>
      </c>
      <c r="BJ705" t="s">
        <v>205</v>
      </c>
      <c r="BK705">
        <v>1.88464</v>
      </c>
      <c r="BL705">
        <v>1.88159</v>
      </c>
      <c r="BM705">
        <v>1.88319</v>
      </c>
      <c r="BN705">
        <v>1.88187</v>
      </c>
      <c r="BO705">
        <v>1.88377</v>
      </c>
      <c r="BP705">
        <v>1.88309</v>
      </c>
      <c r="BQ705">
        <v>1.88478</v>
      </c>
      <c r="BR705">
        <v>1.88231</v>
      </c>
      <c r="BS705" t="s">
        <v>206</v>
      </c>
      <c r="BT705" t="s">
        <v>17</v>
      </c>
      <c r="BU705" t="s">
        <v>17</v>
      </c>
      <c r="BV705" t="s">
        <v>17</v>
      </c>
      <c r="BW705" t="s">
        <v>207</v>
      </c>
      <c r="BX705" t="s">
        <v>208</v>
      </c>
      <c r="BY705" t="s">
        <v>209</v>
      </c>
      <c r="BZ705" t="s">
        <v>209</v>
      </c>
      <c r="CA705" t="s">
        <v>209</v>
      </c>
      <c r="CB705" t="s">
        <v>209</v>
      </c>
      <c r="CC705">
        <v>5</v>
      </c>
      <c r="CD705">
        <v>0</v>
      </c>
      <c r="CE705">
        <v>0</v>
      </c>
      <c r="CF705">
        <v>0</v>
      </c>
      <c r="CG705">
        <v>0</v>
      </c>
      <c r="CH705">
        <v>2</v>
      </c>
      <c r="CI705">
        <v>1335.83</v>
      </c>
      <c r="CJ705">
        <v>1.25739</v>
      </c>
      <c r="CK705">
        <v>7.93305</v>
      </c>
      <c r="CL705">
        <v>10.4205</v>
      </c>
      <c r="CM705">
        <v>30.0006</v>
      </c>
      <c r="CN705">
        <v>10.2667</v>
      </c>
      <c r="CO705">
        <v>10.5156</v>
      </c>
      <c r="CP705">
        <v>-1</v>
      </c>
      <c r="CQ705">
        <v>28.4921</v>
      </c>
      <c r="CR705">
        <v>96.9526</v>
      </c>
      <c r="CS705">
        <v>-999.9</v>
      </c>
      <c r="CT705">
        <v>400</v>
      </c>
      <c r="CU705">
        <v>3.05749</v>
      </c>
      <c r="CV705">
        <v>103.783</v>
      </c>
      <c r="CW705">
        <v>103.214</v>
      </c>
    </row>
    <row r="706" spans="1:101">
      <c r="A706">
        <v>692</v>
      </c>
      <c r="B706">
        <v>1548600003.1</v>
      </c>
      <c r="C706">
        <v>2540.19999980927</v>
      </c>
      <c r="D706" t="s">
        <v>1602</v>
      </c>
      <c r="E706" t="s">
        <v>1603</v>
      </c>
      <c r="F706">
        <f>J706+I706+M706*K706</f>
        <v>0</v>
      </c>
      <c r="G706">
        <f>(1000*AM706)/(L706*(AO706+273.15))</f>
        <v>0</v>
      </c>
      <c r="H706">
        <f>((G706*F706*(1-(AJ706/1000)))/(100*K706))*(BE706/60)</f>
        <v>0</v>
      </c>
      <c r="I706" t="s">
        <v>197</v>
      </c>
      <c r="J706" t="s">
        <v>198</v>
      </c>
      <c r="K706" t="s">
        <v>199</v>
      </c>
      <c r="L706" t="s">
        <v>200</v>
      </c>
      <c r="M706" t="s">
        <v>1412</v>
      </c>
      <c r="N706" t="s">
        <v>1413</v>
      </c>
      <c r="O706" t="s">
        <v>328</v>
      </c>
      <c r="Q706">
        <v>1548600003.1</v>
      </c>
      <c r="R706">
        <f>AL706*Y706*(AJ706-AK706)/(100*AF706*(1000-Y706*AJ706))</f>
        <v>0</v>
      </c>
      <c r="S706">
        <f>AL706*Y706*(AI706-AH706*(1000-Y706*AK706)/(1000-Y706*AJ706))/(100*AF706)</f>
        <v>0</v>
      </c>
      <c r="T706">
        <f>(U706/V706*100)</f>
        <v>0</v>
      </c>
      <c r="U706">
        <f>AJ706*(AM706+AN706)/1000</f>
        <v>0</v>
      </c>
      <c r="V706">
        <f>0.61365*exp(17.502*AO706/(240.97+AO706))</f>
        <v>0</v>
      </c>
      <c r="W706">
        <v>97</v>
      </c>
      <c r="X706">
        <v>7</v>
      </c>
      <c r="Y706">
        <f>IF(W706*$H$11&gt;=AA706,1.0,(AA706/(AA706-W706*$H$11)))</f>
        <v>0</v>
      </c>
      <c r="Z706">
        <f>(Y706-1)*100</f>
        <v>0</v>
      </c>
      <c r="AA706">
        <f>MAX(0,($B$11+$C$11*AR706)/(1+$D$11*AR706)*AM706/(AO706+273)*$E$11)</f>
        <v>0</v>
      </c>
      <c r="AB706">
        <f>$B$9*AS706+$C$9*AT706</f>
        <v>0</v>
      </c>
      <c r="AC706">
        <f>AB706*AD706</f>
        <v>0</v>
      </c>
      <c r="AD706">
        <f>($B$9*$D$7+$C$9*$D$7)/($B$9+$C$9)</f>
        <v>0</v>
      </c>
      <c r="AE706">
        <f>($B$9*$K$7+$C$9*$K$7)/($B$9+$C$9)</f>
        <v>0</v>
      </c>
      <c r="AF706">
        <v>10</v>
      </c>
      <c r="AG706">
        <v>1548600003.1</v>
      </c>
      <c r="AH706">
        <v>402.072</v>
      </c>
      <c r="AI706">
        <v>399.791</v>
      </c>
      <c r="AJ706">
        <v>9.76685</v>
      </c>
      <c r="AK706">
        <v>4.41121</v>
      </c>
      <c r="AL706">
        <v>1410.64</v>
      </c>
      <c r="AM706">
        <v>97.9563</v>
      </c>
      <c r="AN706">
        <v>0.0219928</v>
      </c>
      <c r="AO706">
        <v>7.47468</v>
      </c>
      <c r="AP706">
        <v>8.63096</v>
      </c>
      <c r="AQ706">
        <v>999.9</v>
      </c>
      <c r="AR706">
        <v>10008.8</v>
      </c>
      <c r="AS706">
        <v>0</v>
      </c>
      <c r="AT706">
        <v>0.219127</v>
      </c>
      <c r="AU706">
        <v>0</v>
      </c>
      <c r="AV706" t="s">
        <v>204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404.886729508197</v>
      </c>
      <c r="BE706">
        <v>1.95954393482356</v>
      </c>
      <c r="BF706">
        <v>0.576139285255322</v>
      </c>
      <c r="BG706">
        <v>-1</v>
      </c>
      <c r="BH706">
        <v>0</v>
      </c>
      <c r="BI706">
        <v>0</v>
      </c>
      <c r="BJ706" t="s">
        <v>205</v>
      </c>
      <c r="BK706">
        <v>1.88464</v>
      </c>
      <c r="BL706">
        <v>1.8816</v>
      </c>
      <c r="BM706">
        <v>1.88318</v>
      </c>
      <c r="BN706">
        <v>1.88187</v>
      </c>
      <c r="BO706">
        <v>1.88376</v>
      </c>
      <c r="BP706">
        <v>1.88308</v>
      </c>
      <c r="BQ706">
        <v>1.88478</v>
      </c>
      <c r="BR706">
        <v>1.88231</v>
      </c>
      <c r="BS706" t="s">
        <v>206</v>
      </c>
      <c r="BT706" t="s">
        <v>17</v>
      </c>
      <c r="BU706" t="s">
        <v>17</v>
      </c>
      <c r="BV706" t="s">
        <v>17</v>
      </c>
      <c r="BW706" t="s">
        <v>207</v>
      </c>
      <c r="BX706" t="s">
        <v>208</v>
      </c>
      <c r="BY706" t="s">
        <v>209</v>
      </c>
      <c r="BZ706" t="s">
        <v>209</v>
      </c>
      <c r="CA706" t="s">
        <v>209</v>
      </c>
      <c r="CB706" t="s">
        <v>209</v>
      </c>
      <c r="CC706">
        <v>5</v>
      </c>
      <c r="CD706">
        <v>0</v>
      </c>
      <c r="CE706">
        <v>0</v>
      </c>
      <c r="CF706">
        <v>0</v>
      </c>
      <c r="CG706">
        <v>0</v>
      </c>
      <c r="CH706">
        <v>2</v>
      </c>
      <c r="CI706">
        <v>1338.26</v>
      </c>
      <c r="CJ706">
        <v>1.25739</v>
      </c>
      <c r="CK706">
        <v>7.93674</v>
      </c>
      <c r="CL706">
        <v>10.423</v>
      </c>
      <c r="CM706">
        <v>30.0006</v>
      </c>
      <c r="CN706">
        <v>10.269</v>
      </c>
      <c r="CO706">
        <v>10.5183</v>
      </c>
      <c r="CP706">
        <v>-1</v>
      </c>
      <c r="CQ706">
        <v>33.6323</v>
      </c>
      <c r="CR706">
        <v>96.9526</v>
      </c>
      <c r="CS706">
        <v>-999.9</v>
      </c>
      <c r="CT706">
        <v>400</v>
      </c>
      <c r="CU706">
        <v>2.92866</v>
      </c>
      <c r="CV706">
        <v>103.783</v>
      </c>
      <c r="CW706">
        <v>103.213</v>
      </c>
    </row>
    <row r="707" spans="1:101">
      <c r="A707">
        <v>693</v>
      </c>
      <c r="B707">
        <v>1548600005.1</v>
      </c>
      <c r="C707">
        <v>2542.19999980927</v>
      </c>
      <c r="D707" t="s">
        <v>1604</v>
      </c>
      <c r="E707" t="s">
        <v>1605</v>
      </c>
      <c r="F707">
        <f>J707+I707+M707*K707</f>
        <v>0</v>
      </c>
      <c r="G707">
        <f>(1000*AM707)/(L707*(AO707+273.15))</f>
        <v>0</v>
      </c>
      <c r="H707">
        <f>((G707*F707*(1-(AJ707/1000)))/(100*K707))*(BE707/60)</f>
        <v>0</v>
      </c>
      <c r="I707" t="s">
        <v>197</v>
      </c>
      <c r="J707" t="s">
        <v>198</v>
      </c>
      <c r="K707" t="s">
        <v>199</v>
      </c>
      <c r="L707" t="s">
        <v>200</v>
      </c>
      <c r="M707" t="s">
        <v>1412</v>
      </c>
      <c r="N707" t="s">
        <v>1413</v>
      </c>
      <c r="O707" t="s">
        <v>328</v>
      </c>
      <c r="Q707">
        <v>1548600005.1</v>
      </c>
      <c r="R707">
        <f>AL707*Y707*(AJ707-AK707)/(100*AF707*(1000-Y707*AJ707))</f>
        <v>0</v>
      </c>
      <c r="S707">
        <f>AL707*Y707*(AI707-AH707*(1000-Y707*AK707)/(1000-Y707*AJ707))/(100*AF707)</f>
        <v>0</v>
      </c>
      <c r="T707">
        <f>(U707/V707*100)</f>
        <v>0</v>
      </c>
      <c r="U707">
        <f>AJ707*(AM707+AN707)/1000</f>
        <v>0</v>
      </c>
      <c r="V707">
        <f>0.61365*exp(17.502*AO707/(240.97+AO707))</f>
        <v>0</v>
      </c>
      <c r="W707">
        <v>105</v>
      </c>
      <c r="X707">
        <v>7</v>
      </c>
      <c r="Y707">
        <f>IF(W707*$H$11&gt;=AA707,1.0,(AA707/(AA707-W707*$H$11)))</f>
        <v>0</v>
      </c>
      <c r="Z707">
        <f>(Y707-1)*100</f>
        <v>0</v>
      </c>
      <c r="AA707">
        <f>MAX(0,($B$11+$C$11*AR707)/(1+$D$11*AR707)*AM707/(AO707+273)*$E$11)</f>
        <v>0</v>
      </c>
      <c r="AB707">
        <f>$B$9*AS707+$C$9*AT707</f>
        <v>0</v>
      </c>
      <c r="AC707">
        <f>AB707*AD707</f>
        <v>0</v>
      </c>
      <c r="AD707">
        <f>($B$9*$D$7+$C$9*$D$7)/($B$9+$C$9)</f>
        <v>0</v>
      </c>
      <c r="AE707">
        <f>($B$9*$K$7+$C$9*$K$7)/($B$9+$C$9)</f>
        <v>0</v>
      </c>
      <c r="AF707">
        <v>10</v>
      </c>
      <c r="AG707">
        <v>1548600005.1</v>
      </c>
      <c r="AH707">
        <v>402.158</v>
      </c>
      <c r="AI707">
        <v>399.774</v>
      </c>
      <c r="AJ707">
        <v>9.7725</v>
      </c>
      <c r="AK707">
        <v>4.41119</v>
      </c>
      <c r="AL707">
        <v>1409.63</v>
      </c>
      <c r="AM707">
        <v>97.9559</v>
      </c>
      <c r="AN707">
        <v>0.0218944</v>
      </c>
      <c r="AO707">
        <v>7.47723</v>
      </c>
      <c r="AP707">
        <v>8.70978</v>
      </c>
      <c r="AQ707">
        <v>999.9</v>
      </c>
      <c r="AR707">
        <v>9993.75</v>
      </c>
      <c r="AS707">
        <v>0</v>
      </c>
      <c r="AT707">
        <v>0.219127</v>
      </c>
      <c r="AU707">
        <v>0</v>
      </c>
      <c r="AV707" t="s">
        <v>204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404.953975409836</v>
      </c>
      <c r="BE707">
        <v>1.99826733822178</v>
      </c>
      <c r="BF707">
        <v>0.587656438371315</v>
      </c>
      <c r="BG707">
        <v>-1</v>
      </c>
      <c r="BH707">
        <v>0</v>
      </c>
      <c r="BI707">
        <v>0</v>
      </c>
      <c r="BJ707" t="s">
        <v>205</v>
      </c>
      <c r="BK707">
        <v>1.88465</v>
      </c>
      <c r="BL707">
        <v>1.88161</v>
      </c>
      <c r="BM707">
        <v>1.88318</v>
      </c>
      <c r="BN707">
        <v>1.88187</v>
      </c>
      <c r="BO707">
        <v>1.88375</v>
      </c>
      <c r="BP707">
        <v>1.88308</v>
      </c>
      <c r="BQ707">
        <v>1.88478</v>
      </c>
      <c r="BR707">
        <v>1.8823</v>
      </c>
      <c r="BS707" t="s">
        <v>206</v>
      </c>
      <c r="BT707" t="s">
        <v>17</v>
      </c>
      <c r="BU707" t="s">
        <v>17</v>
      </c>
      <c r="BV707" t="s">
        <v>17</v>
      </c>
      <c r="BW707" t="s">
        <v>207</v>
      </c>
      <c r="BX707" t="s">
        <v>208</v>
      </c>
      <c r="BY707" t="s">
        <v>209</v>
      </c>
      <c r="BZ707" t="s">
        <v>209</v>
      </c>
      <c r="CA707" t="s">
        <v>209</v>
      </c>
      <c r="CB707" t="s">
        <v>209</v>
      </c>
      <c r="CC707">
        <v>5</v>
      </c>
      <c r="CD707">
        <v>0</v>
      </c>
      <c r="CE707">
        <v>0</v>
      </c>
      <c r="CF707">
        <v>0</v>
      </c>
      <c r="CG707">
        <v>0</v>
      </c>
      <c r="CH707">
        <v>2</v>
      </c>
      <c r="CI707">
        <v>1331.6</v>
      </c>
      <c r="CJ707">
        <v>1.25739</v>
      </c>
      <c r="CK707">
        <v>7.94041</v>
      </c>
      <c r="CL707">
        <v>10.4259</v>
      </c>
      <c r="CM707">
        <v>30.0007</v>
      </c>
      <c r="CN707">
        <v>10.2714</v>
      </c>
      <c r="CO707">
        <v>10.5212</v>
      </c>
      <c r="CP707">
        <v>-1</v>
      </c>
      <c r="CQ707">
        <v>39.1556</v>
      </c>
      <c r="CR707">
        <v>96.9526</v>
      </c>
      <c r="CS707">
        <v>-999.9</v>
      </c>
      <c r="CT707">
        <v>400</v>
      </c>
      <c r="CU707">
        <v>2.80147</v>
      </c>
      <c r="CV707">
        <v>103.782</v>
      </c>
      <c r="CW707">
        <v>103.213</v>
      </c>
    </row>
    <row r="708" spans="1:101">
      <c r="A708">
        <v>694</v>
      </c>
      <c r="B708">
        <v>1548600007.1</v>
      </c>
      <c r="C708">
        <v>2544.19999980927</v>
      </c>
      <c r="D708" t="s">
        <v>1606</v>
      </c>
      <c r="E708" t="s">
        <v>1607</v>
      </c>
      <c r="F708">
        <f>J708+I708+M708*K708</f>
        <v>0</v>
      </c>
      <c r="G708">
        <f>(1000*AM708)/(L708*(AO708+273.15))</f>
        <v>0</v>
      </c>
      <c r="H708">
        <f>((G708*F708*(1-(AJ708/1000)))/(100*K708))*(BE708/60)</f>
        <v>0</v>
      </c>
      <c r="I708" t="s">
        <v>197</v>
      </c>
      <c r="J708" t="s">
        <v>198</v>
      </c>
      <c r="K708" t="s">
        <v>199</v>
      </c>
      <c r="L708" t="s">
        <v>200</v>
      </c>
      <c r="M708" t="s">
        <v>1412</v>
      </c>
      <c r="N708" t="s">
        <v>1413</v>
      </c>
      <c r="O708" t="s">
        <v>328</v>
      </c>
      <c r="Q708">
        <v>1548600007.1</v>
      </c>
      <c r="R708">
        <f>AL708*Y708*(AJ708-AK708)/(100*AF708*(1000-Y708*AJ708))</f>
        <v>0</v>
      </c>
      <c r="S708">
        <f>AL708*Y708*(AI708-AH708*(1000-Y708*AK708)/(1000-Y708*AJ708))/(100*AF708)</f>
        <v>0</v>
      </c>
      <c r="T708">
        <f>(U708/V708*100)</f>
        <v>0</v>
      </c>
      <c r="U708">
        <f>AJ708*(AM708+AN708)/1000</f>
        <v>0</v>
      </c>
      <c r="V708">
        <f>0.61365*exp(17.502*AO708/(240.97+AO708))</f>
        <v>0</v>
      </c>
      <c r="W708">
        <v>112</v>
      </c>
      <c r="X708">
        <v>8</v>
      </c>
      <c r="Y708">
        <f>IF(W708*$H$11&gt;=AA708,1.0,(AA708/(AA708-W708*$H$11)))</f>
        <v>0</v>
      </c>
      <c r="Z708">
        <f>(Y708-1)*100</f>
        <v>0</v>
      </c>
      <c r="AA708">
        <f>MAX(0,($B$11+$C$11*AR708)/(1+$D$11*AR708)*AM708/(AO708+273)*$E$11)</f>
        <v>0</v>
      </c>
      <c r="AB708">
        <f>$B$9*AS708+$C$9*AT708</f>
        <v>0</v>
      </c>
      <c r="AC708">
        <f>AB708*AD708</f>
        <v>0</v>
      </c>
      <c r="AD708">
        <f>($B$9*$D$7+$C$9*$D$7)/($B$9+$C$9)</f>
        <v>0</v>
      </c>
      <c r="AE708">
        <f>($B$9*$K$7+$C$9*$K$7)/($B$9+$C$9)</f>
        <v>0</v>
      </c>
      <c r="AF708">
        <v>10</v>
      </c>
      <c r="AG708">
        <v>1548600007.1</v>
      </c>
      <c r="AH708">
        <v>402.197</v>
      </c>
      <c r="AI708">
        <v>399.759</v>
      </c>
      <c r="AJ708">
        <v>9.77743</v>
      </c>
      <c r="AK708">
        <v>4.41111</v>
      </c>
      <c r="AL708">
        <v>1408.94</v>
      </c>
      <c r="AM708">
        <v>97.9545</v>
      </c>
      <c r="AN708">
        <v>0.0219871</v>
      </c>
      <c r="AO708">
        <v>7.47837</v>
      </c>
      <c r="AP708">
        <v>8.68807</v>
      </c>
      <c r="AQ708">
        <v>999.9</v>
      </c>
      <c r="AR708">
        <v>9997.5</v>
      </c>
      <c r="AS708">
        <v>0</v>
      </c>
      <c r="AT708">
        <v>0.219127</v>
      </c>
      <c r="AU708">
        <v>0</v>
      </c>
      <c r="AV708" t="s">
        <v>204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405.02237704918</v>
      </c>
      <c r="BE708">
        <v>2.03383636513231</v>
      </c>
      <c r="BF708">
        <v>0.598264447913457</v>
      </c>
      <c r="BG708">
        <v>-1</v>
      </c>
      <c r="BH708">
        <v>0</v>
      </c>
      <c r="BI708">
        <v>0</v>
      </c>
      <c r="BJ708" t="s">
        <v>205</v>
      </c>
      <c r="BK708">
        <v>1.88466</v>
      </c>
      <c r="BL708">
        <v>1.8816</v>
      </c>
      <c r="BM708">
        <v>1.88318</v>
      </c>
      <c r="BN708">
        <v>1.88187</v>
      </c>
      <c r="BO708">
        <v>1.88374</v>
      </c>
      <c r="BP708">
        <v>1.88309</v>
      </c>
      <c r="BQ708">
        <v>1.88478</v>
      </c>
      <c r="BR708">
        <v>1.88229</v>
      </c>
      <c r="BS708" t="s">
        <v>206</v>
      </c>
      <c r="BT708" t="s">
        <v>17</v>
      </c>
      <c r="BU708" t="s">
        <v>17</v>
      </c>
      <c r="BV708" t="s">
        <v>17</v>
      </c>
      <c r="BW708" t="s">
        <v>207</v>
      </c>
      <c r="BX708" t="s">
        <v>208</v>
      </c>
      <c r="BY708" t="s">
        <v>209</v>
      </c>
      <c r="BZ708" t="s">
        <v>209</v>
      </c>
      <c r="CA708" t="s">
        <v>209</v>
      </c>
      <c r="CB708" t="s">
        <v>209</v>
      </c>
      <c r="CC708">
        <v>5</v>
      </c>
      <c r="CD708">
        <v>0</v>
      </c>
      <c r="CE708">
        <v>0</v>
      </c>
      <c r="CF708">
        <v>0</v>
      </c>
      <c r="CG708">
        <v>0</v>
      </c>
      <c r="CH708">
        <v>2</v>
      </c>
      <c r="CI708">
        <v>1325.88</v>
      </c>
      <c r="CJ708">
        <v>1.25954</v>
      </c>
      <c r="CK708">
        <v>7.94415</v>
      </c>
      <c r="CL708">
        <v>10.4288</v>
      </c>
      <c r="CM708">
        <v>30.0007</v>
      </c>
      <c r="CN708">
        <v>10.2737</v>
      </c>
      <c r="CO708">
        <v>10.5241</v>
      </c>
      <c r="CP708">
        <v>-1</v>
      </c>
      <c r="CQ708">
        <v>45.1243</v>
      </c>
      <c r="CR708">
        <v>96.9526</v>
      </c>
      <c r="CS708">
        <v>-999.9</v>
      </c>
      <c r="CT708">
        <v>400</v>
      </c>
      <c r="CU708">
        <v>2.67072</v>
      </c>
      <c r="CV708">
        <v>103.781</v>
      </c>
      <c r="CW708">
        <v>103.212</v>
      </c>
    </row>
    <row r="709" spans="1:101">
      <c r="A709">
        <v>695</v>
      </c>
      <c r="B709">
        <v>1548600009.1</v>
      </c>
      <c r="C709">
        <v>2546.19999980927</v>
      </c>
      <c r="D709" t="s">
        <v>1608</v>
      </c>
      <c r="E709" t="s">
        <v>1609</v>
      </c>
      <c r="F709">
        <f>J709+I709+M709*K709</f>
        <v>0</v>
      </c>
      <c r="G709">
        <f>(1000*AM709)/(L709*(AO709+273.15))</f>
        <v>0</v>
      </c>
      <c r="H709">
        <f>((G709*F709*(1-(AJ709/1000)))/(100*K709))*(BE709/60)</f>
        <v>0</v>
      </c>
      <c r="I709" t="s">
        <v>197</v>
      </c>
      <c r="J709" t="s">
        <v>198</v>
      </c>
      <c r="K709" t="s">
        <v>199</v>
      </c>
      <c r="L709" t="s">
        <v>200</v>
      </c>
      <c r="M709" t="s">
        <v>1412</v>
      </c>
      <c r="N709" t="s">
        <v>1413</v>
      </c>
      <c r="O709" t="s">
        <v>328</v>
      </c>
      <c r="Q709">
        <v>1548600009.1</v>
      </c>
      <c r="R709">
        <f>AL709*Y709*(AJ709-AK709)/(100*AF709*(1000-Y709*AJ709))</f>
        <v>0</v>
      </c>
      <c r="S709">
        <f>AL709*Y709*(AI709-AH709*(1000-Y709*AK709)/(1000-Y709*AJ709))/(100*AF709)</f>
        <v>0</v>
      </c>
      <c r="T709">
        <f>(U709/V709*100)</f>
        <v>0</v>
      </c>
      <c r="U709">
        <f>AJ709*(AM709+AN709)/1000</f>
        <v>0</v>
      </c>
      <c r="V709">
        <f>0.61365*exp(17.502*AO709/(240.97+AO709))</f>
        <v>0</v>
      </c>
      <c r="W709">
        <v>125</v>
      </c>
      <c r="X709">
        <v>9</v>
      </c>
      <c r="Y709">
        <f>IF(W709*$H$11&gt;=AA709,1.0,(AA709/(AA709-W709*$H$11)))</f>
        <v>0</v>
      </c>
      <c r="Z709">
        <f>(Y709-1)*100</f>
        <v>0</v>
      </c>
      <c r="AA709">
        <f>MAX(0,($B$11+$C$11*AR709)/(1+$D$11*AR709)*AM709/(AO709+273)*$E$11)</f>
        <v>0</v>
      </c>
      <c r="AB709">
        <f>$B$9*AS709+$C$9*AT709</f>
        <v>0</v>
      </c>
      <c r="AC709">
        <f>AB709*AD709</f>
        <v>0</v>
      </c>
      <c r="AD709">
        <f>($B$9*$D$7+$C$9*$D$7)/($B$9+$C$9)</f>
        <v>0</v>
      </c>
      <c r="AE709">
        <f>($B$9*$K$7+$C$9*$K$7)/($B$9+$C$9)</f>
        <v>0</v>
      </c>
      <c r="AF709">
        <v>10</v>
      </c>
      <c r="AG709">
        <v>1548600009.1</v>
      </c>
      <c r="AH709">
        <v>402.251</v>
      </c>
      <c r="AI709">
        <v>399.77</v>
      </c>
      <c r="AJ709">
        <v>9.78157</v>
      </c>
      <c r="AK709">
        <v>4.41082</v>
      </c>
      <c r="AL709">
        <v>1408.09</v>
      </c>
      <c r="AM709">
        <v>97.9535</v>
      </c>
      <c r="AN709">
        <v>0.0220496</v>
      </c>
      <c r="AO709">
        <v>7.47937</v>
      </c>
      <c r="AP709">
        <v>8.57788</v>
      </c>
      <c r="AQ709">
        <v>999.9</v>
      </c>
      <c r="AR709">
        <v>10008.1</v>
      </c>
      <c r="AS709">
        <v>0</v>
      </c>
      <c r="AT709">
        <v>0.219127</v>
      </c>
      <c r="AU709">
        <v>0</v>
      </c>
      <c r="AV709" t="s">
        <v>204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405.091483606557</v>
      </c>
      <c r="BE709">
        <v>2.0598459846456</v>
      </c>
      <c r="BF709">
        <v>0.605982716758444</v>
      </c>
      <c r="BG709">
        <v>-1</v>
      </c>
      <c r="BH709">
        <v>0</v>
      </c>
      <c r="BI709">
        <v>0</v>
      </c>
      <c r="BJ709" t="s">
        <v>205</v>
      </c>
      <c r="BK709">
        <v>1.88466</v>
      </c>
      <c r="BL709">
        <v>1.88159</v>
      </c>
      <c r="BM709">
        <v>1.88319</v>
      </c>
      <c r="BN709">
        <v>1.88187</v>
      </c>
      <c r="BO709">
        <v>1.88372</v>
      </c>
      <c r="BP709">
        <v>1.88309</v>
      </c>
      <c r="BQ709">
        <v>1.88478</v>
      </c>
      <c r="BR709">
        <v>1.8823</v>
      </c>
      <c r="BS709" t="s">
        <v>206</v>
      </c>
      <c r="BT709" t="s">
        <v>17</v>
      </c>
      <c r="BU709" t="s">
        <v>17</v>
      </c>
      <c r="BV709" t="s">
        <v>17</v>
      </c>
      <c r="BW709" t="s">
        <v>207</v>
      </c>
      <c r="BX709" t="s">
        <v>208</v>
      </c>
      <c r="BY709" t="s">
        <v>209</v>
      </c>
      <c r="BZ709" t="s">
        <v>209</v>
      </c>
      <c r="CA709" t="s">
        <v>209</v>
      </c>
      <c r="CB709" t="s">
        <v>209</v>
      </c>
      <c r="CC709">
        <v>5</v>
      </c>
      <c r="CD709">
        <v>0</v>
      </c>
      <c r="CE709">
        <v>0</v>
      </c>
      <c r="CF709">
        <v>0</v>
      </c>
      <c r="CG709">
        <v>0</v>
      </c>
      <c r="CH709">
        <v>2</v>
      </c>
      <c r="CI709">
        <v>1315.44</v>
      </c>
      <c r="CJ709">
        <v>1.26169</v>
      </c>
      <c r="CK709">
        <v>7.9479</v>
      </c>
      <c r="CL709">
        <v>10.4317</v>
      </c>
      <c r="CM709">
        <v>30.0007</v>
      </c>
      <c r="CN709">
        <v>10.276</v>
      </c>
      <c r="CO709">
        <v>10.5271</v>
      </c>
      <c r="CP709">
        <v>-1</v>
      </c>
      <c r="CQ709">
        <v>51.5036</v>
      </c>
      <c r="CR709">
        <v>96.5734</v>
      </c>
      <c r="CS709">
        <v>-999.9</v>
      </c>
      <c r="CT709">
        <v>400</v>
      </c>
      <c r="CU709">
        <v>2.54122</v>
      </c>
      <c r="CV709">
        <v>103.78</v>
      </c>
      <c r="CW709">
        <v>103.212</v>
      </c>
    </row>
    <row r="710" spans="1:101">
      <c r="A710">
        <v>696</v>
      </c>
      <c r="B710">
        <v>1548600011.1</v>
      </c>
      <c r="C710">
        <v>2548.19999980927</v>
      </c>
      <c r="D710" t="s">
        <v>1610</v>
      </c>
      <c r="E710" t="s">
        <v>1611</v>
      </c>
      <c r="F710">
        <f>J710+I710+M710*K710</f>
        <v>0</v>
      </c>
      <c r="G710">
        <f>(1000*AM710)/(L710*(AO710+273.15))</f>
        <v>0</v>
      </c>
      <c r="H710">
        <f>((G710*F710*(1-(AJ710/1000)))/(100*K710))*(BE710/60)</f>
        <v>0</v>
      </c>
      <c r="I710" t="s">
        <v>197</v>
      </c>
      <c r="J710" t="s">
        <v>198</v>
      </c>
      <c r="K710" t="s">
        <v>199</v>
      </c>
      <c r="L710" t="s">
        <v>200</v>
      </c>
      <c r="M710" t="s">
        <v>1412</v>
      </c>
      <c r="N710" t="s">
        <v>1413</v>
      </c>
      <c r="O710" t="s">
        <v>328</v>
      </c>
      <c r="Q710">
        <v>1548600011.1</v>
      </c>
      <c r="R710">
        <f>AL710*Y710*(AJ710-AK710)/(100*AF710*(1000-Y710*AJ710))</f>
        <v>0</v>
      </c>
      <c r="S710">
        <f>AL710*Y710*(AI710-AH710*(1000-Y710*AK710)/(1000-Y710*AJ710))/(100*AF710)</f>
        <v>0</v>
      </c>
      <c r="T710">
        <f>(U710/V710*100)</f>
        <v>0</v>
      </c>
      <c r="U710">
        <f>AJ710*(AM710+AN710)/1000</f>
        <v>0</v>
      </c>
      <c r="V710">
        <f>0.61365*exp(17.502*AO710/(240.97+AO710))</f>
        <v>0</v>
      </c>
      <c r="W710">
        <v>124</v>
      </c>
      <c r="X710">
        <v>9</v>
      </c>
      <c r="Y710">
        <f>IF(W710*$H$11&gt;=AA710,1.0,(AA710/(AA710-W710*$H$11)))</f>
        <v>0</v>
      </c>
      <c r="Z710">
        <f>(Y710-1)*100</f>
        <v>0</v>
      </c>
      <c r="AA710">
        <f>MAX(0,($B$11+$C$11*AR710)/(1+$D$11*AR710)*AM710/(AO710+273)*$E$11)</f>
        <v>0</v>
      </c>
      <c r="AB710">
        <f>$B$9*AS710+$C$9*AT710</f>
        <v>0</v>
      </c>
      <c r="AC710">
        <f>AB710*AD710</f>
        <v>0</v>
      </c>
      <c r="AD710">
        <f>($B$9*$D$7+$C$9*$D$7)/($B$9+$C$9)</f>
        <v>0</v>
      </c>
      <c r="AE710">
        <f>($B$9*$K$7+$C$9*$K$7)/($B$9+$C$9)</f>
        <v>0</v>
      </c>
      <c r="AF710">
        <v>10</v>
      </c>
      <c r="AG710">
        <v>1548600011.1</v>
      </c>
      <c r="AH710">
        <v>402.321</v>
      </c>
      <c r="AI710">
        <v>399.797</v>
      </c>
      <c r="AJ710">
        <v>9.7859</v>
      </c>
      <c r="AK710">
        <v>4.41063</v>
      </c>
      <c r="AL710">
        <v>1407.31</v>
      </c>
      <c r="AM710">
        <v>97.9533</v>
      </c>
      <c r="AN710">
        <v>0.0221116</v>
      </c>
      <c r="AO710">
        <v>7.48115</v>
      </c>
      <c r="AP710">
        <v>8.53266</v>
      </c>
      <c r="AQ710">
        <v>999.9</v>
      </c>
      <c r="AR710">
        <v>10004.4</v>
      </c>
      <c r="AS710">
        <v>0</v>
      </c>
      <c r="AT710">
        <v>0.219127</v>
      </c>
      <c r="AU710">
        <v>0</v>
      </c>
      <c r="AV710" t="s">
        <v>204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405.160393442623</v>
      </c>
      <c r="BE710">
        <v>2.08365002925531</v>
      </c>
      <c r="BF710">
        <v>0.612896276055666</v>
      </c>
      <c r="BG710">
        <v>-1</v>
      </c>
      <c r="BH710">
        <v>0</v>
      </c>
      <c r="BI710">
        <v>0</v>
      </c>
      <c r="BJ710" t="s">
        <v>205</v>
      </c>
      <c r="BK710">
        <v>1.88468</v>
      </c>
      <c r="BL710">
        <v>1.8816</v>
      </c>
      <c r="BM710">
        <v>1.88319</v>
      </c>
      <c r="BN710">
        <v>1.88187</v>
      </c>
      <c r="BO710">
        <v>1.88373</v>
      </c>
      <c r="BP710">
        <v>1.88309</v>
      </c>
      <c r="BQ710">
        <v>1.88479</v>
      </c>
      <c r="BR710">
        <v>1.8823</v>
      </c>
      <c r="BS710" t="s">
        <v>206</v>
      </c>
      <c r="BT710" t="s">
        <v>17</v>
      </c>
      <c r="BU710" t="s">
        <v>17</v>
      </c>
      <c r="BV710" t="s">
        <v>17</v>
      </c>
      <c r="BW710" t="s">
        <v>207</v>
      </c>
      <c r="BX710" t="s">
        <v>208</v>
      </c>
      <c r="BY710" t="s">
        <v>209</v>
      </c>
      <c r="BZ710" t="s">
        <v>209</v>
      </c>
      <c r="CA710" t="s">
        <v>209</v>
      </c>
      <c r="CB710" t="s">
        <v>209</v>
      </c>
      <c r="CC710">
        <v>5</v>
      </c>
      <c r="CD710">
        <v>0</v>
      </c>
      <c r="CE710">
        <v>0</v>
      </c>
      <c r="CF710">
        <v>0</v>
      </c>
      <c r="CG710">
        <v>0</v>
      </c>
      <c r="CH710">
        <v>2</v>
      </c>
      <c r="CI710">
        <v>1316.07</v>
      </c>
      <c r="CJ710">
        <v>1.25954</v>
      </c>
      <c r="CK710">
        <v>7.95157</v>
      </c>
      <c r="CL710">
        <v>10.4349</v>
      </c>
      <c r="CM710">
        <v>30.0007</v>
      </c>
      <c r="CN710">
        <v>10.2787</v>
      </c>
      <c r="CO710">
        <v>10.5303</v>
      </c>
      <c r="CP710">
        <v>-1</v>
      </c>
      <c r="CQ710">
        <v>58.3201</v>
      </c>
      <c r="CR710">
        <v>96.5734</v>
      </c>
      <c r="CS710">
        <v>-999.9</v>
      </c>
      <c r="CT710">
        <v>400</v>
      </c>
      <c r="CU710">
        <v>2.40964</v>
      </c>
      <c r="CV710">
        <v>103.779</v>
      </c>
      <c r="CW710">
        <v>103.212</v>
      </c>
    </row>
    <row r="711" spans="1:101">
      <c r="A711">
        <v>697</v>
      </c>
      <c r="B711">
        <v>1548600013.1</v>
      </c>
      <c r="C711">
        <v>2550.19999980927</v>
      </c>
      <c r="D711" t="s">
        <v>1612</v>
      </c>
      <c r="E711" t="s">
        <v>1613</v>
      </c>
      <c r="F711">
        <f>J711+I711+M711*K711</f>
        <v>0</v>
      </c>
      <c r="G711">
        <f>(1000*AM711)/(L711*(AO711+273.15))</f>
        <v>0</v>
      </c>
      <c r="H711">
        <f>((G711*F711*(1-(AJ711/1000)))/(100*K711))*(BE711/60)</f>
        <v>0</v>
      </c>
      <c r="I711" t="s">
        <v>197</v>
      </c>
      <c r="J711" t="s">
        <v>198</v>
      </c>
      <c r="K711" t="s">
        <v>199</v>
      </c>
      <c r="L711" t="s">
        <v>200</v>
      </c>
      <c r="M711" t="s">
        <v>1412</v>
      </c>
      <c r="N711" t="s">
        <v>1413</v>
      </c>
      <c r="O711" t="s">
        <v>328</v>
      </c>
      <c r="Q711">
        <v>1548600013.1</v>
      </c>
      <c r="R711">
        <f>AL711*Y711*(AJ711-AK711)/(100*AF711*(1000-Y711*AJ711))</f>
        <v>0</v>
      </c>
      <c r="S711">
        <f>AL711*Y711*(AI711-AH711*(1000-Y711*AK711)/(1000-Y711*AJ711))/(100*AF711)</f>
        <v>0</v>
      </c>
      <c r="T711">
        <f>(U711/V711*100)</f>
        <v>0</v>
      </c>
      <c r="U711">
        <f>AJ711*(AM711+AN711)/1000</f>
        <v>0</v>
      </c>
      <c r="V711">
        <f>0.61365*exp(17.502*AO711/(240.97+AO711))</f>
        <v>0</v>
      </c>
      <c r="W711">
        <v>103</v>
      </c>
      <c r="X711">
        <v>7</v>
      </c>
      <c r="Y711">
        <f>IF(W711*$H$11&gt;=AA711,1.0,(AA711/(AA711-W711*$H$11)))</f>
        <v>0</v>
      </c>
      <c r="Z711">
        <f>(Y711-1)*100</f>
        <v>0</v>
      </c>
      <c r="AA711">
        <f>MAX(0,($B$11+$C$11*AR711)/(1+$D$11*AR711)*AM711/(AO711+273)*$E$11)</f>
        <v>0</v>
      </c>
      <c r="AB711">
        <f>$B$9*AS711+$C$9*AT711</f>
        <v>0</v>
      </c>
      <c r="AC711">
        <f>AB711*AD711</f>
        <v>0</v>
      </c>
      <c r="AD711">
        <f>($B$9*$D$7+$C$9*$D$7)/($B$9+$C$9)</f>
        <v>0</v>
      </c>
      <c r="AE711">
        <f>($B$9*$K$7+$C$9*$K$7)/($B$9+$C$9)</f>
        <v>0</v>
      </c>
      <c r="AF711">
        <v>10</v>
      </c>
      <c r="AG711">
        <v>1548600013.1</v>
      </c>
      <c r="AH711">
        <v>402.431</v>
      </c>
      <c r="AI711">
        <v>399.803</v>
      </c>
      <c r="AJ711">
        <v>9.78984</v>
      </c>
      <c r="AK711">
        <v>4.41029</v>
      </c>
      <c r="AL711">
        <v>1406.51</v>
      </c>
      <c r="AM711">
        <v>97.9528</v>
      </c>
      <c r="AN711">
        <v>0.0223189</v>
      </c>
      <c r="AO711">
        <v>7.48554</v>
      </c>
      <c r="AP711">
        <v>8.52675</v>
      </c>
      <c r="AQ711">
        <v>999.9</v>
      </c>
      <c r="AR711">
        <v>9995.62</v>
      </c>
      <c r="AS711">
        <v>0</v>
      </c>
      <c r="AT711">
        <v>0.219127</v>
      </c>
      <c r="AU711">
        <v>0</v>
      </c>
      <c r="AV711" t="s">
        <v>204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405.229409836066</v>
      </c>
      <c r="BE711">
        <v>2.10552001254898</v>
      </c>
      <c r="BF711">
        <v>0.619290561245297</v>
      </c>
      <c r="BG711">
        <v>-1</v>
      </c>
      <c r="BH711">
        <v>0</v>
      </c>
      <c r="BI711">
        <v>0</v>
      </c>
      <c r="BJ711" t="s">
        <v>205</v>
      </c>
      <c r="BK711">
        <v>1.88469</v>
      </c>
      <c r="BL711">
        <v>1.88161</v>
      </c>
      <c r="BM711">
        <v>1.88319</v>
      </c>
      <c r="BN711">
        <v>1.88188</v>
      </c>
      <c r="BO711">
        <v>1.88374</v>
      </c>
      <c r="BP711">
        <v>1.88309</v>
      </c>
      <c r="BQ711">
        <v>1.88479</v>
      </c>
      <c r="BR711">
        <v>1.8823</v>
      </c>
      <c r="BS711" t="s">
        <v>206</v>
      </c>
      <c r="BT711" t="s">
        <v>17</v>
      </c>
      <c r="BU711" t="s">
        <v>17</v>
      </c>
      <c r="BV711" t="s">
        <v>17</v>
      </c>
      <c r="BW711" t="s">
        <v>207</v>
      </c>
      <c r="BX711" t="s">
        <v>208</v>
      </c>
      <c r="BY711" t="s">
        <v>209</v>
      </c>
      <c r="BZ711" t="s">
        <v>209</v>
      </c>
      <c r="CA711" t="s">
        <v>209</v>
      </c>
      <c r="CB711" t="s">
        <v>209</v>
      </c>
      <c r="CC711">
        <v>5</v>
      </c>
      <c r="CD711">
        <v>0</v>
      </c>
      <c r="CE711">
        <v>0</v>
      </c>
      <c r="CF711">
        <v>0</v>
      </c>
      <c r="CG711">
        <v>0</v>
      </c>
      <c r="CH711">
        <v>2</v>
      </c>
      <c r="CI711">
        <v>1331.26</v>
      </c>
      <c r="CJ711">
        <v>1.2574</v>
      </c>
      <c r="CK711">
        <v>7.95521</v>
      </c>
      <c r="CL711">
        <v>10.438</v>
      </c>
      <c r="CM711">
        <v>30.0007</v>
      </c>
      <c r="CN711">
        <v>10.2816</v>
      </c>
      <c r="CO711">
        <v>10.5332</v>
      </c>
      <c r="CP711">
        <v>-1</v>
      </c>
      <c r="CQ711">
        <v>65.5304</v>
      </c>
      <c r="CR711">
        <v>96.5734</v>
      </c>
      <c r="CS711">
        <v>-999.9</v>
      </c>
      <c r="CT711">
        <v>400</v>
      </c>
      <c r="CU711">
        <v>2.28091</v>
      </c>
      <c r="CV711">
        <v>103.779</v>
      </c>
      <c r="CW711">
        <v>103.21</v>
      </c>
    </row>
    <row r="712" spans="1:101">
      <c r="A712">
        <v>698</v>
      </c>
      <c r="B712">
        <v>1548600015.6</v>
      </c>
      <c r="C712">
        <v>2552.69999980927</v>
      </c>
      <c r="D712" t="s">
        <v>1614</v>
      </c>
      <c r="E712" t="s">
        <v>1615</v>
      </c>
      <c r="F712">
        <f>J712+I712+M712*K712</f>
        <v>0</v>
      </c>
      <c r="G712">
        <f>(1000*AM712)/(L712*(AO712+273.15))</f>
        <v>0</v>
      </c>
      <c r="H712">
        <f>((G712*F712*(1-(AJ712/1000)))/(100*K712))*(BE712/60)</f>
        <v>0</v>
      </c>
      <c r="I712" t="s">
        <v>197</v>
      </c>
      <c r="J712" t="s">
        <v>198</v>
      </c>
      <c r="K712" t="s">
        <v>199</v>
      </c>
      <c r="L712" t="s">
        <v>200</v>
      </c>
      <c r="M712" t="s">
        <v>1412</v>
      </c>
      <c r="N712" t="s">
        <v>1413</v>
      </c>
      <c r="O712" t="s">
        <v>328</v>
      </c>
      <c r="Q712">
        <v>1548600015.6</v>
      </c>
      <c r="R712">
        <f>AL712*Y712*(AJ712-AK712)/(100*AF712*(1000-Y712*AJ712))</f>
        <v>0</v>
      </c>
      <c r="S712">
        <f>AL712*Y712*(AI712-AH712*(1000-Y712*AK712)/(1000-Y712*AJ712))/(100*AF712)</f>
        <v>0</v>
      </c>
      <c r="T712">
        <f>(U712/V712*100)</f>
        <v>0</v>
      </c>
      <c r="U712">
        <f>AJ712*(AM712+AN712)/1000</f>
        <v>0</v>
      </c>
      <c r="V712">
        <f>0.61365*exp(17.502*AO712/(240.97+AO712))</f>
        <v>0</v>
      </c>
      <c r="W712">
        <v>114</v>
      </c>
      <c r="X712">
        <v>8</v>
      </c>
      <c r="Y712">
        <f>IF(W712*$H$11&gt;=AA712,1.0,(AA712/(AA712-W712*$H$11)))</f>
        <v>0</v>
      </c>
      <c r="Z712">
        <f>(Y712-1)*100</f>
        <v>0</v>
      </c>
      <c r="AA712">
        <f>MAX(0,($B$11+$C$11*AR712)/(1+$D$11*AR712)*AM712/(AO712+273)*$E$11)</f>
        <v>0</v>
      </c>
      <c r="AB712">
        <f>$B$9*AS712+$C$9*AT712</f>
        <v>0</v>
      </c>
      <c r="AC712">
        <f>AB712*AD712</f>
        <v>0</v>
      </c>
      <c r="AD712">
        <f>($B$9*$D$7+$C$9*$D$7)/($B$9+$C$9)</f>
        <v>0</v>
      </c>
      <c r="AE712">
        <f>($B$9*$K$7+$C$9*$K$7)/($B$9+$C$9)</f>
        <v>0</v>
      </c>
      <c r="AF712">
        <v>10</v>
      </c>
      <c r="AG712">
        <v>1548600015.6</v>
      </c>
      <c r="AH712">
        <v>402.538</v>
      </c>
      <c r="AI712">
        <v>399.8</v>
      </c>
      <c r="AJ712">
        <v>9.79518</v>
      </c>
      <c r="AK712">
        <v>4.40986</v>
      </c>
      <c r="AL712">
        <v>1405.44</v>
      </c>
      <c r="AM712">
        <v>97.9523</v>
      </c>
      <c r="AN712">
        <v>0.0220605</v>
      </c>
      <c r="AO712">
        <v>7.49377</v>
      </c>
      <c r="AP712">
        <v>8.58442</v>
      </c>
      <c r="AQ712">
        <v>999.9</v>
      </c>
      <c r="AR712">
        <v>9990</v>
      </c>
      <c r="AS712">
        <v>0</v>
      </c>
      <c r="AT712">
        <v>0.219127</v>
      </c>
      <c r="AU712">
        <v>0</v>
      </c>
      <c r="AV712" t="s">
        <v>204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405.335860655738</v>
      </c>
      <c r="BE712">
        <v>2.14485767772553</v>
      </c>
      <c r="BF712">
        <v>0.63082552361086</v>
      </c>
      <c r="BG712">
        <v>-1</v>
      </c>
      <c r="BH712">
        <v>0</v>
      </c>
      <c r="BI712">
        <v>0</v>
      </c>
      <c r="BJ712" t="s">
        <v>205</v>
      </c>
      <c r="BK712">
        <v>1.88467</v>
      </c>
      <c r="BL712">
        <v>1.88162</v>
      </c>
      <c r="BM712">
        <v>1.88319</v>
      </c>
      <c r="BN712">
        <v>1.88187</v>
      </c>
      <c r="BO712">
        <v>1.88374</v>
      </c>
      <c r="BP712">
        <v>1.88309</v>
      </c>
      <c r="BQ712">
        <v>1.88479</v>
      </c>
      <c r="BR712">
        <v>1.88229</v>
      </c>
      <c r="BS712" t="s">
        <v>206</v>
      </c>
      <c r="BT712" t="s">
        <v>17</v>
      </c>
      <c r="BU712" t="s">
        <v>17</v>
      </c>
      <c r="BV712" t="s">
        <v>17</v>
      </c>
      <c r="BW712" t="s">
        <v>207</v>
      </c>
      <c r="BX712" t="s">
        <v>208</v>
      </c>
      <c r="BY712" t="s">
        <v>209</v>
      </c>
      <c r="BZ712" t="s">
        <v>209</v>
      </c>
      <c r="CA712" t="s">
        <v>209</v>
      </c>
      <c r="CB712" t="s">
        <v>209</v>
      </c>
      <c r="CC712">
        <v>5</v>
      </c>
      <c r="CD712">
        <v>0</v>
      </c>
      <c r="CE712">
        <v>0</v>
      </c>
      <c r="CF712">
        <v>0</v>
      </c>
      <c r="CG712">
        <v>0</v>
      </c>
      <c r="CH712">
        <v>2</v>
      </c>
      <c r="CI712">
        <v>1322.3</v>
      </c>
      <c r="CJ712">
        <v>1.2574</v>
      </c>
      <c r="CK712">
        <v>7.95986</v>
      </c>
      <c r="CL712">
        <v>10.442</v>
      </c>
      <c r="CM712">
        <v>30.0006</v>
      </c>
      <c r="CN712">
        <v>10.2847</v>
      </c>
      <c r="CO712">
        <v>10.5371</v>
      </c>
      <c r="CP712">
        <v>-1</v>
      </c>
      <c r="CQ712">
        <v>75.1572</v>
      </c>
      <c r="CR712">
        <v>96.5734</v>
      </c>
      <c r="CS712">
        <v>-999.9</v>
      </c>
      <c r="CT712">
        <v>400</v>
      </c>
      <c r="CU712">
        <v>2.11701</v>
      </c>
      <c r="CV712">
        <v>103.778</v>
      </c>
      <c r="CW712">
        <v>103.209</v>
      </c>
    </row>
    <row r="713" spans="1:101">
      <c r="A713">
        <v>699</v>
      </c>
      <c r="B713">
        <v>1548600017.6</v>
      </c>
      <c r="C713">
        <v>2554.69999980927</v>
      </c>
      <c r="D713" t="s">
        <v>1616</v>
      </c>
      <c r="E713" t="s">
        <v>1617</v>
      </c>
      <c r="F713">
        <f>J713+I713+M713*K713</f>
        <v>0</v>
      </c>
      <c r="G713">
        <f>(1000*AM713)/(L713*(AO713+273.15))</f>
        <v>0</v>
      </c>
      <c r="H713">
        <f>((G713*F713*(1-(AJ713/1000)))/(100*K713))*(BE713/60)</f>
        <v>0</v>
      </c>
      <c r="I713" t="s">
        <v>197</v>
      </c>
      <c r="J713" t="s">
        <v>198</v>
      </c>
      <c r="K713" t="s">
        <v>199</v>
      </c>
      <c r="L713" t="s">
        <v>200</v>
      </c>
      <c r="M713" t="s">
        <v>1412</v>
      </c>
      <c r="N713" t="s">
        <v>1413</v>
      </c>
      <c r="O713" t="s">
        <v>328</v>
      </c>
      <c r="Q713">
        <v>1548600017.6</v>
      </c>
      <c r="R713">
        <f>AL713*Y713*(AJ713-AK713)/(100*AF713*(1000-Y713*AJ713))</f>
        <v>0</v>
      </c>
      <c r="S713">
        <f>AL713*Y713*(AI713-AH713*(1000-Y713*AK713)/(1000-Y713*AJ713))/(100*AF713)</f>
        <v>0</v>
      </c>
      <c r="T713">
        <f>(U713/V713*100)</f>
        <v>0</v>
      </c>
      <c r="U713">
        <f>AJ713*(AM713+AN713)/1000</f>
        <v>0</v>
      </c>
      <c r="V713">
        <f>0.61365*exp(17.502*AO713/(240.97+AO713))</f>
        <v>0</v>
      </c>
      <c r="W713">
        <v>105</v>
      </c>
      <c r="X713">
        <v>7</v>
      </c>
      <c r="Y713">
        <f>IF(W713*$H$11&gt;=AA713,1.0,(AA713/(AA713-W713*$H$11)))</f>
        <v>0</v>
      </c>
      <c r="Z713">
        <f>(Y713-1)*100</f>
        <v>0</v>
      </c>
      <c r="AA713">
        <f>MAX(0,($B$11+$C$11*AR713)/(1+$D$11*AR713)*AM713/(AO713+273)*$E$11)</f>
        <v>0</v>
      </c>
      <c r="AB713">
        <f>$B$9*AS713+$C$9*AT713</f>
        <v>0</v>
      </c>
      <c r="AC713">
        <f>AB713*AD713</f>
        <v>0</v>
      </c>
      <c r="AD713">
        <f>($B$9*$D$7+$C$9*$D$7)/($B$9+$C$9)</f>
        <v>0</v>
      </c>
      <c r="AE713">
        <f>($B$9*$K$7+$C$9*$K$7)/($B$9+$C$9)</f>
        <v>0</v>
      </c>
      <c r="AF713">
        <v>10</v>
      </c>
      <c r="AG713">
        <v>1548600017.6</v>
      </c>
      <c r="AH713">
        <v>402.623</v>
      </c>
      <c r="AI713">
        <v>399.812</v>
      </c>
      <c r="AJ713">
        <v>9.79878</v>
      </c>
      <c r="AK713">
        <v>4.40981</v>
      </c>
      <c r="AL713">
        <v>1404.1</v>
      </c>
      <c r="AM713">
        <v>97.9521</v>
      </c>
      <c r="AN713">
        <v>0.0219105</v>
      </c>
      <c r="AO713">
        <v>7.4963</v>
      </c>
      <c r="AP713">
        <v>8.66752</v>
      </c>
      <c r="AQ713">
        <v>999.9</v>
      </c>
      <c r="AR713">
        <v>10003.8</v>
      </c>
      <c r="AS713">
        <v>0</v>
      </c>
      <c r="AT713">
        <v>0.219127</v>
      </c>
      <c r="AU713">
        <v>0</v>
      </c>
      <c r="AV713" t="s">
        <v>204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405.408278688525</v>
      </c>
      <c r="BE713">
        <v>2.17164945260049</v>
      </c>
      <c r="BF713">
        <v>0.638680533578449</v>
      </c>
      <c r="BG713">
        <v>-1</v>
      </c>
      <c r="BH713">
        <v>0</v>
      </c>
      <c r="BI713">
        <v>0</v>
      </c>
      <c r="BJ713" t="s">
        <v>205</v>
      </c>
      <c r="BK713">
        <v>1.88467</v>
      </c>
      <c r="BL713">
        <v>1.8816</v>
      </c>
      <c r="BM713">
        <v>1.88318</v>
      </c>
      <c r="BN713">
        <v>1.88187</v>
      </c>
      <c r="BO713">
        <v>1.88376</v>
      </c>
      <c r="BP713">
        <v>1.88308</v>
      </c>
      <c r="BQ713">
        <v>1.88479</v>
      </c>
      <c r="BR713">
        <v>1.88228</v>
      </c>
      <c r="BS713" t="s">
        <v>206</v>
      </c>
      <c r="BT713" t="s">
        <v>17</v>
      </c>
      <c r="BU713" t="s">
        <v>17</v>
      </c>
      <c r="BV713" t="s">
        <v>17</v>
      </c>
      <c r="BW713" t="s">
        <v>207</v>
      </c>
      <c r="BX713" t="s">
        <v>208</v>
      </c>
      <c r="BY713" t="s">
        <v>209</v>
      </c>
      <c r="BZ713" t="s">
        <v>209</v>
      </c>
      <c r="CA713" t="s">
        <v>209</v>
      </c>
      <c r="CB713" t="s">
        <v>209</v>
      </c>
      <c r="CC713">
        <v>5</v>
      </c>
      <c r="CD713">
        <v>0</v>
      </c>
      <c r="CE713">
        <v>0</v>
      </c>
      <c r="CF713">
        <v>0</v>
      </c>
      <c r="CG713">
        <v>0</v>
      </c>
      <c r="CH713">
        <v>2</v>
      </c>
      <c r="CI713">
        <v>1327.68</v>
      </c>
      <c r="CJ713">
        <v>1.2574</v>
      </c>
      <c r="CK713">
        <v>7.96354</v>
      </c>
      <c r="CL713">
        <v>10.4453</v>
      </c>
      <c r="CM713">
        <v>30.0007</v>
      </c>
      <c r="CN713">
        <v>10.2873</v>
      </c>
      <c r="CO713">
        <v>10.5406</v>
      </c>
      <c r="CP713">
        <v>-1</v>
      </c>
      <c r="CQ713">
        <v>83.326</v>
      </c>
      <c r="CR713">
        <v>96.5734</v>
      </c>
      <c r="CS713">
        <v>-999.9</v>
      </c>
      <c r="CT713">
        <v>400</v>
      </c>
      <c r="CU713">
        <v>1.98711</v>
      </c>
      <c r="CV713">
        <v>103.777</v>
      </c>
      <c r="CW713">
        <v>103.208</v>
      </c>
    </row>
    <row r="714" spans="1:101">
      <c r="A714">
        <v>700</v>
      </c>
      <c r="B714">
        <v>1548600019.6</v>
      </c>
      <c r="C714">
        <v>2556.69999980927</v>
      </c>
      <c r="D714" t="s">
        <v>1618</v>
      </c>
      <c r="E714" t="s">
        <v>1619</v>
      </c>
      <c r="F714">
        <f>J714+I714+M714*K714</f>
        <v>0</v>
      </c>
      <c r="G714">
        <f>(1000*AM714)/(L714*(AO714+273.15))</f>
        <v>0</v>
      </c>
      <c r="H714">
        <f>((G714*F714*(1-(AJ714/1000)))/(100*K714))*(BE714/60)</f>
        <v>0</v>
      </c>
      <c r="I714" t="s">
        <v>197</v>
      </c>
      <c r="J714" t="s">
        <v>198</v>
      </c>
      <c r="K714" t="s">
        <v>199</v>
      </c>
      <c r="L714" t="s">
        <v>200</v>
      </c>
      <c r="M714" t="s">
        <v>1412</v>
      </c>
      <c r="N714" t="s">
        <v>1413</v>
      </c>
      <c r="O714" t="s">
        <v>328</v>
      </c>
      <c r="Q714">
        <v>1548600019.6</v>
      </c>
      <c r="R714">
        <f>AL714*Y714*(AJ714-AK714)/(100*AF714*(1000-Y714*AJ714))</f>
        <v>0</v>
      </c>
      <c r="S714">
        <f>AL714*Y714*(AI714-AH714*(1000-Y714*AK714)/(1000-Y714*AJ714))/(100*AF714)</f>
        <v>0</v>
      </c>
      <c r="T714">
        <f>(U714/V714*100)</f>
        <v>0</v>
      </c>
      <c r="U714">
        <f>AJ714*(AM714+AN714)/1000</f>
        <v>0</v>
      </c>
      <c r="V714">
        <f>0.61365*exp(17.502*AO714/(240.97+AO714))</f>
        <v>0</v>
      </c>
      <c r="W714">
        <v>106</v>
      </c>
      <c r="X714">
        <v>8</v>
      </c>
      <c r="Y714">
        <f>IF(W714*$H$11&gt;=AA714,1.0,(AA714/(AA714-W714*$H$11)))</f>
        <v>0</v>
      </c>
      <c r="Z714">
        <f>(Y714-1)*100</f>
        <v>0</v>
      </c>
      <c r="AA714">
        <f>MAX(0,($B$11+$C$11*AR714)/(1+$D$11*AR714)*AM714/(AO714+273)*$E$11)</f>
        <v>0</v>
      </c>
      <c r="AB714">
        <f>$B$9*AS714+$C$9*AT714</f>
        <v>0</v>
      </c>
      <c r="AC714">
        <f>AB714*AD714</f>
        <v>0</v>
      </c>
      <c r="AD714">
        <f>($B$9*$D$7+$C$9*$D$7)/($B$9+$C$9)</f>
        <v>0</v>
      </c>
      <c r="AE714">
        <f>($B$9*$K$7+$C$9*$K$7)/($B$9+$C$9)</f>
        <v>0</v>
      </c>
      <c r="AF714">
        <v>10</v>
      </c>
      <c r="AG714">
        <v>1548600019.6</v>
      </c>
      <c r="AH714">
        <v>402.711</v>
      </c>
      <c r="AI714">
        <v>399.828</v>
      </c>
      <c r="AJ714">
        <v>9.80083</v>
      </c>
      <c r="AK714">
        <v>4.40961</v>
      </c>
      <c r="AL714">
        <v>1402.9</v>
      </c>
      <c r="AM714">
        <v>97.9514</v>
      </c>
      <c r="AN714">
        <v>0.0220329</v>
      </c>
      <c r="AO714">
        <v>7.50243</v>
      </c>
      <c r="AP714">
        <v>8.6395</v>
      </c>
      <c r="AQ714">
        <v>999.9</v>
      </c>
      <c r="AR714">
        <v>10033.8</v>
      </c>
      <c r="AS714">
        <v>0</v>
      </c>
      <c r="AT714">
        <v>0.219127</v>
      </c>
      <c r="AU714">
        <v>0</v>
      </c>
      <c r="AV714" t="s">
        <v>204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405.480959016393</v>
      </c>
      <c r="BE714">
        <v>2.20245148743928</v>
      </c>
      <c r="BF714">
        <v>0.647692415837535</v>
      </c>
      <c r="BG714">
        <v>-1</v>
      </c>
      <c r="BH714">
        <v>0</v>
      </c>
      <c r="BI714">
        <v>0</v>
      </c>
      <c r="BJ714" t="s">
        <v>205</v>
      </c>
      <c r="BK714">
        <v>1.88467</v>
      </c>
      <c r="BL714">
        <v>1.8816</v>
      </c>
      <c r="BM714">
        <v>1.8832</v>
      </c>
      <c r="BN714">
        <v>1.88187</v>
      </c>
      <c r="BO714">
        <v>1.88375</v>
      </c>
      <c r="BP714">
        <v>1.88308</v>
      </c>
      <c r="BQ714">
        <v>1.88479</v>
      </c>
      <c r="BR714">
        <v>1.88229</v>
      </c>
      <c r="BS714" t="s">
        <v>206</v>
      </c>
      <c r="BT714" t="s">
        <v>17</v>
      </c>
      <c r="BU714" t="s">
        <v>17</v>
      </c>
      <c r="BV714" t="s">
        <v>17</v>
      </c>
      <c r="BW714" t="s">
        <v>207</v>
      </c>
      <c r="BX714" t="s">
        <v>208</v>
      </c>
      <c r="BY714" t="s">
        <v>209</v>
      </c>
      <c r="BZ714" t="s">
        <v>209</v>
      </c>
      <c r="CA714" t="s">
        <v>209</v>
      </c>
      <c r="CB714" t="s">
        <v>209</v>
      </c>
      <c r="CC714">
        <v>5</v>
      </c>
      <c r="CD714">
        <v>0</v>
      </c>
      <c r="CE714">
        <v>0</v>
      </c>
      <c r="CF714">
        <v>0</v>
      </c>
      <c r="CG714">
        <v>0</v>
      </c>
      <c r="CH714">
        <v>2</v>
      </c>
      <c r="CI714">
        <v>1325.97</v>
      </c>
      <c r="CJ714">
        <v>1.2574</v>
      </c>
      <c r="CK714">
        <v>7.96639</v>
      </c>
      <c r="CL714">
        <v>10.4485</v>
      </c>
      <c r="CM714">
        <v>30.0008</v>
      </c>
      <c r="CN714">
        <v>10.2902</v>
      </c>
      <c r="CO714">
        <v>10.5441</v>
      </c>
      <c r="CP714">
        <v>-1</v>
      </c>
      <c r="CQ714">
        <v>91.9037</v>
      </c>
      <c r="CR714">
        <v>96.1866</v>
      </c>
      <c r="CS714">
        <v>-999.9</v>
      </c>
      <c r="CT714">
        <v>400</v>
      </c>
      <c r="CU714">
        <v>1.85635</v>
      </c>
      <c r="CV714">
        <v>103.776</v>
      </c>
      <c r="CW714">
        <v>103.207</v>
      </c>
    </row>
    <row r="715" spans="1:101">
      <c r="A715">
        <v>701</v>
      </c>
      <c r="B715">
        <v>1548600021.6</v>
      </c>
      <c r="C715">
        <v>2558.69999980927</v>
      </c>
      <c r="D715" t="s">
        <v>1620</v>
      </c>
      <c r="E715" t="s">
        <v>1621</v>
      </c>
      <c r="F715">
        <f>J715+I715+M715*K715</f>
        <v>0</v>
      </c>
      <c r="G715">
        <f>(1000*AM715)/(L715*(AO715+273.15))</f>
        <v>0</v>
      </c>
      <c r="H715">
        <f>((G715*F715*(1-(AJ715/1000)))/(100*K715))*(BE715/60)</f>
        <v>0</v>
      </c>
      <c r="I715" t="s">
        <v>197</v>
      </c>
      <c r="J715" t="s">
        <v>198</v>
      </c>
      <c r="K715" t="s">
        <v>199</v>
      </c>
      <c r="L715" t="s">
        <v>200</v>
      </c>
      <c r="M715" t="s">
        <v>1412</v>
      </c>
      <c r="N715" t="s">
        <v>1413</v>
      </c>
      <c r="O715" t="s">
        <v>328</v>
      </c>
      <c r="Q715">
        <v>1548600021.6</v>
      </c>
      <c r="R715">
        <f>AL715*Y715*(AJ715-AK715)/(100*AF715*(1000-Y715*AJ715))</f>
        <v>0</v>
      </c>
      <c r="S715">
        <f>AL715*Y715*(AI715-AH715*(1000-Y715*AK715)/(1000-Y715*AJ715))/(100*AF715)</f>
        <v>0</v>
      </c>
      <c r="T715">
        <f>(U715/V715*100)</f>
        <v>0</v>
      </c>
      <c r="U715">
        <f>AJ715*(AM715+AN715)/1000</f>
        <v>0</v>
      </c>
      <c r="V715">
        <f>0.61365*exp(17.502*AO715/(240.97+AO715))</f>
        <v>0</v>
      </c>
      <c r="W715">
        <v>110</v>
      </c>
      <c r="X715">
        <v>8</v>
      </c>
      <c r="Y715">
        <f>IF(W715*$H$11&gt;=AA715,1.0,(AA715/(AA715-W715*$H$11)))</f>
        <v>0</v>
      </c>
      <c r="Z715">
        <f>(Y715-1)*100</f>
        <v>0</v>
      </c>
      <c r="AA715">
        <f>MAX(0,($B$11+$C$11*AR715)/(1+$D$11*AR715)*AM715/(AO715+273)*$E$11)</f>
        <v>0</v>
      </c>
      <c r="AB715">
        <f>$B$9*AS715+$C$9*AT715</f>
        <v>0</v>
      </c>
      <c r="AC715">
        <f>AB715*AD715</f>
        <v>0</v>
      </c>
      <c r="AD715">
        <f>($B$9*$D$7+$C$9*$D$7)/($B$9+$C$9)</f>
        <v>0</v>
      </c>
      <c r="AE715">
        <f>($B$9*$K$7+$C$9*$K$7)/($B$9+$C$9)</f>
        <v>0</v>
      </c>
      <c r="AF715">
        <v>10</v>
      </c>
      <c r="AG715">
        <v>1548600021.6</v>
      </c>
      <c r="AH715">
        <v>402.818</v>
      </c>
      <c r="AI715">
        <v>399.823</v>
      </c>
      <c r="AJ715">
        <v>9.80177</v>
      </c>
      <c r="AK715">
        <v>4.40949</v>
      </c>
      <c r="AL715">
        <v>1402.06</v>
      </c>
      <c r="AM715">
        <v>97.9512</v>
      </c>
      <c r="AN715">
        <v>0.0221683</v>
      </c>
      <c r="AO715">
        <v>7.50699</v>
      </c>
      <c r="AP715">
        <v>8.59133</v>
      </c>
      <c r="AQ715">
        <v>999.9</v>
      </c>
      <c r="AR715">
        <v>10020</v>
      </c>
      <c r="AS715">
        <v>0</v>
      </c>
      <c r="AT715">
        <v>0.219127</v>
      </c>
      <c r="AU715">
        <v>0</v>
      </c>
      <c r="AV715" t="s">
        <v>204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405.518065573771</v>
      </c>
      <c r="BE715">
        <v>2.21817547355139</v>
      </c>
      <c r="BF715">
        <v>0.652360904560079</v>
      </c>
      <c r="BG715">
        <v>-1</v>
      </c>
      <c r="BH715">
        <v>0</v>
      </c>
      <c r="BI715">
        <v>0</v>
      </c>
      <c r="BJ715" t="s">
        <v>205</v>
      </c>
      <c r="BK715">
        <v>1.88465</v>
      </c>
      <c r="BL715">
        <v>1.88162</v>
      </c>
      <c r="BM715">
        <v>1.88321</v>
      </c>
      <c r="BN715">
        <v>1.88187</v>
      </c>
      <c r="BO715">
        <v>1.88375</v>
      </c>
      <c r="BP715">
        <v>1.88309</v>
      </c>
      <c r="BQ715">
        <v>1.88479</v>
      </c>
      <c r="BR715">
        <v>1.8823</v>
      </c>
      <c r="BS715" t="s">
        <v>206</v>
      </c>
      <c r="BT715" t="s">
        <v>17</v>
      </c>
      <c r="BU715" t="s">
        <v>17</v>
      </c>
      <c r="BV715" t="s">
        <v>17</v>
      </c>
      <c r="BW715" t="s">
        <v>207</v>
      </c>
      <c r="BX715" t="s">
        <v>208</v>
      </c>
      <c r="BY715" t="s">
        <v>209</v>
      </c>
      <c r="BZ715" t="s">
        <v>209</v>
      </c>
      <c r="CA715" t="s">
        <v>209</v>
      </c>
      <c r="CB715" t="s">
        <v>209</v>
      </c>
      <c r="CC715">
        <v>5</v>
      </c>
      <c r="CD715">
        <v>0</v>
      </c>
      <c r="CE715">
        <v>0</v>
      </c>
      <c r="CF715">
        <v>0</v>
      </c>
      <c r="CG715">
        <v>0</v>
      </c>
      <c r="CH715">
        <v>2</v>
      </c>
      <c r="CI715">
        <v>1322.72</v>
      </c>
      <c r="CJ715">
        <v>1.2574</v>
      </c>
      <c r="CK715">
        <v>7.96913</v>
      </c>
      <c r="CL715">
        <v>10.452</v>
      </c>
      <c r="CM715">
        <v>30.0007</v>
      </c>
      <c r="CN715">
        <v>10.2928</v>
      </c>
      <c r="CO715">
        <v>10.5476</v>
      </c>
      <c r="CP715">
        <v>-1</v>
      </c>
      <c r="CQ715">
        <v>100</v>
      </c>
      <c r="CR715">
        <v>96.1866</v>
      </c>
      <c r="CS715">
        <v>-999.9</v>
      </c>
      <c r="CT715">
        <v>400</v>
      </c>
      <c r="CU715">
        <v>1.73003</v>
      </c>
      <c r="CV715">
        <v>103.775</v>
      </c>
      <c r="CW715">
        <v>103.207</v>
      </c>
    </row>
    <row r="716" spans="1:101">
      <c r="A716">
        <v>702</v>
      </c>
      <c r="B716">
        <v>1548600023.6</v>
      </c>
      <c r="C716">
        <v>2560.69999980927</v>
      </c>
      <c r="D716" t="s">
        <v>1622</v>
      </c>
      <c r="E716" t="s">
        <v>1623</v>
      </c>
      <c r="F716">
        <f>J716+I716+M716*K716</f>
        <v>0</v>
      </c>
      <c r="G716">
        <f>(1000*AM716)/(L716*(AO716+273.15))</f>
        <v>0</v>
      </c>
      <c r="H716">
        <f>((G716*F716*(1-(AJ716/1000)))/(100*K716))*(BE716/60)</f>
        <v>0</v>
      </c>
      <c r="I716" t="s">
        <v>197</v>
      </c>
      <c r="J716" t="s">
        <v>198</v>
      </c>
      <c r="K716" t="s">
        <v>199</v>
      </c>
      <c r="L716" t="s">
        <v>200</v>
      </c>
      <c r="M716" t="s">
        <v>1412</v>
      </c>
      <c r="N716" t="s">
        <v>1413</v>
      </c>
      <c r="O716" t="s">
        <v>328</v>
      </c>
      <c r="Q716">
        <v>1548600023.6</v>
      </c>
      <c r="R716">
        <f>AL716*Y716*(AJ716-AK716)/(100*AF716*(1000-Y716*AJ716))</f>
        <v>0</v>
      </c>
      <c r="S716">
        <f>AL716*Y716*(AI716-AH716*(1000-Y716*AK716)/(1000-Y716*AJ716))/(100*AF716)</f>
        <v>0</v>
      </c>
      <c r="T716">
        <f>(U716/V716*100)</f>
        <v>0</v>
      </c>
      <c r="U716">
        <f>AJ716*(AM716+AN716)/1000</f>
        <v>0</v>
      </c>
      <c r="V716">
        <f>0.61365*exp(17.502*AO716/(240.97+AO716))</f>
        <v>0</v>
      </c>
      <c r="W716">
        <v>92</v>
      </c>
      <c r="X716">
        <v>7</v>
      </c>
      <c r="Y716">
        <f>IF(W716*$H$11&gt;=AA716,1.0,(AA716/(AA716-W716*$H$11)))</f>
        <v>0</v>
      </c>
      <c r="Z716">
        <f>(Y716-1)*100</f>
        <v>0</v>
      </c>
      <c r="AA716">
        <f>MAX(0,($B$11+$C$11*AR716)/(1+$D$11*AR716)*AM716/(AO716+273)*$E$11)</f>
        <v>0</v>
      </c>
      <c r="AB716">
        <f>$B$9*AS716+$C$9*AT716</f>
        <v>0</v>
      </c>
      <c r="AC716">
        <f>AB716*AD716</f>
        <v>0</v>
      </c>
      <c r="AD716">
        <f>($B$9*$D$7+$C$9*$D$7)/($B$9+$C$9)</f>
        <v>0</v>
      </c>
      <c r="AE716">
        <f>($B$9*$K$7+$C$9*$K$7)/($B$9+$C$9)</f>
        <v>0</v>
      </c>
      <c r="AF716">
        <v>10</v>
      </c>
      <c r="AG716">
        <v>1548600023.6</v>
      </c>
      <c r="AH716">
        <v>402.929</v>
      </c>
      <c r="AI716">
        <v>399.803</v>
      </c>
      <c r="AJ716">
        <v>9.80301</v>
      </c>
      <c r="AK716">
        <v>4.40942</v>
      </c>
      <c r="AL716">
        <v>1403.87</v>
      </c>
      <c r="AM716">
        <v>97.9505</v>
      </c>
      <c r="AN716">
        <v>0.0222439</v>
      </c>
      <c r="AO716">
        <v>7.51182</v>
      </c>
      <c r="AP716">
        <v>8.6586</v>
      </c>
      <c r="AQ716">
        <v>999.9</v>
      </c>
      <c r="AR716">
        <v>9990</v>
      </c>
      <c r="AS716">
        <v>0</v>
      </c>
      <c r="AT716">
        <v>0.219127</v>
      </c>
      <c r="AU716">
        <v>0</v>
      </c>
      <c r="AV716" t="s">
        <v>204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405.612303278689</v>
      </c>
      <c r="BE716">
        <v>2.26804342712792</v>
      </c>
      <c r="BF716">
        <v>0.667149280236741</v>
      </c>
      <c r="BG716">
        <v>-1</v>
      </c>
      <c r="BH716">
        <v>0</v>
      </c>
      <c r="BI716">
        <v>0</v>
      </c>
      <c r="BJ716" t="s">
        <v>205</v>
      </c>
      <c r="BK716">
        <v>1.88466</v>
      </c>
      <c r="BL716">
        <v>1.8816</v>
      </c>
      <c r="BM716">
        <v>1.88319</v>
      </c>
      <c r="BN716">
        <v>1.88187</v>
      </c>
      <c r="BO716">
        <v>1.88373</v>
      </c>
      <c r="BP716">
        <v>1.88309</v>
      </c>
      <c r="BQ716">
        <v>1.88478</v>
      </c>
      <c r="BR716">
        <v>1.8823</v>
      </c>
      <c r="BS716" t="s">
        <v>206</v>
      </c>
      <c r="BT716" t="s">
        <v>17</v>
      </c>
      <c r="BU716" t="s">
        <v>17</v>
      </c>
      <c r="BV716" t="s">
        <v>17</v>
      </c>
      <c r="BW716" t="s">
        <v>207</v>
      </c>
      <c r="BX716" t="s">
        <v>208</v>
      </c>
      <c r="BY716" t="s">
        <v>209</v>
      </c>
      <c r="BZ716" t="s">
        <v>209</v>
      </c>
      <c r="CA716" t="s">
        <v>209</v>
      </c>
      <c r="CB716" t="s">
        <v>209</v>
      </c>
      <c r="CC716">
        <v>5</v>
      </c>
      <c r="CD716">
        <v>0</v>
      </c>
      <c r="CE716">
        <v>0</v>
      </c>
      <c r="CF716">
        <v>0</v>
      </c>
      <c r="CG716">
        <v>0</v>
      </c>
      <c r="CH716">
        <v>2</v>
      </c>
      <c r="CI716">
        <v>1337.46</v>
      </c>
      <c r="CJ716">
        <v>1.25741</v>
      </c>
      <c r="CK716">
        <v>7.97258</v>
      </c>
      <c r="CL716">
        <v>10.4555</v>
      </c>
      <c r="CM716">
        <v>30.0008</v>
      </c>
      <c r="CN716">
        <v>10.2954</v>
      </c>
      <c r="CO716">
        <v>10.5511</v>
      </c>
      <c r="CP716">
        <v>-1</v>
      </c>
      <c r="CQ716">
        <v>100</v>
      </c>
      <c r="CR716">
        <v>96.1866</v>
      </c>
      <c r="CS716">
        <v>-999.9</v>
      </c>
      <c r="CT716">
        <v>400</v>
      </c>
      <c r="CU716">
        <v>1.59739</v>
      </c>
      <c r="CV716">
        <v>103.774</v>
      </c>
      <c r="CW716">
        <v>103.206</v>
      </c>
    </row>
    <row r="717" spans="1:101">
      <c r="A717">
        <v>703</v>
      </c>
      <c r="B717">
        <v>1548600025.6</v>
      </c>
      <c r="C717">
        <v>2562.69999980927</v>
      </c>
      <c r="D717" t="s">
        <v>1624</v>
      </c>
      <c r="E717" t="s">
        <v>1625</v>
      </c>
      <c r="F717">
        <f>J717+I717+M717*K717</f>
        <v>0</v>
      </c>
      <c r="G717">
        <f>(1000*AM717)/(L717*(AO717+273.15))</f>
        <v>0</v>
      </c>
      <c r="H717">
        <f>((G717*F717*(1-(AJ717/1000)))/(100*K717))*(BE717/60)</f>
        <v>0</v>
      </c>
      <c r="I717" t="s">
        <v>197</v>
      </c>
      <c r="J717" t="s">
        <v>198</v>
      </c>
      <c r="K717" t="s">
        <v>199</v>
      </c>
      <c r="L717" t="s">
        <v>200</v>
      </c>
      <c r="M717" t="s">
        <v>1412</v>
      </c>
      <c r="N717" t="s">
        <v>1413</v>
      </c>
      <c r="O717" t="s">
        <v>328</v>
      </c>
      <c r="Q717">
        <v>1548600025.6</v>
      </c>
      <c r="R717">
        <f>AL717*Y717*(AJ717-AK717)/(100*AF717*(1000-Y717*AJ717))</f>
        <v>0</v>
      </c>
      <c r="S717">
        <f>AL717*Y717*(AI717-AH717*(1000-Y717*AK717)/(1000-Y717*AJ717))/(100*AF717)</f>
        <v>0</v>
      </c>
      <c r="T717">
        <f>(U717/V717*100)</f>
        <v>0</v>
      </c>
      <c r="U717">
        <f>AJ717*(AM717+AN717)/1000</f>
        <v>0</v>
      </c>
      <c r="V717">
        <f>0.61365*exp(17.502*AO717/(240.97+AO717))</f>
        <v>0</v>
      </c>
      <c r="W717">
        <v>89</v>
      </c>
      <c r="X717">
        <v>6</v>
      </c>
      <c r="Y717">
        <f>IF(W717*$H$11&gt;=AA717,1.0,(AA717/(AA717-W717*$H$11)))</f>
        <v>0</v>
      </c>
      <c r="Z717">
        <f>(Y717-1)*100</f>
        <v>0</v>
      </c>
      <c r="AA717">
        <f>MAX(0,($B$11+$C$11*AR717)/(1+$D$11*AR717)*AM717/(AO717+273)*$E$11)</f>
        <v>0</v>
      </c>
      <c r="AB717">
        <f>$B$9*AS717+$C$9*AT717</f>
        <v>0</v>
      </c>
      <c r="AC717">
        <f>AB717*AD717</f>
        <v>0</v>
      </c>
      <c r="AD717">
        <f>($B$9*$D$7+$C$9*$D$7)/($B$9+$C$9)</f>
        <v>0</v>
      </c>
      <c r="AE717">
        <f>($B$9*$K$7+$C$9*$K$7)/($B$9+$C$9)</f>
        <v>0</v>
      </c>
      <c r="AF717">
        <v>10</v>
      </c>
      <c r="AG717">
        <v>1548600025.6</v>
      </c>
      <c r="AH717">
        <v>402.961</v>
      </c>
      <c r="AI717">
        <v>399.82</v>
      </c>
      <c r="AJ717">
        <v>9.80184</v>
      </c>
      <c r="AK717">
        <v>4.40902</v>
      </c>
      <c r="AL717">
        <v>1406.48</v>
      </c>
      <c r="AM717">
        <v>97.95</v>
      </c>
      <c r="AN717">
        <v>0.0221181</v>
      </c>
      <c r="AO717">
        <v>7.51264</v>
      </c>
      <c r="AP717">
        <v>8.71387</v>
      </c>
      <c r="AQ717">
        <v>999.9</v>
      </c>
      <c r="AR717">
        <v>9993.75</v>
      </c>
      <c r="AS717">
        <v>0</v>
      </c>
      <c r="AT717">
        <v>0.219127</v>
      </c>
      <c r="AU717">
        <v>0</v>
      </c>
      <c r="AV717" t="s">
        <v>204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405.687737704918</v>
      </c>
      <c r="BE717">
        <v>2.31490323003112</v>
      </c>
      <c r="BF717">
        <v>0.680722420057183</v>
      </c>
      <c r="BG717">
        <v>-1</v>
      </c>
      <c r="BH717">
        <v>0</v>
      </c>
      <c r="BI717">
        <v>0</v>
      </c>
      <c r="BJ717" t="s">
        <v>205</v>
      </c>
      <c r="BK717">
        <v>1.88465</v>
      </c>
      <c r="BL717">
        <v>1.8816</v>
      </c>
      <c r="BM717">
        <v>1.88318</v>
      </c>
      <c r="BN717">
        <v>1.88187</v>
      </c>
      <c r="BO717">
        <v>1.88375</v>
      </c>
      <c r="BP717">
        <v>1.88309</v>
      </c>
      <c r="BQ717">
        <v>1.88477</v>
      </c>
      <c r="BR717">
        <v>1.8823</v>
      </c>
      <c r="BS717" t="s">
        <v>206</v>
      </c>
      <c r="BT717" t="s">
        <v>17</v>
      </c>
      <c r="BU717" t="s">
        <v>17</v>
      </c>
      <c r="BV717" t="s">
        <v>17</v>
      </c>
      <c r="BW717" t="s">
        <v>207</v>
      </c>
      <c r="BX717" t="s">
        <v>208</v>
      </c>
      <c r="BY717" t="s">
        <v>209</v>
      </c>
      <c r="BZ717" t="s">
        <v>209</v>
      </c>
      <c r="CA717" t="s">
        <v>209</v>
      </c>
      <c r="CB717" t="s">
        <v>209</v>
      </c>
      <c r="CC717">
        <v>5</v>
      </c>
      <c r="CD717">
        <v>0</v>
      </c>
      <c r="CE717">
        <v>0</v>
      </c>
      <c r="CF717">
        <v>0</v>
      </c>
      <c r="CG717">
        <v>0</v>
      </c>
      <c r="CH717">
        <v>2</v>
      </c>
      <c r="CI717">
        <v>1341.41</v>
      </c>
      <c r="CJ717">
        <v>1.25741</v>
      </c>
      <c r="CK717">
        <v>7.97621</v>
      </c>
      <c r="CL717">
        <v>10.459</v>
      </c>
      <c r="CM717">
        <v>30.0007</v>
      </c>
      <c r="CN717">
        <v>10.2983</v>
      </c>
      <c r="CO717">
        <v>10.5546</v>
      </c>
      <c r="CP717">
        <v>-1</v>
      </c>
      <c r="CQ717">
        <v>100</v>
      </c>
      <c r="CR717">
        <v>96.1866</v>
      </c>
      <c r="CS717">
        <v>-999.9</v>
      </c>
      <c r="CT717">
        <v>400</v>
      </c>
      <c r="CU717">
        <v>1.47505</v>
      </c>
      <c r="CV717">
        <v>103.773</v>
      </c>
      <c r="CW717">
        <v>103.204</v>
      </c>
    </row>
    <row r="718" spans="1:101">
      <c r="A718">
        <v>704</v>
      </c>
      <c r="B718">
        <v>1548600027.6</v>
      </c>
      <c r="C718">
        <v>2564.69999980927</v>
      </c>
      <c r="D718" t="s">
        <v>1626</v>
      </c>
      <c r="E718" t="s">
        <v>1627</v>
      </c>
      <c r="F718">
        <f>J718+I718+M718*K718</f>
        <v>0</v>
      </c>
      <c r="G718">
        <f>(1000*AM718)/(L718*(AO718+273.15))</f>
        <v>0</v>
      </c>
      <c r="H718">
        <f>((G718*F718*(1-(AJ718/1000)))/(100*K718))*(BE718/60)</f>
        <v>0</v>
      </c>
      <c r="I718" t="s">
        <v>197</v>
      </c>
      <c r="J718" t="s">
        <v>198</v>
      </c>
      <c r="K718" t="s">
        <v>199</v>
      </c>
      <c r="L718" t="s">
        <v>200</v>
      </c>
      <c r="M718" t="s">
        <v>1412</v>
      </c>
      <c r="N718" t="s">
        <v>1413</v>
      </c>
      <c r="O718" t="s">
        <v>328</v>
      </c>
      <c r="Q718">
        <v>1548600027.6</v>
      </c>
      <c r="R718">
        <f>AL718*Y718*(AJ718-AK718)/(100*AF718*(1000-Y718*AJ718))</f>
        <v>0</v>
      </c>
      <c r="S718">
        <f>AL718*Y718*(AI718-AH718*(1000-Y718*AK718)/(1000-Y718*AJ718))/(100*AF718)</f>
        <v>0</v>
      </c>
      <c r="T718">
        <f>(U718/V718*100)</f>
        <v>0</v>
      </c>
      <c r="U718">
        <f>AJ718*(AM718+AN718)/1000</f>
        <v>0</v>
      </c>
      <c r="V718">
        <f>0.61365*exp(17.502*AO718/(240.97+AO718))</f>
        <v>0</v>
      </c>
      <c r="W718">
        <v>93</v>
      </c>
      <c r="X718">
        <v>7</v>
      </c>
      <c r="Y718">
        <f>IF(W718*$H$11&gt;=AA718,1.0,(AA718/(AA718-W718*$H$11)))</f>
        <v>0</v>
      </c>
      <c r="Z718">
        <f>(Y718-1)*100</f>
        <v>0</v>
      </c>
      <c r="AA718">
        <f>MAX(0,($B$11+$C$11*AR718)/(1+$D$11*AR718)*AM718/(AO718+273)*$E$11)</f>
        <v>0</v>
      </c>
      <c r="AB718">
        <f>$B$9*AS718+$C$9*AT718</f>
        <v>0</v>
      </c>
      <c r="AC718">
        <f>AB718*AD718</f>
        <v>0</v>
      </c>
      <c r="AD718">
        <f>($B$9*$D$7+$C$9*$D$7)/($B$9+$C$9)</f>
        <v>0</v>
      </c>
      <c r="AE718">
        <f>($B$9*$K$7+$C$9*$K$7)/($B$9+$C$9)</f>
        <v>0</v>
      </c>
      <c r="AF718">
        <v>10</v>
      </c>
      <c r="AG718">
        <v>1548600027.6</v>
      </c>
      <c r="AH718">
        <v>403.008</v>
      </c>
      <c r="AI718">
        <v>399.879</v>
      </c>
      <c r="AJ718">
        <v>9.79754</v>
      </c>
      <c r="AK718">
        <v>4.40904</v>
      </c>
      <c r="AL718">
        <v>1406.98</v>
      </c>
      <c r="AM718">
        <v>97.9508</v>
      </c>
      <c r="AN718">
        <v>0.0216983</v>
      </c>
      <c r="AO718">
        <v>7.50555</v>
      </c>
      <c r="AP718">
        <v>8.74546</v>
      </c>
      <c r="AQ718">
        <v>999.9</v>
      </c>
      <c r="AR718">
        <v>9997.5</v>
      </c>
      <c r="AS718">
        <v>0</v>
      </c>
      <c r="AT718">
        <v>0.219127</v>
      </c>
      <c r="AU718">
        <v>0</v>
      </c>
      <c r="AV718" t="s">
        <v>204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405.763524590164</v>
      </c>
      <c r="BE718">
        <v>2.34205790359921</v>
      </c>
      <c r="BF718">
        <v>0.68845747291919</v>
      </c>
      <c r="BG718">
        <v>-1</v>
      </c>
      <c r="BH718">
        <v>0</v>
      </c>
      <c r="BI718">
        <v>0</v>
      </c>
      <c r="BJ718" t="s">
        <v>205</v>
      </c>
      <c r="BK718">
        <v>1.88462</v>
      </c>
      <c r="BL718">
        <v>1.88159</v>
      </c>
      <c r="BM718">
        <v>1.88318</v>
      </c>
      <c r="BN718">
        <v>1.88187</v>
      </c>
      <c r="BO718">
        <v>1.88377</v>
      </c>
      <c r="BP718">
        <v>1.88308</v>
      </c>
      <c r="BQ718">
        <v>1.88477</v>
      </c>
      <c r="BR718">
        <v>1.8823</v>
      </c>
      <c r="BS718" t="s">
        <v>206</v>
      </c>
      <c r="BT718" t="s">
        <v>17</v>
      </c>
      <c r="BU718" t="s">
        <v>17</v>
      </c>
      <c r="BV718" t="s">
        <v>17</v>
      </c>
      <c r="BW718" t="s">
        <v>207</v>
      </c>
      <c r="BX718" t="s">
        <v>208</v>
      </c>
      <c r="BY718" t="s">
        <v>209</v>
      </c>
      <c r="BZ718" t="s">
        <v>209</v>
      </c>
      <c r="CA718" t="s">
        <v>209</v>
      </c>
      <c r="CB718" t="s">
        <v>209</v>
      </c>
      <c r="CC718">
        <v>5</v>
      </c>
      <c r="CD718">
        <v>0</v>
      </c>
      <c r="CE718">
        <v>0</v>
      </c>
      <c r="CF718">
        <v>0</v>
      </c>
      <c r="CG718">
        <v>0</v>
      </c>
      <c r="CH718">
        <v>2</v>
      </c>
      <c r="CI718">
        <v>1338.5</v>
      </c>
      <c r="CJ718">
        <v>1.25741</v>
      </c>
      <c r="CK718">
        <v>7.97989</v>
      </c>
      <c r="CL718">
        <v>10.4627</v>
      </c>
      <c r="CM718">
        <v>30.0007</v>
      </c>
      <c r="CN718">
        <v>10.3012</v>
      </c>
      <c r="CO718">
        <v>10.5581</v>
      </c>
      <c r="CP718">
        <v>-1</v>
      </c>
      <c r="CQ718">
        <v>100</v>
      </c>
      <c r="CR718">
        <v>95.7998</v>
      </c>
      <c r="CS718">
        <v>-999.9</v>
      </c>
      <c r="CT718">
        <v>400</v>
      </c>
      <c r="CU718">
        <v>1.38226</v>
      </c>
      <c r="CV718">
        <v>103.773</v>
      </c>
      <c r="CW718">
        <v>103.204</v>
      </c>
    </row>
    <row r="719" spans="1:101">
      <c r="A719">
        <v>705</v>
      </c>
      <c r="B719">
        <v>1548600029.6</v>
      </c>
      <c r="C719">
        <v>2566.69999980927</v>
      </c>
      <c r="D719" t="s">
        <v>1628</v>
      </c>
      <c r="E719" t="s">
        <v>1629</v>
      </c>
      <c r="F719">
        <f>J719+I719+M719*K719</f>
        <v>0</v>
      </c>
      <c r="G719">
        <f>(1000*AM719)/(L719*(AO719+273.15))</f>
        <v>0</v>
      </c>
      <c r="H719">
        <f>((G719*F719*(1-(AJ719/1000)))/(100*K719))*(BE719/60)</f>
        <v>0</v>
      </c>
      <c r="I719" t="s">
        <v>197</v>
      </c>
      <c r="J719" t="s">
        <v>198</v>
      </c>
      <c r="K719" t="s">
        <v>199</v>
      </c>
      <c r="L719" t="s">
        <v>200</v>
      </c>
      <c r="M719" t="s">
        <v>1412</v>
      </c>
      <c r="N719" t="s">
        <v>1413</v>
      </c>
      <c r="O719" t="s">
        <v>328</v>
      </c>
      <c r="Q719">
        <v>1548600029.6</v>
      </c>
      <c r="R719">
        <f>AL719*Y719*(AJ719-AK719)/(100*AF719*(1000-Y719*AJ719))</f>
        <v>0</v>
      </c>
      <c r="S719">
        <f>AL719*Y719*(AI719-AH719*(1000-Y719*AK719)/(1000-Y719*AJ719))/(100*AF719)</f>
        <v>0</v>
      </c>
      <c r="T719">
        <f>(U719/V719*100)</f>
        <v>0</v>
      </c>
      <c r="U719">
        <f>AJ719*(AM719+AN719)/1000</f>
        <v>0</v>
      </c>
      <c r="V719">
        <f>0.61365*exp(17.502*AO719/(240.97+AO719))</f>
        <v>0</v>
      </c>
      <c r="W719">
        <v>83</v>
      </c>
      <c r="X719">
        <v>6</v>
      </c>
      <c r="Y719">
        <f>IF(W719*$H$11&gt;=AA719,1.0,(AA719/(AA719-W719*$H$11)))</f>
        <v>0</v>
      </c>
      <c r="Z719">
        <f>(Y719-1)*100</f>
        <v>0</v>
      </c>
      <c r="AA719">
        <f>MAX(0,($B$11+$C$11*AR719)/(1+$D$11*AR719)*AM719/(AO719+273)*$E$11)</f>
        <v>0</v>
      </c>
      <c r="AB719">
        <f>$B$9*AS719+$C$9*AT719</f>
        <v>0</v>
      </c>
      <c r="AC719">
        <f>AB719*AD719</f>
        <v>0</v>
      </c>
      <c r="AD719">
        <f>($B$9*$D$7+$C$9*$D$7)/($B$9+$C$9)</f>
        <v>0</v>
      </c>
      <c r="AE719">
        <f>($B$9*$K$7+$C$9*$K$7)/($B$9+$C$9)</f>
        <v>0</v>
      </c>
      <c r="AF719">
        <v>10</v>
      </c>
      <c r="AG719">
        <v>1548600029.6</v>
      </c>
      <c r="AH719">
        <v>403.128</v>
      </c>
      <c r="AI719">
        <v>399.881</v>
      </c>
      <c r="AJ719">
        <v>9.79555</v>
      </c>
      <c r="AK719">
        <v>4.40872</v>
      </c>
      <c r="AL719">
        <v>1407.02</v>
      </c>
      <c r="AM719">
        <v>97.9498</v>
      </c>
      <c r="AN719">
        <v>0.0216269</v>
      </c>
      <c r="AO719">
        <v>7.50239</v>
      </c>
      <c r="AP719">
        <v>8.7827</v>
      </c>
      <c r="AQ719">
        <v>999.9</v>
      </c>
      <c r="AR719">
        <v>9993.75</v>
      </c>
      <c r="AS719">
        <v>0</v>
      </c>
      <c r="AT719">
        <v>0.219127</v>
      </c>
      <c r="AU719">
        <v>0</v>
      </c>
      <c r="AV719" t="s">
        <v>204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405.840540983607</v>
      </c>
      <c r="BE719">
        <v>2.35384534518058</v>
      </c>
      <c r="BF719">
        <v>0.69187157847915</v>
      </c>
      <c r="BG719">
        <v>-1</v>
      </c>
      <c r="BH719">
        <v>0</v>
      </c>
      <c r="BI719">
        <v>0</v>
      </c>
      <c r="BJ719" t="s">
        <v>205</v>
      </c>
      <c r="BK719">
        <v>1.88462</v>
      </c>
      <c r="BL719">
        <v>1.88158</v>
      </c>
      <c r="BM719">
        <v>1.88317</v>
      </c>
      <c r="BN719">
        <v>1.88187</v>
      </c>
      <c r="BO719">
        <v>1.88377</v>
      </c>
      <c r="BP719">
        <v>1.88308</v>
      </c>
      <c r="BQ719">
        <v>1.88477</v>
      </c>
      <c r="BR719">
        <v>1.8823</v>
      </c>
      <c r="BS719" t="s">
        <v>206</v>
      </c>
      <c r="BT719" t="s">
        <v>17</v>
      </c>
      <c r="BU719" t="s">
        <v>17</v>
      </c>
      <c r="BV719" t="s">
        <v>17</v>
      </c>
      <c r="BW719" t="s">
        <v>207</v>
      </c>
      <c r="BX719" t="s">
        <v>208</v>
      </c>
      <c r="BY719" t="s">
        <v>209</v>
      </c>
      <c r="BZ719" t="s">
        <v>209</v>
      </c>
      <c r="CA719" t="s">
        <v>209</v>
      </c>
      <c r="CB719" t="s">
        <v>209</v>
      </c>
      <c r="CC719">
        <v>5</v>
      </c>
      <c r="CD719">
        <v>0</v>
      </c>
      <c r="CE719">
        <v>0</v>
      </c>
      <c r="CF719">
        <v>0</v>
      </c>
      <c r="CG719">
        <v>0</v>
      </c>
      <c r="CH719">
        <v>2</v>
      </c>
      <c r="CI719">
        <v>1346.66</v>
      </c>
      <c r="CJ719">
        <v>1.25741</v>
      </c>
      <c r="CK719">
        <v>7.98361</v>
      </c>
      <c r="CL719">
        <v>10.4665</v>
      </c>
      <c r="CM719">
        <v>30.0008</v>
      </c>
      <c r="CN719">
        <v>10.3041</v>
      </c>
      <c r="CO719">
        <v>10.5617</v>
      </c>
      <c r="CP719">
        <v>-1</v>
      </c>
      <c r="CQ719">
        <v>100</v>
      </c>
      <c r="CR719">
        <v>95.7998</v>
      </c>
      <c r="CS719">
        <v>-999.9</v>
      </c>
      <c r="CT719">
        <v>400</v>
      </c>
      <c r="CU719">
        <v>1.25855</v>
      </c>
      <c r="CV719">
        <v>103.772</v>
      </c>
      <c r="CW719">
        <v>103.202</v>
      </c>
    </row>
    <row r="720" spans="1:101">
      <c r="A720">
        <v>706</v>
      </c>
      <c r="B720">
        <v>1548600031.6</v>
      </c>
      <c r="C720">
        <v>2568.69999980927</v>
      </c>
      <c r="D720" t="s">
        <v>1630</v>
      </c>
      <c r="E720" t="s">
        <v>1631</v>
      </c>
      <c r="F720">
        <f>J720+I720+M720*K720</f>
        <v>0</v>
      </c>
      <c r="G720">
        <f>(1000*AM720)/(L720*(AO720+273.15))</f>
        <v>0</v>
      </c>
      <c r="H720">
        <f>((G720*F720*(1-(AJ720/1000)))/(100*K720))*(BE720/60)</f>
        <v>0</v>
      </c>
      <c r="I720" t="s">
        <v>197</v>
      </c>
      <c r="J720" t="s">
        <v>198</v>
      </c>
      <c r="K720" t="s">
        <v>199</v>
      </c>
      <c r="L720" t="s">
        <v>200</v>
      </c>
      <c r="M720" t="s">
        <v>1412</v>
      </c>
      <c r="N720" t="s">
        <v>1413</v>
      </c>
      <c r="O720" t="s">
        <v>328</v>
      </c>
      <c r="Q720">
        <v>1548600031.6</v>
      </c>
      <c r="R720">
        <f>AL720*Y720*(AJ720-AK720)/(100*AF720*(1000-Y720*AJ720))</f>
        <v>0</v>
      </c>
      <c r="S720">
        <f>AL720*Y720*(AI720-AH720*(1000-Y720*AK720)/(1000-Y720*AJ720))/(100*AF720)</f>
        <v>0</v>
      </c>
      <c r="T720">
        <f>(U720/V720*100)</f>
        <v>0</v>
      </c>
      <c r="U720">
        <f>AJ720*(AM720+AN720)/1000</f>
        <v>0</v>
      </c>
      <c r="V720">
        <f>0.61365*exp(17.502*AO720/(240.97+AO720))</f>
        <v>0</v>
      </c>
      <c r="W720">
        <v>93</v>
      </c>
      <c r="X720">
        <v>7</v>
      </c>
      <c r="Y720">
        <f>IF(W720*$H$11&gt;=AA720,1.0,(AA720/(AA720-W720*$H$11)))</f>
        <v>0</v>
      </c>
      <c r="Z720">
        <f>(Y720-1)*100</f>
        <v>0</v>
      </c>
      <c r="AA720">
        <f>MAX(0,($B$11+$C$11*AR720)/(1+$D$11*AR720)*AM720/(AO720+273)*$E$11)</f>
        <v>0</v>
      </c>
      <c r="AB720">
        <f>$B$9*AS720+$C$9*AT720</f>
        <v>0</v>
      </c>
      <c r="AC720">
        <f>AB720*AD720</f>
        <v>0</v>
      </c>
      <c r="AD720">
        <f>($B$9*$D$7+$C$9*$D$7)/($B$9+$C$9)</f>
        <v>0</v>
      </c>
      <c r="AE720">
        <f>($B$9*$K$7+$C$9*$K$7)/($B$9+$C$9)</f>
        <v>0</v>
      </c>
      <c r="AF720">
        <v>10</v>
      </c>
      <c r="AG720">
        <v>1548600031.6</v>
      </c>
      <c r="AH720">
        <v>403.232</v>
      </c>
      <c r="AI720">
        <v>399.854</v>
      </c>
      <c r="AJ720">
        <v>9.79387</v>
      </c>
      <c r="AK720">
        <v>4.40812</v>
      </c>
      <c r="AL720">
        <v>1407.08</v>
      </c>
      <c r="AM720">
        <v>97.9504</v>
      </c>
      <c r="AN720">
        <v>0.022004</v>
      </c>
      <c r="AO720">
        <v>7.50188</v>
      </c>
      <c r="AP720">
        <v>8.8075</v>
      </c>
      <c r="AQ720">
        <v>999.9</v>
      </c>
      <c r="AR720">
        <v>9986.25</v>
      </c>
      <c r="AS720">
        <v>0</v>
      </c>
      <c r="AT720">
        <v>0.219127</v>
      </c>
      <c r="AU720">
        <v>0</v>
      </c>
      <c r="AV720" t="s">
        <v>204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405.918418032787</v>
      </c>
      <c r="BE720">
        <v>2.37838859960931</v>
      </c>
      <c r="BF720">
        <v>0.698985703554215</v>
      </c>
      <c r="BG720">
        <v>-1</v>
      </c>
      <c r="BH720">
        <v>0</v>
      </c>
      <c r="BI720">
        <v>0</v>
      </c>
      <c r="BJ720" t="s">
        <v>205</v>
      </c>
      <c r="BK720">
        <v>1.88463</v>
      </c>
      <c r="BL720">
        <v>1.8816</v>
      </c>
      <c r="BM720">
        <v>1.88316</v>
      </c>
      <c r="BN720">
        <v>1.88187</v>
      </c>
      <c r="BO720">
        <v>1.88376</v>
      </c>
      <c r="BP720">
        <v>1.88308</v>
      </c>
      <c r="BQ720">
        <v>1.88477</v>
      </c>
      <c r="BR720">
        <v>1.88231</v>
      </c>
      <c r="BS720" t="s">
        <v>206</v>
      </c>
      <c r="BT720" t="s">
        <v>17</v>
      </c>
      <c r="BU720" t="s">
        <v>17</v>
      </c>
      <c r="BV720" t="s">
        <v>17</v>
      </c>
      <c r="BW720" t="s">
        <v>207</v>
      </c>
      <c r="BX720" t="s">
        <v>208</v>
      </c>
      <c r="BY720" t="s">
        <v>209</v>
      </c>
      <c r="BZ720" t="s">
        <v>209</v>
      </c>
      <c r="CA720" t="s">
        <v>209</v>
      </c>
      <c r="CB720" t="s">
        <v>209</v>
      </c>
      <c r="CC720">
        <v>5</v>
      </c>
      <c r="CD720">
        <v>0</v>
      </c>
      <c r="CE720">
        <v>0</v>
      </c>
      <c r="CF720">
        <v>0</v>
      </c>
      <c r="CG720">
        <v>0</v>
      </c>
      <c r="CH720">
        <v>2</v>
      </c>
      <c r="CI720">
        <v>1339.02</v>
      </c>
      <c r="CJ720">
        <v>1.25741</v>
      </c>
      <c r="CK720">
        <v>7.98728</v>
      </c>
      <c r="CL720">
        <v>10.47</v>
      </c>
      <c r="CM720">
        <v>30.0008</v>
      </c>
      <c r="CN720">
        <v>10.3073</v>
      </c>
      <c r="CO720">
        <v>10.5654</v>
      </c>
      <c r="CP720">
        <v>-1</v>
      </c>
      <c r="CQ720">
        <v>100</v>
      </c>
      <c r="CR720">
        <v>95.7998</v>
      </c>
      <c r="CS720">
        <v>-999.9</v>
      </c>
      <c r="CT720">
        <v>400</v>
      </c>
      <c r="CU720">
        <v>1.13632</v>
      </c>
      <c r="CV720">
        <v>103.771</v>
      </c>
      <c r="CW720">
        <v>103.201</v>
      </c>
    </row>
    <row r="721" spans="1:101">
      <c r="A721">
        <v>707</v>
      </c>
      <c r="B721">
        <v>1548600033.6</v>
      </c>
      <c r="C721">
        <v>2570.69999980927</v>
      </c>
      <c r="D721" t="s">
        <v>1632</v>
      </c>
      <c r="E721" t="s">
        <v>1633</v>
      </c>
      <c r="F721">
        <f>J721+I721+M721*K721</f>
        <v>0</v>
      </c>
      <c r="G721">
        <f>(1000*AM721)/(L721*(AO721+273.15))</f>
        <v>0</v>
      </c>
      <c r="H721">
        <f>((G721*F721*(1-(AJ721/1000)))/(100*K721))*(BE721/60)</f>
        <v>0</v>
      </c>
      <c r="I721" t="s">
        <v>197</v>
      </c>
      <c r="J721" t="s">
        <v>198</v>
      </c>
      <c r="K721" t="s">
        <v>199</v>
      </c>
      <c r="L721" t="s">
        <v>200</v>
      </c>
      <c r="M721" t="s">
        <v>1412</v>
      </c>
      <c r="N721" t="s">
        <v>1413</v>
      </c>
      <c r="O721" t="s">
        <v>328</v>
      </c>
      <c r="Q721">
        <v>1548600033.6</v>
      </c>
      <c r="R721">
        <f>AL721*Y721*(AJ721-AK721)/(100*AF721*(1000-Y721*AJ721))</f>
        <v>0</v>
      </c>
      <c r="S721">
        <f>AL721*Y721*(AI721-AH721*(1000-Y721*AK721)/(1000-Y721*AJ721))/(100*AF721)</f>
        <v>0</v>
      </c>
      <c r="T721">
        <f>(U721/V721*100)</f>
        <v>0</v>
      </c>
      <c r="U721">
        <f>AJ721*(AM721+AN721)/1000</f>
        <v>0</v>
      </c>
      <c r="V721">
        <f>0.61365*exp(17.502*AO721/(240.97+AO721))</f>
        <v>0</v>
      </c>
      <c r="W721">
        <v>104</v>
      </c>
      <c r="X721">
        <v>7</v>
      </c>
      <c r="Y721">
        <f>IF(W721*$H$11&gt;=AA721,1.0,(AA721/(AA721-W721*$H$11)))</f>
        <v>0</v>
      </c>
      <c r="Z721">
        <f>(Y721-1)*100</f>
        <v>0</v>
      </c>
      <c r="AA721">
        <f>MAX(0,($B$11+$C$11*AR721)/(1+$D$11*AR721)*AM721/(AO721+273)*$E$11)</f>
        <v>0</v>
      </c>
      <c r="AB721">
        <f>$B$9*AS721+$C$9*AT721</f>
        <v>0</v>
      </c>
      <c r="AC721">
        <f>AB721*AD721</f>
        <v>0</v>
      </c>
      <c r="AD721">
        <f>($B$9*$D$7+$C$9*$D$7)/($B$9+$C$9)</f>
        <v>0</v>
      </c>
      <c r="AE721">
        <f>($B$9*$K$7+$C$9*$K$7)/($B$9+$C$9)</f>
        <v>0</v>
      </c>
      <c r="AF721">
        <v>10</v>
      </c>
      <c r="AG721">
        <v>1548600033.6</v>
      </c>
      <c r="AH721">
        <v>403.291</v>
      </c>
      <c r="AI721">
        <v>399.82</v>
      </c>
      <c r="AJ721">
        <v>9.79284</v>
      </c>
      <c r="AK721">
        <v>4.40817</v>
      </c>
      <c r="AL721">
        <v>1407.36</v>
      </c>
      <c r="AM721">
        <v>97.9506</v>
      </c>
      <c r="AN721">
        <v>0.0219699</v>
      </c>
      <c r="AO721">
        <v>7.5005</v>
      </c>
      <c r="AP721">
        <v>8.80883</v>
      </c>
      <c r="AQ721">
        <v>999.9</v>
      </c>
      <c r="AR721">
        <v>10023.8</v>
      </c>
      <c r="AS721">
        <v>0</v>
      </c>
      <c r="AT721">
        <v>0.219127</v>
      </c>
      <c r="AU721">
        <v>0</v>
      </c>
      <c r="AV721" t="s">
        <v>204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405.997860655738</v>
      </c>
      <c r="BE721">
        <v>2.40170472942548</v>
      </c>
      <c r="BF721">
        <v>0.705868611695278</v>
      </c>
      <c r="BG721">
        <v>-1</v>
      </c>
      <c r="BH721">
        <v>0</v>
      </c>
      <c r="BI721">
        <v>0</v>
      </c>
      <c r="BJ721" t="s">
        <v>205</v>
      </c>
      <c r="BK721">
        <v>1.88463</v>
      </c>
      <c r="BL721">
        <v>1.88161</v>
      </c>
      <c r="BM721">
        <v>1.88316</v>
      </c>
      <c r="BN721">
        <v>1.88187</v>
      </c>
      <c r="BO721">
        <v>1.88374</v>
      </c>
      <c r="BP721">
        <v>1.88309</v>
      </c>
      <c r="BQ721">
        <v>1.88477</v>
      </c>
      <c r="BR721">
        <v>1.8823</v>
      </c>
      <c r="BS721" t="s">
        <v>206</v>
      </c>
      <c r="BT721" t="s">
        <v>17</v>
      </c>
      <c r="BU721" t="s">
        <v>17</v>
      </c>
      <c r="BV721" t="s">
        <v>17</v>
      </c>
      <c r="BW721" t="s">
        <v>207</v>
      </c>
      <c r="BX721" t="s">
        <v>208</v>
      </c>
      <c r="BY721" t="s">
        <v>209</v>
      </c>
      <c r="BZ721" t="s">
        <v>209</v>
      </c>
      <c r="CA721" t="s">
        <v>209</v>
      </c>
      <c r="CB721" t="s">
        <v>209</v>
      </c>
      <c r="CC721">
        <v>5</v>
      </c>
      <c r="CD721">
        <v>0</v>
      </c>
      <c r="CE721">
        <v>0</v>
      </c>
      <c r="CF721">
        <v>0</v>
      </c>
      <c r="CG721">
        <v>0</v>
      </c>
      <c r="CH721">
        <v>2</v>
      </c>
      <c r="CI721">
        <v>1331.06</v>
      </c>
      <c r="CJ721">
        <v>1.25956</v>
      </c>
      <c r="CK721">
        <v>7.99093</v>
      </c>
      <c r="CL721">
        <v>10.4738</v>
      </c>
      <c r="CM721">
        <v>30.0008</v>
      </c>
      <c r="CN721">
        <v>10.3102</v>
      </c>
      <c r="CO721">
        <v>10.5692</v>
      </c>
      <c r="CP721">
        <v>-1</v>
      </c>
      <c r="CQ721">
        <v>100</v>
      </c>
      <c r="CR721">
        <v>95.7998</v>
      </c>
      <c r="CS721">
        <v>-999.9</v>
      </c>
      <c r="CT721">
        <v>400</v>
      </c>
      <c r="CU721">
        <v>1.01284</v>
      </c>
      <c r="CV721">
        <v>103.77</v>
      </c>
      <c r="CW721">
        <v>103.2</v>
      </c>
    </row>
    <row r="722" spans="1:101">
      <c r="A722">
        <v>708</v>
      </c>
      <c r="B722">
        <v>1548600035.6</v>
      </c>
      <c r="C722">
        <v>2572.69999980927</v>
      </c>
      <c r="D722" t="s">
        <v>1634</v>
      </c>
      <c r="E722" t="s">
        <v>1635</v>
      </c>
      <c r="F722">
        <f>J722+I722+M722*K722</f>
        <v>0</v>
      </c>
      <c r="G722">
        <f>(1000*AM722)/(L722*(AO722+273.15))</f>
        <v>0</v>
      </c>
      <c r="H722">
        <f>((G722*F722*(1-(AJ722/1000)))/(100*K722))*(BE722/60)</f>
        <v>0</v>
      </c>
      <c r="I722" t="s">
        <v>197</v>
      </c>
      <c r="J722" t="s">
        <v>198</v>
      </c>
      <c r="K722" t="s">
        <v>199</v>
      </c>
      <c r="L722" t="s">
        <v>200</v>
      </c>
      <c r="M722" t="s">
        <v>1412</v>
      </c>
      <c r="N722" t="s">
        <v>1413</v>
      </c>
      <c r="O722" t="s">
        <v>328</v>
      </c>
      <c r="Q722">
        <v>1548600035.6</v>
      </c>
      <c r="R722">
        <f>AL722*Y722*(AJ722-AK722)/(100*AF722*(1000-Y722*AJ722))</f>
        <v>0</v>
      </c>
      <c r="S722">
        <f>AL722*Y722*(AI722-AH722*(1000-Y722*AK722)/(1000-Y722*AJ722))/(100*AF722)</f>
        <v>0</v>
      </c>
      <c r="T722">
        <f>(U722/V722*100)</f>
        <v>0</v>
      </c>
      <c r="U722">
        <f>AJ722*(AM722+AN722)/1000</f>
        <v>0</v>
      </c>
      <c r="V722">
        <f>0.61365*exp(17.502*AO722/(240.97+AO722))</f>
        <v>0</v>
      </c>
      <c r="W722">
        <v>104</v>
      </c>
      <c r="X722">
        <v>7</v>
      </c>
      <c r="Y722">
        <f>IF(W722*$H$11&gt;=AA722,1.0,(AA722/(AA722-W722*$H$11)))</f>
        <v>0</v>
      </c>
      <c r="Z722">
        <f>(Y722-1)*100</f>
        <v>0</v>
      </c>
      <c r="AA722">
        <f>MAX(0,($B$11+$C$11*AR722)/(1+$D$11*AR722)*AM722/(AO722+273)*$E$11)</f>
        <v>0</v>
      </c>
      <c r="AB722">
        <f>$B$9*AS722+$C$9*AT722</f>
        <v>0</v>
      </c>
      <c r="AC722">
        <f>AB722*AD722</f>
        <v>0</v>
      </c>
      <c r="AD722">
        <f>($B$9*$D$7+$C$9*$D$7)/($B$9+$C$9)</f>
        <v>0</v>
      </c>
      <c r="AE722">
        <f>($B$9*$K$7+$C$9*$K$7)/($B$9+$C$9)</f>
        <v>0</v>
      </c>
      <c r="AF722">
        <v>10</v>
      </c>
      <c r="AG722">
        <v>1548600035.6</v>
      </c>
      <c r="AH722">
        <v>403.347</v>
      </c>
      <c r="AI722">
        <v>399.841</v>
      </c>
      <c r="AJ722">
        <v>9.79322</v>
      </c>
      <c r="AK722">
        <v>4.40806</v>
      </c>
      <c r="AL722">
        <v>1407.68</v>
      </c>
      <c r="AM722">
        <v>97.9476</v>
      </c>
      <c r="AN722">
        <v>0.0220962</v>
      </c>
      <c r="AO722">
        <v>7.50111</v>
      </c>
      <c r="AP722">
        <v>8.84114</v>
      </c>
      <c r="AQ722">
        <v>999.9</v>
      </c>
      <c r="AR722">
        <v>10024.4</v>
      </c>
      <c r="AS722">
        <v>0</v>
      </c>
      <c r="AT722">
        <v>0.219127</v>
      </c>
      <c r="AU722">
        <v>0</v>
      </c>
      <c r="AV722" t="s">
        <v>204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406.076762295082</v>
      </c>
      <c r="BE722">
        <v>2.41865833351285</v>
      </c>
      <c r="BF722">
        <v>0.710704430659234</v>
      </c>
      <c r="BG722">
        <v>-1</v>
      </c>
      <c r="BH722">
        <v>0</v>
      </c>
      <c r="BI722">
        <v>0</v>
      </c>
      <c r="BJ722" t="s">
        <v>205</v>
      </c>
      <c r="BK722">
        <v>1.88463</v>
      </c>
      <c r="BL722">
        <v>1.88161</v>
      </c>
      <c r="BM722">
        <v>1.88316</v>
      </c>
      <c r="BN722">
        <v>1.88187</v>
      </c>
      <c r="BO722">
        <v>1.88374</v>
      </c>
      <c r="BP722">
        <v>1.88309</v>
      </c>
      <c r="BQ722">
        <v>1.88477</v>
      </c>
      <c r="BR722">
        <v>1.88228</v>
      </c>
      <c r="BS722" t="s">
        <v>206</v>
      </c>
      <c r="BT722" t="s">
        <v>17</v>
      </c>
      <c r="BU722" t="s">
        <v>17</v>
      </c>
      <c r="BV722" t="s">
        <v>17</v>
      </c>
      <c r="BW722" t="s">
        <v>207</v>
      </c>
      <c r="BX722" t="s">
        <v>208</v>
      </c>
      <c r="BY722" t="s">
        <v>209</v>
      </c>
      <c r="BZ722" t="s">
        <v>209</v>
      </c>
      <c r="CA722" t="s">
        <v>209</v>
      </c>
      <c r="CB722" t="s">
        <v>209</v>
      </c>
      <c r="CC722">
        <v>5</v>
      </c>
      <c r="CD722">
        <v>0</v>
      </c>
      <c r="CE722">
        <v>0</v>
      </c>
      <c r="CF722">
        <v>0</v>
      </c>
      <c r="CG722">
        <v>0</v>
      </c>
      <c r="CH722">
        <v>2</v>
      </c>
      <c r="CI722">
        <v>1331.2</v>
      </c>
      <c r="CJ722">
        <v>1.25956</v>
      </c>
      <c r="CK722">
        <v>7.99469</v>
      </c>
      <c r="CL722">
        <v>10.4779</v>
      </c>
      <c r="CM722">
        <v>30.0008</v>
      </c>
      <c r="CN722">
        <v>10.3131</v>
      </c>
      <c r="CO722">
        <v>10.573</v>
      </c>
      <c r="CP722">
        <v>-1</v>
      </c>
      <c r="CQ722">
        <v>100</v>
      </c>
      <c r="CR722">
        <v>95.4224</v>
      </c>
      <c r="CS722">
        <v>-999.9</v>
      </c>
      <c r="CT722">
        <v>400</v>
      </c>
      <c r="CU722">
        <v>0.888501</v>
      </c>
      <c r="CV722">
        <v>103.768</v>
      </c>
      <c r="CW722">
        <v>103.199</v>
      </c>
    </row>
    <row r="723" spans="1:101">
      <c r="A723">
        <v>709</v>
      </c>
      <c r="B723">
        <v>1548600037.7</v>
      </c>
      <c r="C723">
        <v>2574.79999995232</v>
      </c>
      <c r="D723" t="s">
        <v>1636</v>
      </c>
      <c r="E723" t="s">
        <v>1637</v>
      </c>
      <c r="F723">
        <f>J723+I723+M723*K723</f>
        <v>0</v>
      </c>
      <c r="G723">
        <f>(1000*AM723)/(L723*(AO723+273.15))</f>
        <v>0</v>
      </c>
      <c r="H723">
        <f>((G723*F723*(1-(AJ723/1000)))/(100*K723))*(BE723/60)</f>
        <v>0</v>
      </c>
      <c r="I723" t="s">
        <v>197</v>
      </c>
      <c r="J723" t="s">
        <v>198</v>
      </c>
      <c r="K723" t="s">
        <v>199</v>
      </c>
      <c r="L723" t="s">
        <v>200</v>
      </c>
      <c r="M723" t="s">
        <v>1412</v>
      </c>
      <c r="N723" t="s">
        <v>1413</v>
      </c>
      <c r="O723" t="s">
        <v>328</v>
      </c>
      <c r="Q723">
        <v>1548600037.7</v>
      </c>
      <c r="R723">
        <f>AL723*Y723*(AJ723-AK723)/(100*AF723*(1000-Y723*AJ723))</f>
        <v>0</v>
      </c>
      <c r="S723">
        <f>AL723*Y723*(AI723-AH723*(1000-Y723*AK723)/(1000-Y723*AJ723))/(100*AF723)</f>
        <v>0</v>
      </c>
      <c r="T723">
        <f>(U723/V723*100)</f>
        <v>0</v>
      </c>
      <c r="U723">
        <f>AJ723*(AM723+AN723)/1000</f>
        <v>0</v>
      </c>
      <c r="V723">
        <f>0.61365*exp(17.502*AO723/(240.97+AO723))</f>
        <v>0</v>
      </c>
      <c r="W723">
        <v>122</v>
      </c>
      <c r="X723">
        <v>9</v>
      </c>
      <c r="Y723">
        <f>IF(W723*$H$11&gt;=AA723,1.0,(AA723/(AA723-W723*$H$11)))</f>
        <v>0</v>
      </c>
      <c r="Z723">
        <f>(Y723-1)*100</f>
        <v>0</v>
      </c>
      <c r="AA723">
        <f>MAX(0,($B$11+$C$11*AR723)/(1+$D$11*AR723)*AM723/(AO723+273)*$E$11)</f>
        <v>0</v>
      </c>
      <c r="AB723">
        <f>$B$9*AS723+$C$9*AT723</f>
        <v>0</v>
      </c>
      <c r="AC723">
        <f>AB723*AD723</f>
        <v>0</v>
      </c>
      <c r="AD723">
        <f>($B$9*$D$7+$C$9*$D$7)/($B$9+$C$9)</f>
        <v>0</v>
      </c>
      <c r="AE723">
        <f>($B$9*$K$7+$C$9*$K$7)/($B$9+$C$9)</f>
        <v>0</v>
      </c>
      <c r="AF723">
        <v>10</v>
      </c>
      <c r="AG723">
        <v>1548600037.7</v>
      </c>
      <c r="AH723">
        <v>403.437</v>
      </c>
      <c r="AI723">
        <v>399.871</v>
      </c>
      <c r="AJ723">
        <v>9.79283</v>
      </c>
      <c r="AK723">
        <v>4.40767</v>
      </c>
      <c r="AL723">
        <v>1407.41</v>
      </c>
      <c r="AM723">
        <v>97.9465</v>
      </c>
      <c r="AN723">
        <v>0.0223389</v>
      </c>
      <c r="AO723">
        <v>7.50564</v>
      </c>
      <c r="AP723">
        <v>8.89919</v>
      </c>
      <c r="AQ723">
        <v>999.9</v>
      </c>
      <c r="AR723">
        <v>9975.62</v>
      </c>
      <c r="AS723">
        <v>0</v>
      </c>
      <c r="AT723">
        <v>0.219127</v>
      </c>
      <c r="AU723">
        <v>0</v>
      </c>
      <c r="AV723" t="s">
        <v>204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406.155040983607</v>
      </c>
      <c r="BE723">
        <v>2.43319404912989</v>
      </c>
      <c r="BF723">
        <v>0.714892556383686</v>
      </c>
      <c r="BG723">
        <v>-1</v>
      </c>
      <c r="BH723">
        <v>0</v>
      </c>
      <c r="BI723">
        <v>0</v>
      </c>
      <c r="BJ723" t="s">
        <v>205</v>
      </c>
      <c r="BK723">
        <v>1.88463</v>
      </c>
      <c r="BL723">
        <v>1.88162</v>
      </c>
      <c r="BM723">
        <v>1.88315</v>
      </c>
      <c r="BN723">
        <v>1.88187</v>
      </c>
      <c r="BO723">
        <v>1.88376</v>
      </c>
      <c r="BP723">
        <v>1.88309</v>
      </c>
      <c r="BQ723">
        <v>1.88478</v>
      </c>
      <c r="BR723">
        <v>1.8823</v>
      </c>
      <c r="BS723" t="s">
        <v>206</v>
      </c>
      <c r="BT723" t="s">
        <v>17</v>
      </c>
      <c r="BU723" t="s">
        <v>17</v>
      </c>
      <c r="BV723" t="s">
        <v>17</v>
      </c>
      <c r="BW723" t="s">
        <v>207</v>
      </c>
      <c r="BX723" t="s">
        <v>208</v>
      </c>
      <c r="BY723" t="s">
        <v>209</v>
      </c>
      <c r="BZ723" t="s">
        <v>209</v>
      </c>
      <c r="CA723" t="s">
        <v>209</v>
      </c>
      <c r="CB723" t="s">
        <v>209</v>
      </c>
      <c r="CC723">
        <v>5</v>
      </c>
      <c r="CD723">
        <v>0</v>
      </c>
      <c r="CE723">
        <v>0</v>
      </c>
      <c r="CF723">
        <v>0</v>
      </c>
      <c r="CG723">
        <v>0</v>
      </c>
      <c r="CH723">
        <v>2</v>
      </c>
      <c r="CI723">
        <v>1317.27</v>
      </c>
      <c r="CJ723">
        <v>1.25741</v>
      </c>
      <c r="CK723">
        <v>7.9984</v>
      </c>
      <c r="CL723">
        <v>10.4817</v>
      </c>
      <c r="CM723">
        <v>30.0008</v>
      </c>
      <c r="CN723">
        <v>10.3163</v>
      </c>
      <c r="CO723">
        <v>10.5768</v>
      </c>
      <c r="CP723">
        <v>-1</v>
      </c>
      <c r="CQ723">
        <v>100</v>
      </c>
      <c r="CR723">
        <v>95.4224</v>
      </c>
      <c r="CS723">
        <v>-999.9</v>
      </c>
      <c r="CT723">
        <v>400</v>
      </c>
      <c r="CU723">
        <v>0.764635</v>
      </c>
      <c r="CV723">
        <v>103.768</v>
      </c>
      <c r="CW723">
        <v>103.198</v>
      </c>
    </row>
    <row r="724" spans="1:101">
      <c r="A724">
        <v>710</v>
      </c>
      <c r="B724">
        <v>1548600040.1</v>
      </c>
      <c r="C724">
        <v>2577.19999980927</v>
      </c>
      <c r="D724" t="s">
        <v>1638</v>
      </c>
      <c r="E724" t="s">
        <v>1639</v>
      </c>
      <c r="F724">
        <f>J724+I724+M724*K724</f>
        <v>0</v>
      </c>
      <c r="G724">
        <f>(1000*AM724)/(L724*(AO724+273.15))</f>
        <v>0</v>
      </c>
      <c r="H724">
        <f>((G724*F724*(1-(AJ724/1000)))/(100*K724))*(BE724/60)</f>
        <v>0</v>
      </c>
      <c r="I724" t="s">
        <v>197</v>
      </c>
      <c r="J724" t="s">
        <v>198</v>
      </c>
      <c r="K724" t="s">
        <v>199</v>
      </c>
      <c r="L724" t="s">
        <v>200</v>
      </c>
      <c r="M724" t="s">
        <v>1412</v>
      </c>
      <c r="N724" t="s">
        <v>1413</v>
      </c>
      <c r="O724" t="s">
        <v>328</v>
      </c>
      <c r="Q724">
        <v>1548600040.1</v>
      </c>
      <c r="R724">
        <f>AL724*Y724*(AJ724-AK724)/(100*AF724*(1000-Y724*AJ724))</f>
        <v>0</v>
      </c>
      <c r="S724">
        <f>AL724*Y724*(AI724-AH724*(1000-Y724*AK724)/(1000-Y724*AJ724))/(100*AF724)</f>
        <v>0</v>
      </c>
      <c r="T724">
        <f>(U724/V724*100)</f>
        <v>0</v>
      </c>
      <c r="U724">
        <f>AJ724*(AM724+AN724)/1000</f>
        <v>0</v>
      </c>
      <c r="V724">
        <f>0.61365*exp(17.502*AO724/(240.97+AO724))</f>
        <v>0</v>
      </c>
      <c r="W724">
        <v>112</v>
      </c>
      <c r="X724">
        <v>8</v>
      </c>
      <c r="Y724">
        <f>IF(W724*$H$11&gt;=AA724,1.0,(AA724/(AA724-W724*$H$11)))</f>
        <v>0</v>
      </c>
      <c r="Z724">
        <f>(Y724-1)*100</f>
        <v>0</v>
      </c>
      <c r="AA724">
        <f>MAX(0,($B$11+$C$11*AR724)/(1+$D$11*AR724)*AM724/(AO724+273)*$E$11)</f>
        <v>0</v>
      </c>
      <c r="AB724">
        <f>$B$9*AS724+$C$9*AT724</f>
        <v>0</v>
      </c>
      <c r="AC724">
        <f>AB724*AD724</f>
        <v>0</v>
      </c>
      <c r="AD724">
        <f>($B$9*$D$7+$C$9*$D$7)/($B$9+$C$9)</f>
        <v>0</v>
      </c>
      <c r="AE724">
        <f>($B$9*$K$7+$C$9*$K$7)/($B$9+$C$9)</f>
        <v>0</v>
      </c>
      <c r="AF724">
        <v>10</v>
      </c>
      <c r="AG724">
        <v>1548600040.1</v>
      </c>
      <c r="AH724">
        <v>403.532</v>
      </c>
      <c r="AI724">
        <v>399.862</v>
      </c>
      <c r="AJ724">
        <v>9.79208</v>
      </c>
      <c r="AK724">
        <v>4.40714</v>
      </c>
      <c r="AL724">
        <v>1407.3</v>
      </c>
      <c r="AM724">
        <v>97.9473</v>
      </c>
      <c r="AN724">
        <v>0.0222282</v>
      </c>
      <c r="AO724">
        <v>7.50302</v>
      </c>
      <c r="AP724">
        <v>8.93162</v>
      </c>
      <c r="AQ724">
        <v>999.9</v>
      </c>
      <c r="AR724">
        <v>9993.75</v>
      </c>
      <c r="AS724">
        <v>0</v>
      </c>
      <c r="AT724">
        <v>0.219127</v>
      </c>
      <c r="AU724">
        <v>0</v>
      </c>
      <c r="AV724" t="s">
        <v>204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406.254204918033</v>
      </c>
      <c r="BE724">
        <v>2.45089348648974</v>
      </c>
      <c r="BF724">
        <v>0.719988831180729</v>
      </c>
      <c r="BG724">
        <v>-1</v>
      </c>
      <c r="BH724">
        <v>0</v>
      </c>
      <c r="BI724">
        <v>0</v>
      </c>
      <c r="BJ724" t="s">
        <v>205</v>
      </c>
      <c r="BK724">
        <v>1.88463</v>
      </c>
      <c r="BL724">
        <v>1.88162</v>
      </c>
      <c r="BM724">
        <v>1.88315</v>
      </c>
      <c r="BN724">
        <v>1.88187</v>
      </c>
      <c r="BO724">
        <v>1.88378</v>
      </c>
      <c r="BP724">
        <v>1.88309</v>
      </c>
      <c r="BQ724">
        <v>1.88478</v>
      </c>
      <c r="BR724">
        <v>1.88231</v>
      </c>
      <c r="BS724" t="s">
        <v>206</v>
      </c>
      <c r="BT724" t="s">
        <v>17</v>
      </c>
      <c r="BU724" t="s">
        <v>17</v>
      </c>
      <c r="BV724" t="s">
        <v>17</v>
      </c>
      <c r="BW724" t="s">
        <v>207</v>
      </c>
      <c r="BX724" t="s">
        <v>208</v>
      </c>
      <c r="BY724" t="s">
        <v>209</v>
      </c>
      <c r="BZ724" t="s">
        <v>209</v>
      </c>
      <c r="CA724" t="s">
        <v>209</v>
      </c>
      <c r="CB724" t="s">
        <v>209</v>
      </c>
      <c r="CC724">
        <v>5</v>
      </c>
      <c r="CD724">
        <v>0</v>
      </c>
      <c r="CE724">
        <v>0</v>
      </c>
      <c r="CF724">
        <v>0</v>
      </c>
      <c r="CG724">
        <v>0</v>
      </c>
      <c r="CH724">
        <v>2</v>
      </c>
      <c r="CI724">
        <v>1324.83</v>
      </c>
      <c r="CJ724">
        <v>1.25742</v>
      </c>
      <c r="CK724">
        <v>8.00302</v>
      </c>
      <c r="CL724">
        <v>10.4865</v>
      </c>
      <c r="CM724">
        <v>30.0008</v>
      </c>
      <c r="CN724">
        <v>10.3204</v>
      </c>
      <c r="CO724">
        <v>10.5819</v>
      </c>
      <c r="CP724">
        <v>-1</v>
      </c>
      <c r="CQ724">
        <v>100</v>
      </c>
      <c r="CR724">
        <v>95.4224</v>
      </c>
      <c r="CS724">
        <v>-999.9</v>
      </c>
      <c r="CT724">
        <v>400</v>
      </c>
      <c r="CU724">
        <v>0.611865</v>
      </c>
      <c r="CV724">
        <v>103.767</v>
      </c>
      <c r="CW724">
        <v>103.197</v>
      </c>
    </row>
    <row r="725" spans="1:101">
      <c r="A725">
        <v>711</v>
      </c>
      <c r="B725">
        <v>1548600042.1</v>
      </c>
      <c r="C725">
        <v>2579.19999980927</v>
      </c>
      <c r="D725" t="s">
        <v>1640</v>
      </c>
      <c r="E725" t="s">
        <v>1641</v>
      </c>
      <c r="F725">
        <f>J725+I725+M725*K725</f>
        <v>0</v>
      </c>
      <c r="G725">
        <f>(1000*AM725)/(L725*(AO725+273.15))</f>
        <v>0</v>
      </c>
      <c r="H725">
        <f>((G725*F725*(1-(AJ725/1000)))/(100*K725))*(BE725/60)</f>
        <v>0</v>
      </c>
      <c r="I725" t="s">
        <v>197</v>
      </c>
      <c r="J725" t="s">
        <v>198</v>
      </c>
      <c r="K725" t="s">
        <v>199</v>
      </c>
      <c r="L725" t="s">
        <v>200</v>
      </c>
      <c r="M725" t="s">
        <v>1412</v>
      </c>
      <c r="N725" t="s">
        <v>1413</v>
      </c>
      <c r="O725" t="s">
        <v>328</v>
      </c>
      <c r="Q725">
        <v>1548600042.1</v>
      </c>
      <c r="R725">
        <f>AL725*Y725*(AJ725-AK725)/(100*AF725*(1000-Y725*AJ725))</f>
        <v>0</v>
      </c>
      <c r="S725">
        <f>AL725*Y725*(AI725-AH725*(1000-Y725*AK725)/(1000-Y725*AJ725))/(100*AF725)</f>
        <v>0</v>
      </c>
      <c r="T725">
        <f>(U725/V725*100)</f>
        <v>0</v>
      </c>
      <c r="U725">
        <f>AJ725*(AM725+AN725)/1000</f>
        <v>0</v>
      </c>
      <c r="V725">
        <f>0.61365*exp(17.502*AO725/(240.97+AO725))</f>
        <v>0</v>
      </c>
      <c r="W725">
        <v>110</v>
      </c>
      <c r="X725">
        <v>8</v>
      </c>
      <c r="Y725">
        <f>IF(W725*$H$11&gt;=AA725,1.0,(AA725/(AA725-W725*$H$11)))</f>
        <v>0</v>
      </c>
      <c r="Z725">
        <f>(Y725-1)*100</f>
        <v>0</v>
      </c>
      <c r="AA725">
        <f>MAX(0,($B$11+$C$11*AR725)/(1+$D$11*AR725)*AM725/(AO725+273)*$E$11)</f>
        <v>0</v>
      </c>
      <c r="AB725">
        <f>$B$9*AS725+$C$9*AT725</f>
        <v>0</v>
      </c>
      <c r="AC725">
        <f>AB725*AD725</f>
        <v>0</v>
      </c>
      <c r="AD725">
        <f>($B$9*$D$7+$C$9*$D$7)/($B$9+$C$9)</f>
        <v>0</v>
      </c>
      <c r="AE725">
        <f>($B$9*$K$7+$C$9*$K$7)/($B$9+$C$9)</f>
        <v>0</v>
      </c>
      <c r="AF725">
        <v>10</v>
      </c>
      <c r="AG725">
        <v>1548600042.1</v>
      </c>
      <c r="AH725">
        <v>403.55</v>
      </c>
      <c r="AI725">
        <v>399.892</v>
      </c>
      <c r="AJ725">
        <v>9.7931</v>
      </c>
      <c r="AK725">
        <v>4.4068</v>
      </c>
      <c r="AL725">
        <v>1407.45</v>
      </c>
      <c r="AM725">
        <v>97.9463</v>
      </c>
      <c r="AN725">
        <v>0.0221787</v>
      </c>
      <c r="AO725">
        <v>7.50777</v>
      </c>
      <c r="AP725">
        <v>8.94478</v>
      </c>
      <c r="AQ725">
        <v>999.9</v>
      </c>
      <c r="AR725">
        <v>9990</v>
      </c>
      <c r="AS725">
        <v>0</v>
      </c>
      <c r="AT725">
        <v>0.219127</v>
      </c>
      <c r="AU725">
        <v>0</v>
      </c>
      <c r="AV725" t="s">
        <v>204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406.333581967213</v>
      </c>
      <c r="BE725">
        <v>2.45746073974215</v>
      </c>
      <c r="BF725">
        <v>0.721919774846321</v>
      </c>
      <c r="BG725">
        <v>-1</v>
      </c>
      <c r="BH725">
        <v>0</v>
      </c>
      <c r="BI725">
        <v>0</v>
      </c>
      <c r="BJ725" t="s">
        <v>205</v>
      </c>
      <c r="BK725">
        <v>1.88464</v>
      </c>
      <c r="BL725">
        <v>1.8816</v>
      </c>
      <c r="BM725">
        <v>1.88316</v>
      </c>
      <c r="BN725">
        <v>1.88187</v>
      </c>
      <c r="BO725">
        <v>1.88378</v>
      </c>
      <c r="BP725">
        <v>1.88309</v>
      </c>
      <c r="BQ725">
        <v>1.88479</v>
      </c>
      <c r="BR725">
        <v>1.8823</v>
      </c>
      <c r="BS725" t="s">
        <v>206</v>
      </c>
      <c r="BT725" t="s">
        <v>17</v>
      </c>
      <c r="BU725" t="s">
        <v>17</v>
      </c>
      <c r="BV725" t="s">
        <v>17</v>
      </c>
      <c r="BW725" t="s">
        <v>207</v>
      </c>
      <c r="BX725" t="s">
        <v>208</v>
      </c>
      <c r="BY725" t="s">
        <v>209</v>
      </c>
      <c r="BZ725" t="s">
        <v>209</v>
      </c>
      <c r="CA725" t="s">
        <v>209</v>
      </c>
      <c r="CB725" t="s">
        <v>209</v>
      </c>
      <c r="CC725">
        <v>5</v>
      </c>
      <c r="CD725">
        <v>0</v>
      </c>
      <c r="CE725">
        <v>0</v>
      </c>
      <c r="CF725">
        <v>0</v>
      </c>
      <c r="CG725">
        <v>0</v>
      </c>
      <c r="CH725">
        <v>2</v>
      </c>
      <c r="CI725">
        <v>1326.62</v>
      </c>
      <c r="CJ725">
        <v>1.25742</v>
      </c>
      <c r="CK725">
        <v>8.00684</v>
      </c>
      <c r="CL725">
        <v>10.4906</v>
      </c>
      <c r="CM725">
        <v>30.0009</v>
      </c>
      <c r="CN725">
        <v>10.3236</v>
      </c>
      <c r="CO725">
        <v>10.586</v>
      </c>
      <c r="CP725">
        <v>-1</v>
      </c>
      <c r="CQ725">
        <v>100</v>
      </c>
      <c r="CR725">
        <v>95.4224</v>
      </c>
      <c r="CS725">
        <v>-999.9</v>
      </c>
      <c r="CT725">
        <v>400</v>
      </c>
      <c r="CU725">
        <v>0.483672</v>
      </c>
      <c r="CV725">
        <v>103.766</v>
      </c>
      <c r="CW725">
        <v>103.196</v>
      </c>
    </row>
    <row r="726" spans="1:101">
      <c r="A726">
        <v>712</v>
      </c>
      <c r="B726">
        <v>1548600044.1</v>
      </c>
      <c r="C726">
        <v>2581.19999980927</v>
      </c>
      <c r="D726" t="s">
        <v>1642</v>
      </c>
      <c r="E726" t="s">
        <v>1643</v>
      </c>
      <c r="F726">
        <f>J726+I726+M726*K726</f>
        <v>0</v>
      </c>
      <c r="G726">
        <f>(1000*AM726)/(L726*(AO726+273.15))</f>
        <v>0</v>
      </c>
      <c r="H726">
        <f>((G726*F726*(1-(AJ726/1000)))/(100*K726))*(BE726/60)</f>
        <v>0</v>
      </c>
      <c r="I726" t="s">
        <v>197</v>
      </c>
      <c r="J726" t="s">
        <v>198</v>
      </c>
      <c r="K726" t="s">
        <v>199</v>
      </c>
      <c r="L726" t="s">
        <v>200</v>
      </c>
      <c r="M726" t="s">
        <v>1412</v>
      </c>
      <c r="N726" t="s">
        <v>1413</v>
      </c>
      <c r="O726" t="s">
        <v>328</v>
      </c>
      <c r="Q726">
        <v>1548600044.1</v>
      </c>
      <c r="R726">
        <f>AL726*Y726*(AJ726-AK726)/(100*AF726*(1000-Y726*AJ726))</f>
        <v>0</v>
      </c>
      <c r="S726">
        <f>AL726*Y726*(AI726-AH726*(1000-Y726*AK726)/(1000-Y726*AJ726))/(100*AF726)</f>
        <v>0</v>
      </c>
      <c r="T726">
        <f>(U726/V726*100)</f>
        <v>0</v>
      </c>
      <c r="U726">
        <f>AJ726*(AM726+AN726)/1000</f>
        <v>0</v>
      </c>
      <c r="V726">
        <f>0.61365*exp(17.502*AO726/(240.97+AO726))</f>
        <v>0</v>
      </c>
      <c r="W726">
        <v>117</v>
      </c>
      <c r="X726">
        <v>8</v>
      </c>
      <c r="Y726">
        <f>IF(W726*$H$11&gt;=AA726,1.0,(AA726/(AA726-W726*$H$11)))</f>
        <v>0</v>
      </c>
      <c r="Z726">
        <f>(Y726-1)*100</f>
        <v>0</v>
      </c>
      <c r="AA726">
        <f>MAX(0,($B$11+$C$11*AR726)/(1+$D$11*AR726)*AM726/(AO726+273)*$E$11)</f>
        <v>0</v>
      </c>
      <c r="AB726">
        <f>$B$9*AS726+$C$9*AT726</f>
        <v>0</v>
      </c>
      <c r="AC726">
        <f>AB726*AD726</f>
        <v>0</v>
      </c>
      <c r="AD726">
        <f>($B$9*$D$7+$C$9*$D$7)/($B$9+$C$9)</f>
        <v>0</v>
      </c>
      <c r="AE726">
        <f>($B$9*$K$7+$C$9*$K$7)/($B$9+$C$9)</f>
        <v>0</v>
      </c>
      <c r="AF726">
        <v>10</v>
      </c>
      <c r="AG726">
        <v>1548600044.1</v>
      </c>
      <c r="AH726">
        <v>403.596</v>
      </c>
      <c r="AI726">
        <v>399.899</v>
      </c>
      <c r="AJ726">
        <v>9.79513</v>
      </c>
      <c r="AK726">
        <v>4.40676</v>
      </c>
      <c r="AL726">
        <v>1407.27</v>
      </c>
      <c r="AM726">
        <v>97.946</v>
      </c>
      <c r="AN726">
        <v>0.0221225</v>
      </c>
      <c r="AO726">
        <v>7.51143</v>
      </c>
      <c r="AP726">
        <v>8.96707</v>
      </c>
      <c r="AQ726">
        <v>999.9</v>
      </c>
      <c r="AR726">
        <v>9990</v>
      </c>
      <c r="AS726">
        <v>0</v>
      </c>
      <c r="AT726">
        <v>0.219127</v>
      </c>
      <c r="AU726">
        <v>0</v>
      </c>
      <c r="AV726" t="s">
        <v>204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406.41118852459</v>
      </c>
      <c r="BE726">
        <v>2.45183645791689</v>
      </c>
      <c r="BF726">
        <v>0.720309192854665</v>
      </c>
      <c r="BG726">
        <v>-1</v>
      </c>
      <c r="BH726">
        <v>0</v>
      </c>
      <c r="BI726">
        <v>0</v>
      </c>
      <c r="BJ726" t="s">
        <v>205</v>
      </c>
      <c r="BK726">
        <v>1.88463</v>
      </c>
      <c r="BL726">
        <v>1.88157</v>
      </c>
      <c r="BM726">
        <v>1.88316</v>
      </c>
      <c r="BN726">
        <v>1.88187</v>
      </c>
      <c r="BO726">
        <v>1.88377</v>
      </c>
      <c r="BP726">
        <v>1.88309</v>
      </c>
      <c r="BQ726">
        <v>1.8848</v>
      </c>
      <c r="BR726">
        <v>1.8823</v>
      </c>
      <c r="BS726" t="s">
        <v>206</v>
      </c>
      <c r="BT726" t="s">
        <v>17</v>
      </c>
      <c r="BU726" t="s">
        <v>17</v>
      </c>
      <c r="BV726" t="s">
        <v>17</v>
      </c>
      <c r="BW726" t="s">
        <v>207</v>
      </c>
      <c r="BX726" t="s">
        <v>208</v>
      </c>
      <c r="BY726" t="s">
        <v>209</v>
      </c>
      <c r="BZ726" t="s">
        <v>209</v>
      </c>
      <c r="CA726" t="s">
        <v>209</v>
      </c>
      <c r="CB726" t="s">
        <v>209</v>
      </c>
      <c r="CC726">
        <v>5</v>
      </c>
      <c r="CD726">
        <v>0</v>
      </c>
      <c r="CE726">
        <v>0</v>
      </c>
      <c r="CF726">
        <v>0</v>
      </c>
      <c r="CG726">
        <v>0</v>
      </c>
      <c r="CH726">
        <v>2</v>
      </c>
      <c r="CI726">
        <v>1321.39</v>
      </c>
      <c r="CJ726">
        <v>1.25742</v>
      </c>
      <c r="CK726">
        <v>8.0105</v>
      </c>
      <c r="CL726">
        <v>10.4947</v>
      </c>
      <c r="CM726">
        <v>30.0008</v>
      </c>
      <c r="CN726">
        <v>10.3268</v>
      </c>
      <c r="CO726">
        <v>10.5901</v>
      </c>
      <c r="CP726">
        <v>-1</v>
      </c>
      <c r="CQ726">
        <v>100</v>
      </c>
      <c r="CR726">
        <v>95.0372</v>
      </c>
      <c r="CS726">
        <v>-999.9</v>
      </c>
      <c r="CT726">
        <v>400</v>
      </c>
      <c r="CU726">
        <v>0.363449</v>
      </c>
      <c r="CV726">
        <v>103.766</v>
      </c>
      <c r="CW726">
        <v>103.196</v>
      </c>
    </row>
    <row r="727" spans="1:101">
      <c r="A727">
        <v>713</v>
      </c>
      <c r="B727">
        <v>1548600046.1</v>
      </c>
      <c r="C727">
        <v>2583.19999980927</v>
      </c>
      <c r="D727" t="s">
        <v>1644</v>
      </c>
      <c r="E727" t="s">
        <v>1645</v>
      </c>
      <c r="F727">
        <f>J727+I727+M727*K727</f>
        <v>0</v>
      </c>
      <c r="G727">
        <f>(1000*AM727)/(L727*(AO727+273.15))</f>
        <v>0</v>
      </c>
      <c r="H727">
        <f>((G727*F727*(1-(AJ727/1000)))/(100*K727))*(BE727/60)</f>
        <v>0</v>
      </c>
      <c r="I727" t="s">
        <v>197</v>
      </c>
      <c r="J727" t="s">
        <v>198</v>
      </c>
      <c r="K727" t="s">
        <v>199</v>
      </c>
      <c r="L727" t="s">
        <v>200</v>
      </c>
      <c r="M727" t="s">
        <v>1412</v>
      </c>
      <c r="N727" t="s">
        <v>1413</v>
      </c>
      <c r="O727" t="s">
        <v>328</v>
      </c>
      <c r="Q727">
        <v>1548600046.1</v>
      </c>
      <c r="R727">
        <f>AL727*Y727*(AJ727-AK727)/(100*AF727*(1000-Y727*AJ727))</f>
        <v>0</v>
      </c>
      <c r="S727">
        <f>AL727*Y727*(AI727-AH727*(1000-Y727*AK727)/(1000-Y727*AJ727))/(100*AF727)</f>
        <v>0</v>
      </c>
      <c r="T727">
        <f>(U727/V727*100)</f>
        <v>0</v>
      </c>
      <c r="U727">
        <f>AJ727*(AM727+AN727)/1000</f>
        <v>0</v>
      </c>
      <c r="V727">
        <f>0.61365*exp(17.502*AO727/(240.97+AO727))</f>
        <v>0</v>
      </c>
      <c r="W727">
        <v>105</v>
      </c>
      <c r="X727">
        <v>7</v>
      </c>
      <c r="Y727">
        <f>IF(W727*$H$11&gt;=AA727,1.0,(AA727/(AA727-W727*$H$11)))</f>
        <v>0</v>
      </c>
      <c r="Z727">
        <f>(Y727-1)*100</f>
        <v>0</v>
      </c>
      <c r="AA727">
        <f>MAX(0,($B$11+$C$11*AR727)/(1+$D$11*AR727)*AM727/(AO727+273)*$E$11)</f>
        <v>0</v>
      </c>
      <c r="AB727">
        <f>$B$9*AS727+$C$9*AT727</f>
        <v>0</v>
      </c>
      <c r="AC727">
        <f>AB727*AD727</f>
        <v>0</v>
      </c>
      <c r="AD727">
        <f>($B$9*$D$7+$C$9*$D$7)/($B$9+$C$9)</f>
        <v>0</v>
      </c>
      <c r="AE727">
        <f>($B$9*$K$7+$C$9*$K$7)/($B$9+$C$9)</f>
        <v>0</v>
      </c>
      <c r="AF727">
        <v>10</v>
      </c>
      <c r="AG727">
        <v>1548600046.1</v>
      </c>
      <c r="AH727">
        <v>403.639</v>
      </c>
      <c r="AI727">
        <v>399.873</v>
      </c>
      <c r="AJ727">
        <v>9.79485</v>
      </c>
      <c r="AK727">
        <v>4.40635</v>
      </c>
      <c r="AL727">
        <v>1406.99</v>
      </c>
      <c r="AM727">
        <v>97.9466</v>
      </c>
      <c r="AN727">
        <v>0.0221754</v>
      </c>
      <c r="AO727">
        <v>7.50475</v>
      </c>
      <c r="AP727">
        <v>8.99164</v>
      </c>
      <c r="AQ727">
        <v>999.9</v>
      </c>
      <c r="AR727">
        <v>10005</v>
      </c>
      <c r="AS727">
        <v>0</v>
      </c>
      <c r="AT727">
        <v>0.219127</v>
      </c>
      <c r="AU727">
        <v>0</v>
      </c>
      <c r="AV727" t="s">
        <v>204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406.488008196721</v>
      </c>
      <c r="BE727">
        <v>2.43863705594593</v>
      </c>
      <c r="BF727">
        <v>0.716665851395031</v>
      </c>
      <c r="BG727">
        <v>-1</v>
      </c>
      <c r="BH727">
        <v>0</v>
      </c>
      <c r="BI727">
        <v>0</v>
      </c>
      <c r="BJ727" t="s">
        <v>205</v>
      </c>
      <c r="BK727">
        <v>1.88462</v>
      </c>
      <c r="BL727">
        <v>1.88157</v>
      </c>
      <c r="BM727">
        <v>1.88314</v>
      </c>
      <c r="BN727">
        <v>1.88187</v>
      </c>
      <c r="BO727">
        <v>1.88375</v>
      </c>
      <c r="BP727">
        <v>1.88309</v>
      </c>
      <c r="BQ727">
        <v>1.88479</v>
      </c>
      <c r="BR727">
        <v>1.88229</v>
      </c>
      <c r="BS727" t="s">
        <v>206</v>
      </c>
      <c r="BT727" t="s">
        <v>17</v>
      </c>
      <c r="BU727" t="s">
        <v>17</v>
      </c>
      <c r="BV727" t="s">
        <v>17</v>
      </c>
      <c r="BW727" t="s">
        <v>207</v>
      </c>
      <c r="BX727" t="s">
        <v>208</v>
      </c>
      <c r="BY727" t="s">
        <v>209</v>
      </c>
      <c r="BZ727" t="s">
        <v>209</v>
      </c>
      <c r="CA727" t="s">
        <v>209</v>
      </c>
      <c r="CB727" t="s">
        <v>209</v>
      </c>
      <c r="CC727">
        <v>5</v>
      </c>
      <c r="CD727">
        <v>0</v>
      </c>
      <c r="CE727">
        <v>0</v>
      </c>
      <c r="CF727">
        <v>0</v>
      </c>
      <c r="CG727">
        <v>0</v>
      </c>
      <c r="CH727">
        <v>2</v>
      </c>
      <c r="CI727">
        <v>1329.88</v>
      </c>
      <c r="CJ727">
        <v>1.25742</v>
      </c>
      <c r="CK727">
        <v>8.01331</v>
      </c>
      <c r="CL727">
        <v>10.4988</v>
      </c>
      <c r="CM727">
        <v>30.0008</v>
      </c>
      <c r="CN727">
        <v>10.3302</v>
      </c>
      <c r="CO727">
        <v>10.5942</v>
      </c>
      <c r="CP727">
        <v>-1</v>
      </c>
      <c r="CQ727">
        <v>100</v>
      </c>
      <c r="CR727">
        <v>95.0372</v>
      </c>
      <c r="CS727">
        <v>-999.9</v>
      </c>
      <c r="CT727">
        <v>400</v>
      </c>
      <c r="CU727">
        <v>0.240345</v>
      </c>
      <c r="CV727">
        <v>103.765</v>
      </c>
      <c r="CW727">
        <v>103.194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17</v>
      </c>
    </row>
    <row r="11" spans="1:2">
      <c r="A11" t="s">
        <v>19</v>
      </c>
      <c r="B11" t="s">
        <v>17</v>
      </c>
    </row>
    <row r="12" spans="1:2">
      <c r="A12" t="s">
        <v>20</v>
      </c>
      <c r="B1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2019-01-27T08:41:36Z</dcterms:created>
  <dcterms:modified xsi:type="dcterms:W3CDTF">2019-01-27T08:41:36Z</dcterms:modified>
</cp:coreProperties>
</file>