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GitHub/Dissertacao2021/"/>
    </mc:Choice>
  </mc:AlternateContent>
  <xr:revisionPtr revIDLastSave="0" documentId="13_ncr:1_{27207B06-B26B-784E-88B4-E42428C33F18}" xr6:coauthVersionLast="47" xr6:coauthVersionMax="47" xr10:uidLastSave="{00000000-0000-0000-0000-000000000000}"/>
  <bookViews>
    <workbookView xWindow="80" yWindow="500" windowWidth="25440" windowHeight="14900" xr2:uid="{96FF22BC-28B8-9948-8104-5312DD65AA32}"/>
  </bookViews>
  <sheets>
    <sheet name="Random_Forest" sheetId="2" r:id="rId1"/>
    <sheet name="Logistic_Regressio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4" l="1"/>
  <c r="H15" i="4"/>
  <c r="G15" i="4"/>
  <c r="F15" i="4"/>
  <c r="E15" i="4"/>
  <c r="I14" i="4"/>
  <c r="H14" i="4"/>
  <c r="G14" i="4"/>
  <c r="F14" i="4"/>
  <c r="E14" i="4"/>
  <c r="E38" i="2"/>
  <c r="F38" i="2"/>
  <c r="G38" i="2"/>
  <c r="H38" i="2"/>
  <c r="E37" i="2"/>
  <c r="F37" i="2"/>
  <c r="G37" i="2"/>
  <c r="H37" i="2"/>
  <c r="D38" i="2"/>
  <c r="D37" i="2"/>
  <c r="E16" i="2"/>
  <c r="F16" i="2"/>
  <c r="G16" i="2"/>
  <c r="H16" i="2"/>
  <c r="E15" i="2"/>
  <c r="F15" i="2"/>
  <c r="G15" i="2"/>
  <c r="H15" i="2"/>
  <c r="D15" i="2"/>
  <c r="D16" i="2"/>
</calcChain>
</file>

<file path=xl/sharedStrings.xml><?xml version="1.0" encoding="utf-8"?>
<sst xmlns="http://schemas.openxmlformats.org/spreadsheetml/2006/main" count="110" uniqueCount="35">
  <si>
    <t xml:space="preserve">Acuracia </t>
  </si>
  <si>
    <t>Recall</t>
  </si>
  <si>
    <t xml:space="preserve">Precison </t>
  </si>
  <si>
    <t>F1</t>
  </si>
  <si>
    <t xml:space="preserve">AUC </t>
  </si>
  <si>
    <t xml:space="preserve">Média </t>
  </si>
  <si>
    <t xml:space="preserve">Desvio-Padrão </t>
  </si>
  <si>
    <t>Feature Selection (SFS)</t>
  </si>
  <si>
    <t>Feature Selection (RFECV)</t>
  </si>
  <si>
    <t>Tuning dos parametros</t>
  </si>
  <si>
    <t>Feature Selection (SelectFromModel)</t>
  </si>
  <si>
    <t xml:space="preserve">k </t>
  </si>
  <si>
    <t> 36.67</t>
  </si>
  <si>
    <t> 30.3</t>
  </si>
  <si>
    <t> 82.17</t>
  </si>
  <si>
    <t> 40.0</t>
  </si>
  <si>
    <t> 41.67</t>
  </si>
  <si>
    <t> 77.070</t>
  </si>
  <si>
    <t>Idade; Interna_Dias; Glicose; Sodio; Ureia; Creatinina; PCR; pH; Ca_ionizado; pCO2; pO2;  HCO3; Genero</t>
  </si>
  <si>
    <r>
      <t xml:space="preserve">Idade;  Interna_Dias; Glicose; Sodio
Ureia;  Creatinina;  PCR; pH; Ca_ionizado
pO2; HCO3; </t>
    </r>
    <r>
      <rPr>
        <b/>
        <sz val="12"/>
        <color theme="1"/>
        <rFont val="Calibri"/>
        <family val="2"/>
        <scheme val="minor"/>
      </rPr>
      <t>Genero</t>
    </r>
    <r>
      <rPr>
        <sz val="12"/>
        <color theme="1"/>
        <rFont val="Calibri"/>
        <family val="2"/>
        <scheme val="minor"/>
      </rPr>
      <t xml:space="preserve">; </t>
    </r>
  </si>
  <si>
    <r>
      <t xml:space="preserve">Idade; Interna_Dias
Glicose; Sodio; Ureia; Creatinina; PCR;pH; Ca_ionizado; </t>
    </r>
    <r>
      <rPr>
        <b/>
        <sz val="12"/>
        <color theme="1"/>
        <rFont val="Calibri"/>
        <family val="2"/>
        <scheme val="minor"/>
      </rPr>
      <t>pCO2</t>
    </r>
    <r>
      <rPr>
        <sz val="12"/>
        <color theme="1"/>
        <rFont val="Calibri"/>
        <family val="2"/>
        <scheme val="minor"/>
      </rPr>
      <t>; pO2; HCO3</t>
    </r>
  </si>
  <si>
    <t>Idade; Interna_Dias; Glicose; Sodio; Ureia; Creatinina; PCR; pH; Ca_ionizado; pCO2;  pO2; HCO3;Genero</t>
  </si>
  <si>
    <t>Casa; Inter-Hospitalar; Intra-Hospitalar; GrupoDiagn_Cardiovascular; GrupoDiagn_Gastrointestinal; GrupoDiagn_Geniturinario ;GrupoDiagn_Neurologico
GrupoDiagn_Outro; GrupoDiagn_Respiratorio; Local_SU; Idade; Interna_Dias; SIRS; Glicose; Sodio; Ureia; Creatinina; PCR; pH;; Ca_ionizado; pCO2; pO2; HCO3; Genero; Antidislipidemicos; Antipsicoticos; Antidepressores; Anti-hipertensores; Ansioliticos; Anticoagulantes; Digitalicos; Outros Med_Presente; Alcoolico</t>
  </si>
  <si>
    <t>Casa; Inter-Hospitalar; Intra-Hospitalar; GrupoDiagn_Cardiovascular; GrupoDiagn_Gastrointestinal; GrupoDiagn_Geniturinario; GrupoDiagn_Neurologico; GrupoDiagn_Outro; GrupoDiagn_Respiratorio; Local_SU
Idade; Interna_Dias; SIRS; Glicose; Sodio; Ureia; Creatinina; PCR; pH; Ca_ionizado; pCO2; pO2; HCO3; Genero; Antidislipidemicos; Antidepressores; Anti-hipertensores; Ansioliticos; Anticoagulantes; Digitalicos; Outros Med_Presente</t>
  </si>
  <si>
    <t>Casa; Inter-Hospitalar; Intra-Hospitalar; GrupoDiagn_Cardiovascular; GrupoDiagn_Gastrointestinal; GrupoDiagn_Geniturinario; GrupoDiagn_Neurologico; GrupoDiagn_Outro; GrupoDiagn_Respiratorio; Local_SU; Idade; Interna_Dias; SIRS; Glicose; Sodio; Ureia; Creatinina; PCR; pH; Ca_ionizado; pCO2; pO2; HCO3; Genero; Antidislipidemicos; Antipsicoticos; Antidepressores; Anti-hipertensores; Ansioliticos; Anticoagulantes; Digitalicos; Outros Med_Presente; Alcoolico</t>
  </si>
  <si>
    <t xml:space="preserve">Casa; Inter-Hospitalar; Intra-Hospitalar; GrupoDiagn_Cardiovascular; GrupoDiagn_Geniturinario; GrupoDiagn_Respiratorio; Local_SU; Idade; Interna_Dias; SIRS; Glicose; Sodio; Ureia; Creatinina; PCR; pH; Ca_ionizado; pCO2; pO2; HCO3; Genero; Antidislipidemicos; Antidepressores; Anti-hipertensores; Ansioliticos; Anticoagulantes; Outros Med_Presente; </t>
  </si>
  <si>
    <t>Casa; Inter-Hospitalar; Intra-Hospitalar; Lar; GrupoDiagn_Cardiovascular; GrupoDiagn_Gastrointestinal; GrupoDiagn_Geniturinario; GrupoDiagn_Hemato-Oncologico; GrupoDiagn_Musculoesqueletico; GrupoDiagn_Neurologico; GrupoDiagn_Outro; GrupoDiagn_Respiratorio; Local_SU; Idade; Interna_Dias; SIRS; Glicose; Sodio; Ureia; Creatinina; PCR; pH; Ca_ionizado; pCO2; pO2; HCO3; Genero; Antidislipidemicos; Antipsicoticos; Antidepressores; Anti-hipertensores; Ansioliticos; Analgesicos; Anticoagulantes; Digitalicos; Corticosteroides; Outros Med_Presente; Alcoolico</t>
  </si>
  <si>
    <t>Casa; Inter-Hospitalar; Intra-Hospitalar; GrupoDiagn_Cardiovascular; GrupoDiagn_Gastrointestinal; GrupoDiagn_Geniturinario; GrupoDiagn_Outro; GrupoDiagn_Respiratorio; Local_SU; Idade; Interna_Dias; SIRS; Glicose; Sodio; Ureia; Creatinina; PCR; pH; Ca_ionizado; pCO2; pO2; HCO3; Genero; Antidislipidemicos; Antidepressores; Anti-hipertensores; Ansioliticos; Anticoagulantes; Digitalicos; Outros Med_Presente</t>
  </si>
  <si>
    <t xml:space="preserve">Casa; Inter-Hospitalar; Intra-Hospitalar; GrupoDiagn_Cardiovascular; GrupoDiagn_Gastrointestinal; GrupoDiagn_Geniturinario; GrupoDiagn_Musculoesqueletico; GrupoDiagn_Neurologico; GrupoDiagn_Outro; GrupoDiagn_Respiratorio; Local_SU; Idade; Interna_Dias; SIRS; Glicose; Sodio; Ureia; Creatinina; PCR; pH; Ca_ionizado; pCO2; pO2; HCO3; Genero; Antidislipidemicos; Antidepressores; Anti-hipertensores; Ansioliticos; Anticoagulantes; Digitalicos; Outros Med_Presente; </t>
  </si>
  <si>
    <t>Casa; Inter-Hospitalar; Intra-Hospitalar; GrupoDiagn_Cardiovascular; GrupoDiagn_Gastrointestinal; GrupoDiagn_Geniturinario; GrupoDiagn_Musculoesqueletico; GrupoDiagn_Neurologico; GrupoDiagn_Outro; GrupoDiagn_Respiratorio; Local_SU; Idade; Interna_Dias; SIRS; Glicose; Sodio; Ureia; Creatinina; PCR; pH; Ca_ionizado; pCO2; pO2; HCO3; Genero; Antidislipidemicos; Antipsicoticos; Antidepressores; Anti-hipertensores; Ansioliticos; Anticoagulantes; Digitalicos; Corticosteroides; Outros Med_Presente;</t>
  </si>
  <si>
    <t>Casa; Inter-Hospitalar; Intra-Hospitalar; GrupoDiagn_Cardiovascular; GrupoDiagn_Gastrointestinal; GrupoDiagn_Geniturinario; GrupoDiagn_Musculoesqueletico; GrupoDiagn_Neurologico; GrupoDiagn_Outro; GrupoDiagn_Respiratorio; Local_SU; Idade; Interna_Dias; SIRS; Glicose; Sodio; Ureia; Creatinina; PCR; pH; Ca_ionizado; pCO2; pO2; HCO3; Genero; Antidislipidemicos; Antipsicoticos; Antidepressores; Anti-hipertensores; Ansioliticos; Analgesicos; Anticoagulantes; Digitalicos; Corticosteroides; Outros Med_Presente; Alcoolico;</t>
  </si>
  <si>
    <t xml:space="preserve">Casa; Inter-Hospitalar; Intra-Hospitalar; GrupoDiagn_Cardiovascular; GrupoDiagn_Gastrointestinal; GrupoDiagn_Geniturinario; GrupoDiagn_Respiratorio; Local_SU; Idade; Interna_Dias; SIRS; Glicose; Sodio; Ureia; Creatinina; PCR; pH; Ca_ionizado; pCO2; pO2; HCO3; Genero; Antidislipidemicos; Antidepressores; Anti-hipertensores; Ansioliticos; Anticoagulantes; Outros Med_Presente; </t>
  </si>
  <si>
    <t>Nr</t>
  </si>
  <si>
    <t xml:space="preserve">Variáveis </t>
  </si>
  <si>
    <t> 71.070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</si>
</sst>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80" formatCode="0.00000000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80" fontId="3" fillId="0" borderId="0" xfId="0" applyNumberFormat="1" applyFont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27495-191A-4745-BA55-73F4B2776943}">
  <dimension ref="A3:Q69"/>
  <sheetViews>
    <sheetView tabSelected="1" workbookViewId="0">
      <selection activeCell="F7" sqref="F7"/>
    </sheetView>
  </sheetViews>
  <sheetFormatPr baseColWidth="10" defaultRowHeight="16" x14ac:dyDescent="0.2"/>
  <cols>
    <col min="1" max="1" width="5.33203125" customWidth="1"/>
    <col min="2" max="2" width="4.33203125" customWidth="1"/>
    <col min="3" max="3" width="26" customWidth="1"/>
    <col min="8" max="8" width="11.6640625" bestFit="1" customWidth="1"/>
  </cols>
  <sheetData>
    <row r="3" spans="1:17" ht="26" x14ac:dyDescent="0.3">
      <c r="D3" s="13" t="s">
        <v>10</v>
      </c>
      <c r="M3" t="s">
        <v>9</v>
      </c>
    </row>
    <row r="4" spans="1:17" x14ac:dyDescent="0.2">
      <c r="B4" s="3"/>
      <c r="C4" s="3"/>
      <c r="D4" s="3" t="s">
        <v>0</v>
      </c>
      <c r="E4" s="3" t="s">
        <v>1</v>
      </c>
      <c r="F4" s="3" t="s">
        <v>2</v>
      </c>
      <c r="G4" s="3" t="s">
        <v>3</v>
      </c>
      <c r="H4" s="3" t="s">
        <v>4</v>
      </c>
      <c r="M4" t="s">
        <v>0</v>
      </c>
      <c r="N4" t="s">
        <v>1</v>
      </c>
      <c r="O4" t="s">
        <v>2</v>
      </c>
      <c r="P4" t="s">
        <v>3</v>
      </c>
      <c r="Q4" t="s">
        <v>4</v>
      </c>
    </row>
    <row r="5" spans="1:17" ht="91" customHeight="1" x14ac:dyDescent="0.2">
      <c r="A5" s="3" t="s">
        <v>11</v>
      </c>
      <c r="B5" s="3">
        <v>13</v>
      </c>
      <c r="C5" s="4" t="s">
        <v>18</v>
      </c>
      <c r="D5" s="8">
        <v>80.25</v>
      </c>
      <c r="E5" s="8">
        <v>47.83</v>
      </c>
      <c r="F5" s="8" t="s">
        <v>12</v>
      </c>
      <c r="G5" s="8">
        <v>41.51</v>
      </c>
      <c r="H5" s="10">
        <v>0.66823491239454802</v>
      </c>
      <c r="I5" s="6"/>
      <c r="J5" s="6"/>
      <c r="L5">
        <v>1</v>
      </c>
    </row>
    <row r="6" spans="1:17" ht="82" customHeight="1" x14ac:dyDescent="0.2">
      <c r="B6" s="3">
        <v>13</v>
      </c>
      <c r="C6" s="4" t="s">
        <v>18</v>
      </c>
      <c r="D6" s="12" t="s">
        <v>17</v>
      </c>
      <c r="E6" s="8">
        <v>43.48</v>
      </c>
      <c r="F6" s="8" t="s">
        <v>13</v>
      </c>
      <c r="G6" s="8">
        <v>35.709999999999901</v>
      </c>
      <c r="H6" s="10">
        <v>0.63157040882543802</v>
      </c>
      <c r="I6" s="6"/>
      <c r="J6" s="6"/>
      <c r="L6">
        <v>2</v>
      </c>
    </row>
    <row r="7" spans="1:17" ht="83" customHeight="1" x14ac:dyDescent="0.2">
      <c r="A7" s="2"/>
      <c r="B7" s="3">
        <v>13</v>
      </c>
      <c r="C7" s="4" t="s">
        <v>18</v>
      </c>
      <c r="D7" s="8" t="s">
        <v>14</v>
      </c>
      <c r="E7" s="8">
        <v>43.48</v>
      </c>
      <c r="F7" s="10" t="s">
        <v>15</v>
      </c>
      <c r="G7" s="11" t="s">
        <v>16</v>
      </c>
      <c r="H7" s="10">
        <v>0.66142115509409405</v>
      </c>
      <c r="I7" s="6"/>
      <c r="J7" s="5"/>
      <c r="L7">
        <v>3</v>
      </c>
      <c r="N7" s="7"/>
      <c r="P7" s="7"/>
    </row>
    <row r="8" spans="1:17" ht="85" x14ac:dyDescent="0.2">
      <c r="B8" s="3">
        <v>13</v>
      </c>
      <c r="C8" s="4" t="s">
        <v>18</v>
      </c>
      <c r="D8" s="8">
        <v>77.069999999999993</v>
      </c>
      <c r="E8" s="9">
        <v>39.129999999999903</v>
      </c>
      <c r="F8" s="8">
        <v>29.03</v>
      </c>
      <c r="G8" s="8">
        <v>33.33</v>
      </c>
      <c r="H8" s="10">
        <v>0.61356262167423703</v>
      </c>
      <c r="L8">
        <v>4</v>
      </c>
    </row>
    <row r="9" spans="1:17" ht="90" customHeight="1" x14ac:dyDescent="0.2">
      <c r="B9" s="3">
        <v>13</v>
      </c>
      <c r="C9" s="4" t="s">
        <v>18</v>
      </c>
      <c r="D9" s="8">
        <v>76.429999999999893</v>
      </c>
      <c r="E9" s="8">
        <v>43.48</v>
      </c>
      <c r="F9" s="8">
        <v>29.409999999999901</v>
      </c>
      <c r="G9" s="8">
        <v>35.089999999999897</v>
      </c>
      <c r="H9" s="10">
        <v>0.62783906554185498</v>
      </c>
      <c r="L9">
        <v>5</v>
      </c>
    </row>
    <row r="10" spans="1:17" ht="90" customHeight="1" x14ac:dyDescent="0.2">
      <c r="B10" s="3">
        <v>12</v>
      </c>
      <c r="C10" s="4" t="s">
        <v>20</v>
      </c>
      <c r="D10" s="8">
        <v>78.979999999999905</v>
      </c>
      <c r="E10" s="8">
        <v>47.83</v>
      </c>
      <c r="F10" s="8">
        <v>34.380000000000003</v>
      </c>
      <c r="G10" s="8">
        <v>40</v>
      </c>
      <c r="H10" s="10">
        <v>0.66077222582738404</v>
      </c>
    </row>
    <row r="11" spans="1:17" ht="90" customHeight="1" x14ac:dyDescent="0.2">
      <c r="B11" s="3">
        <v>13</v>
      </c>
      <c r="C11" s="4" t="s">
        <v>18</v>
      </c>
      <c r="D11" s="8">
        <v>77.709999999999994</v>
      </c>
      <c r="E11" s="8">
        <v>43.48</v>
      </c>
      <c r="F11" s="8">
        <v>31.25</v>
      </c>
      <c r="G11" s="8">
        <v>36.36</v>
      </c>
      <c r="H11" s="10">
        <v>0.63530175210901996</v>
      </c>
    </row>
    <row r="12" spans="1:17" ht="90" customHeight="1" x14ac:dyDescent="0.2">
      <c r="B12" s="3">
        <v>12</v>
      </c>
      <c r="C12" s="4" t="s">
        <v>19</v>
      </c>
      <c r="D12" s="8">
        <v>77.709999999999994</v>
      </c>
      <c r="E12" s="8">
        <v>47.83</v>
      </c>
      <c r="F12" s="8">
        <v>32.35</v>
      </c>
      <c r="G12" s="8">
        <v>38.6</v>
      </c>
      <c r="H12" s="10">
        <v>0.65330953926021995</v>
      </c>
    </row>
    <row r="13" spans="1:17" ht="90" customHeight="1" x14ac:dyDescent="0.2">
      <c r="B13" s="3">
        <v>13</v>
      </c>
      <c r="C13" s="4" t="s">
        <v>21</v>
      </c>
      <c r="D13" s="8">
        <v>77.069999999999993</v>
      </c>
      <c r="E13" s="8">
        <v>43.48</v>
      </c>
      <c r="F13" s="8">
        <v>30.3</v>
      </c>
      <c r="G13" s="8">
        <v>35.709999999999901</v>
      </c>
      <c r="H13" s="10">
        <v>0.63157040882543802</v>
      </c>
    </row>
    <row r="14" spans="1:17" ht="90" customHeight="1" x14ac:dyDescent="0.2">
      <c r="B14" s="3">
        <v>13</v>
      </c>
      <c r="C14" s="4" t="s">
        <v>18</v>
      </c>
      <c r="D14" s="8">
        <v>80.89</v>
      </c>
      <c r="E14" s="8">
        <v>47.83</v>
      </c>
      <c r="F14" s="8">
        <v>37.93</v>
      </c>
      <c r="G14" s="8">
        <v>42.309999999999903</v>
      </c>
      <c r="H14" s="10">
        <v>0.67196625567813095</v>
      </c>
    </row>
    <row r="15" spans="1:17" x14ac:dyDescent="0.2">
      <c r="B15" s="3"/>
      <c r="C15" s="3" t="s">
        <v>5</v>
      </c>
      <c r="D15" s="3">
        <f>AVERAGE(D5:D14)</f>
        <v>78.263749999999973</v>
      </c>
      <c r="E15" s="3">
        <f t="shared" ref="E15:H15" si="0">AVERAGE(E5:E14)</f>
        <v>44.784999999999989</v>
      </c>
      <c r="F15" s="3">
        <f t="shared" si="0"/>
        <v>32.092857142857135</v>
      </c>
      <c r="G15" s="3">
        <f t="shared" si="0"/>
        <v>37.6244444444444</v>
      </c>
      <c r="H15" s="3">
        <f t="shared" si="0"/>
        <v>0.64555483452303652</v>
      </c>
      <c r="L15" t="s">
        <v>5</v>
      </c>
    </row>
    <row r="16" spans="1:17" x14ac:dyDescent="0.2">
      <c r="B16" s="3"/>
      <c r="C16" s="3" t="s">
        <v>6</v>
      </c>
      <c r="D16" s="3">
        <f>STDEV(D5:D14)</f>
        <v>1.6116268400062761</v>
      </c>
      <c r="E16" s="3">
        <f t="shared" ref="E16:H16" si="1">STDEV(E5:E14)</f>
        <v>2.936026226040926</v>
      </c>
      <c r="F16" s="3">
        <f t="shared" si="1"/>
        <v>3.1589276360062279</v>
      </c>
      <c r="G16" s="3">
        <f t="shared" si="1"/>
        <v>3.111302424673279</v>
      </c>
      <c r="H16" s="3">
        <f t="shared" si="1"/>
        <v>1.9969415082273227E-2</v>
      </c>
      <c r="L16" t="s">
        <v>6</v>
      </c>
    </row>
    <row r="25" spans="1:8" ht="26" x14ac:dyDescent="0.3">
      <c r="D25" s="13" t="s">
        <v>8</v>
      </c>
    </row>
    <row r="26" spans="1:8" x14ac:dyDescent="0.2">
      <c r="B26" t="s">
        <v>32</v>
      </c>
      <c r="C26" t="s">
        <v>33</v>
      </c>
      <c r="D26" t="s">
        <v>0</v>
      </c>
      <c r="E26" t="s">
        <v>1</v>
      </c>
      <c r="F26" t="s">
        <v>2</v>
      </c>
      <c r="G26" t="s">
        <v>3</v>
      </c>
      <c r="H26" t="s">
        <v>4</v>
      </c>
    </row>
    <row r="27" spans="1:8" ht="324" customHeight="1" x14ac:dyDescent="0.2">
      <c r="A27" s="3"/>
      <c r="B27" s="3">
        <v>33</v>
      </c>
      <c r="C27" s="4" t="s">
        <v>22</v>
      </c>
      <c r="D27" s="8">
        <v>77.709999999999994</v>
      </c>
      <c r="E27" s="8">
        <v>47.83</v>
      </c>
      <c r="F27" s="8">
        <v>32.35</v>
      </c>
      <c r="G27" s="8">
        <v>38.6</v>
      </c>
      <c r="H27" s="8">
        <v>0.65330953926021995</v>
      </c>
    </row>
    <row r="28" spans="1:8" ht="310" customHeight="1" x14ac:dyDescent="0.2">
      <c r="A28" s="3"/>
      <c r="B28" s="3">
        <v>31</v>
      </c>
      <c r="C28" s="4" t="s">
        <v>23</v>
      </c>
      <c r="D28" s="8">
        <v>78.979999999999905</v>
      </c>
      <c r="E28" s="8">
        <v>39.129999999999903</v>
      </c>
      <c r="F28" s="3">
        <v>32.14</v>
      </c>
      <c r="G28" s="8">
        <v>35.29</v>
      </c>
      <c r="H28" s="8">
        <v>0.62475665152498305</v>
      </c>
    </row>
    <row r="29" spans="1:8" ht="319" customHeight="1" x14ac:dyDescent="0.2">
      <c r="A29" s="3"/>
      <c r="B29" s="3">
        <v>33</v>
      </c>
      <c r="C29" s="4" t="s">
        <v>24</v>
      </c>
      <c r="D29" s="8">
        <v>75.8</v>
      </c>
      <c r="E29" s="8">
        <v>43.48</v>
      </c>
      <c r="F29" s="8">
        <v>28.57</v>
      </c>
      <c r="G29" s="8">
        <v>34.479999999999997</v>
      </c>
      <c r="H29" s="8">
        <v>0.62410772225827305</v>
      </c>
    </row>
    <row r="30" spans="1:8" ht="241" customHeight="1" x14ac:dyDescent="0.2">
      <c r="A30" s="3"/>
      <c r="B30" s="3">
        <v>27</v>
      </c>
      <c r="C30" s="4" t="s">
        <v>25</v>
      </c>
      <c r="D30" s="8">
        <v>77.069999999999993</v>
      </c>
      <c r="E30" s="8">
        <v>52.17</v>
      </c>
      <c r="F30" s="8">
        <v>32.43</v>
      </c>
      <c r="G30" s="8">
        <v>40</v>
      </c>
      <c r="H30" s="8">
        <v>0.66758598312783901</v>
      </c>
    </row>
    <row r="31" spans="1:8" ht="404" x14ac:dyDescent="0.2">
      <c r="A31" s="3"/>
      <c r="B31" s="3">
        <v>38</v>
      </c>
      <c r="C31" s="4" t="s">
        <v>26</v>
      </c>
      <c r="D31" s="8">
        <v>78.979999999999905</v>
      </c>
      <c r="E31" s="8">
        <v>43.48</v>
      </c>
      <c r="F31" s="8">
        <v>33.33</v>
      </c>
      <c r="G31" s="8">
        <v>37.74</v>
      </c>
      <c r="H31" s="8">
        <v>0.64276443867618405</v>
      </c>
    </row>
    <row r="32" spans="1:8" ht="279" customHeight="1" x14ac:dyDescent="0.2">
      <c r="B32" s="3">
        <v>30</v>
      </c>
      <c r="C32" s="4" t="s">
        <v>27</v>
      </c>
      <c r="D32" s="8">
        <v>80.25</v>
      </c>
      <c r="E32" s="8">
        <v>43.48</v>
      </c>
      <c r="F32" s="8">
        <v>35.709999999999901</v>
      </c>
      <c r="G32" s="8">
        <v>39.22</v>
      </c>
      <c r="H32" s="8">
        <v>0.65022712524334803</v>
      </c>
    </row>
    <row r="33" spans="1:10" ht="323" x14ac:dyDescent="0.2">
      <c r="B33" s="3">
        <v>32</v>
      </c>
      <c r="C33" s="4" t="s">
        <v>28</v>
      </c>
      <c r="D33" s="8">
        <v>80.89</v>
      </c>
      <c r="E33" s="8">
        <v>43.48</v>
      </c>
      <c r="F33" s="8">
        <v>37.04</v>
      </c>
      <c r="G33" s="8">
        <v>40</v>
      </c>
      <c r="H33" s="8">
        <v>0.65395846852692996</v>
      </c>
    </row>
    <row r="34" spans="1:10" ht="356" x14ac:dyDescent="0.2">
      <c r="A34" s="3"/>
      <c r="B34" s="3">
        <v>34</v>
      </c>
      <c r="C34" s="4" t="s">
        <v>29</v>
      </c>
      <c r="D34" s="8">
        <v>77.709999999999994</v>
      </c>
      <c r="E34" s="8">
        <v>39.129999999999903</v>
      </c>
      <c r="F34" s="8">
        <v>30</v>
      </c>
      <c r="G34" s="8">
        <v>33.96</v>
      </c>
      <c r="H34" s="8">
        <v>0.61729396495781896</v>
      </c>
    </row>
    <row r="35" spans="1:10" ht="354" customHeight="1" x14ac:dyDescent="0.2">
      <c r="B35" s="3">
        <v>36</v>
      </c>
      <c r="C35" s="4" t="s">
        <v>30</v>
      </c>
      <c r="D35" s="8">
        <v>78.34</v>
      </c>
      <c r="E35" s="8">
        <v>39.129999999999903</v>
      </c>
      <c r="F35" s="8">
        <v>31.03</v>
      </c>
      <c r="G35" s="8">
        <v>34.619999999999997</v>
      </c>
      <c r="H35" s="8">
        <v>0.62102530824140101</v>
      </c>
    </row>
    <row r="36" spans="1:10" ht="272" x14ac:dyDescent="0.2">
      <c r="B36" s="3">
        <v>28</v>
      </c>
      <c r="C36" s="4" t="s">
        <v>31</v>
      </c>
      <c r="D36" s="8">
        <v>80.25</v>
      </c>
      <c r="E36" s="8">
        <v>47.83</v>
      </c>
      <c r="F36" s="8">
        <v>36.67</v>
      </c>
      <c r="G36" s="8">
        <v>41.51</v>
      </c>
      <c r="H36" s="8">
        <v>0.66823491239454802</v>
      </c>
    </row>
    <row r="37" spans="1:10" x14ac:dyDescent="0.2">
      <c r="C37" s="3" t="s">
        <v>5</v>
      </c>
      <c r="D37" s="3">
        <f>AVERAGE(D27:D36)</f>
        <v>78.597999999999985</v>
      </c>
      <c r="E37" s="3">
        <f t="shared" ref="E37:H37" si="2">AVERAGE(E27:E36)</f>
        <v>43.913999999999966</v>
      </c>
      <c r="F37" s="3">
        <f t="shared" si="2"/>
        <v>32.926999999999992</v>
      </c>
      <c r="G37" s="3">
        <f t="shared" si="2"/>
        <v>37.542000000000002</v>
      </c>
      <c r="H37" s="3">
        <f t="shared" si="2"/>
        <v>0.64232641142115443</v>
      </c>
    </row>
    <row r="38" spans="1:10" x14ac:dyDescent="0.2">
      <c r="C38" s="3" t="s">
        <v>6</v>
      </c>
      <c r="D38" s="3">
        <f>STDEV(D27:D36)</f>
        <v>1.5920134002786084</v>
      </c>
      <c r="E38" s="3">
        <f t="shared" ref="E38:H38" si="3">STDEV(E27:E36)</f>
        <v>4.3236435252381353</v>
      </c>
      <c r="F38" s="3">
        <f t="shared" si="3"/>
        <v>2.8123341432577442</v>
      </c>
      <c r="G38" s="3">
        <f t="shared" si="3"/>
        <v>2.7410249502289794</v>
      </c>
      <c r="H38" s="3">
        <f t="shared" si="3"/>
        <v>1.9289665777152302E-2</v>
      </c>
    </row>
    <row r="39" spans="1:10" x14ac:dyDescent="0.2">
      <c r="C39" s="3"/>
      <c r="D39" s="3"/>
      <c r="E39" s="3"/>
      <c r="F39" s="3"/>
      <c r="G39" s="3"/>
      <c r="H39" s="3"/>
    </row>
    <row r="40" spans="1:10" x14ac:dyDescent="0.2">
      <c r="C40" s="3"/>
      <c r="D40" s="3"/>
      <c r="E40" s="3"/>
      <c r="F40" s="3"/>
      <c r="G40" s="3"/>
      <c r="H40" s="3"/>
    </row>
    <row r="41" spans="1:10" x14ac:dyDescent="0.2">
      <c r="C41" s="3"/>
      <c r="D41" s="3"/>
      <c r="E41" s="3"/>
      <c r="F41" s="3"/>
      <c r="G41" s="3"/>
      <c r="H41" s="3"/>
    </row>
    <row r="45" spans="1:10" x14ac:dyDescent="0.2">
      <c r="C45" s="1"/>
      <c r="D45" s="1" t="s">
        <v>8</v>
      </c>
      <c r="E45" s="1"/>
      <c r="F45" s="1"/>
      <c r="G45" s="1"/>
      <c r="H45" s="1"/>
      <c r="I45" s="1"/>
      <c r="J45" s="1"/>
    </row>
    <row r="46" spans="1:10" x14ac:dyDescent="0.2">
      <c r="C46" s="1"/>
      <c r="D46" s="1" t="s">
        <v>0</v>
      </c>
      <c r="E46" s="1" t="s">
        <v>1</v>
      </c>
      <c r="F46" s="1" t="s">
        <v>2</v>
      </c>
      <c r="G46" s="1" t="s">
        <v>3</v>
      </c>
      <c r="H46" s="1" t="s">
        <v>4</v>
      </c>
      <c r="I46" s="1"/>
      <c r="J46" s="1"/>
    </row>
    <row r="47" spans="1:10" x14ac:dyDescent="0.2">
      <c r="C47" s="1">
        <v>1</v>
      </c>
      <c r="D47" s="1"/>
      <c r="E47" s="1"/>
      <c r="F47" s="1"/>
      <c r="G47" s="1"/>
      <c r="H47" s="1"/>
      <c r="I47" s="1"/>
      <c r="J47" s="1"/>
    </row>
    <row r="48" spans="1:10" x14ac:dyDescent="0.2">
      <c r="C48" s="1">
        <v>2</v>
      </c>
      <c r="D48" s="1"/>
      <c r="E48" s="1"/>
      <c r="F48" s="1"/>
      <c r="G48" s="1"/>
      <c r="H48" s="1"/>
      <c r="I48" s="1"/>
      <c r="J48" s="1"/>
    </row>
    <row r="49" spans="3:10" x14ac:dyDescent="0.2">
      <c r="C49" s="1">
        <v>3</v>
      </c>
      <c r="D49" s="1"/>
      <c r="E49" s="1"/>
      <c r="F49" s="1"/>
      <c r="G49" s="1"/>
      <c r="H49" s="1"/>
      <c r="I49" s="1"/>
      <c r="J49" s="1"/>
    </row>
    <row r="50" spans="3:10" x14ac:dyDescent="0.2">
      <c r="C50" s="1">
        <v>4</v>
      </c>
      <c r="D50" s="1"/>
      <c r="E50" s="1"/>
      <c r="F50" s="1"/>
      <c r="G50" s="1"/>
      <c r="H50" s="1"/>
      <c r="I50" s="1"/>
      <c r="J50" s="1"/>
    </row>
    <row r="51" spans="3:10" x14ac:dyDescent="0.2">
      <c r="C51" s="1">
        <v>5</v>
      </c>
      <c r="D51" s="1"/>
      <c r="E51" s="1"/>
      <c r="F51" s="1"/>
      <c r="G51" s="1"/>
      <c r="H51" s="1"/>
      <c r="I51" s="1"/>
      <c r="J51" s="1"/>
    </row>
    <row r="52" spans="3:10" x14ac:dyDescent="0.2">
      <c r="C52" s="1" t="s">
        <v>5</v>
      </c>
      <c r="D52" s="1"/>
      <c r="E52" s="1"/>
      <c r="F52" s="1"/>
      <c r="G52" s="1"/>
      <c r="H52" s="1"/>
      <c r="I52" s="1"/>
      <c r="J52" s="1"/>
    </row>
    <row r="53" spans="3:10" x14ac:dyDescent="0.2">
      <c r="C53" s="1" t="s">
        <v>6</v>
      </c>
      <c r="D53" s="1"/>
      <c r="E53" s="1"/>
      <c r="F53" s="1"/>
      <c r="G53" s="1"/>
      <c r="H53" s="1"/>
      <c r="I53" s="1"/>
      <c r="J53" s="1"/>
    </row>
    <row r="61" spans="3:10" x14ac:dyDescent="0.2">
      <c r="D61" t="s">
        <v>7</v>
      </c>
    </row>
    <row r="62" spans="3:10" x14ac:dyDescent="0.2">
      <c r="D62" t="s">
        <v>0</v>
      </c>
      <c r="E62" t="s">
        <v>1</v>
      </c>
      <c r="F62" t="s">
        <v>2</v>
      </c>
      <c r="G62" t="s">
        <v>3</v>
      </c>
      <c r="H62" t="s">
        <v>4</v>
      </c>
    </row>
    <row r="63" spans="3:10" x14ac:dyDescent="0.2">
      <c r="C63">
        <v>1</v>
      </c>
    </row>
    <row r="64" spans="3:10" x14ac:dyDescent="0.2">
      <c r="C64">
        <v>2</v>
      </c>
    </row>
    <row r="65" spans="3:3" x14ac:dyDescent="0.2">
      <c r="C65">
        <v>3</v>
      </c>
    </row>
    <row r="66" spans="3:3" x14ac:dyDescent="0.2">
      <c r="C66">
        <v>4</v>
      </c>
    </row>
    <row r="67" spans="3:3" x14ac:dyDescent="0.2">
      <c r="C67">
        <v>5</v>
      </c>
    </row>
    <row r="68" spans="3:3" x14ac:dyDescent="0.2">
      <c r="C68" t="s">
        <v>5</v>
      </c>
    </row>
    <row r="69" spans="3:3" x14ac:dyDescent="0.2">
      <c r="C69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4DE94-CEF0-984E-AE10-976EC78BEFE7}">
  <dimension ref="B2:I47"/>
  <sheetViews>
    <sheetView workbookViewId="0">
      <selection activeCell="K5" sqref="K5"/>
    </sheetView>
  </sheetViews>
  <sheetFormatPr baseColWidth="10" defaultRowHeight="16" x14ac:dyDescent="0.2"/>
  <cols>
    <col min="2" max="2" width="5.6640625" customWidth="1"/>
    <col min="3" max="3" width="6.5" customWidth="1"/>
    <col min="4" max="4" width="18.33203125" customWidth="1"/>
    <col min="8" max="8" width="8.83203125" customWidth="1"/>
    <col min="9" max="9" width="9.1640625" customWidth="1"/>
  </cols>
  <sheetData>
    <row r="2" spans="2:9" ht="26" x14ac:dyDescent="0.3">
      <c r="E2" s="13" t="s">
        <v>10</v>
      </c>
    </row>
    <row r="3" spans="2:9" x14ac:dyDescent="0.2">
      <c r="C3" s="3"/>
      <c r="D3" s="3"/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</row>
    <row r="4" spans="2:9" ht="78" customHeight="1" x14ac:dyDescent="0.2">
      <c r="B4" s="3" t="s">
        <v>11</v>
      </c>
      <c r="C4" s="3">
        <v>13</v>
      </c>
      <c r="D4" s="4" t="s">
        <v>18</v>
      </c>
      <c r="E4" s="8">
        <v>79.25</v>
      </c>
      <c r="F4" s="8">
        <v>47.83</v>
      </c>
      <c r="G4" s="8" t="s">
        <v>12</v>
      </c>
      <c r="H4" s="8">
        <v>41.51</v>
      </c>
      <c r="I4" s="10">
        <v>0.66823491239454802</v>
      </c>
    </row>
    <row r="5" spans="2:9" ht="91" customHeight="1" x14ac:dyDescent="0.2">
      <c r="C5" s="3">
        <v>13</v>
      </c>
      <c r="D5" s="4" t="s">
        <v>18</v>
      </c>
      <c r="E5" s="12" t="s">
        <v>34</v>
      </c>
      <c r="F5" s="8">
        <v>43.48</v>
      </c>
      <c r="G5" s="8" t="s">
        <v>13</v>
      </c>
      <c r="H5" s="8">
        <v>35.709999999999901</v>
      </c>
      <c r="I5" s="10">
        <v>0.63157040882543802</v>
      </c>
    </row>
    <row r="6" spans="2:9" ht="101" customHeight="1" x14ac:dyDescent="0.2">
      <c r="B6" s="2"/>
      <c r="C6" s="3">
        <v>13</v>
      </c>
      <c r="D6" s="4" t="s">
        <v>18</v>
      </c>
      <c r="E6" s="8" t="s">
        <v>14</v>
      </c>
      <c r="F6" s="8">
        <v>43.48</v>
      </c>
      <c r="G6" s="10" t="s">
        <v>15</v>
      </c>
      <c r="H6" s="11" t="s">
        <v>16</v>
      </c>
      <c r="I6" s="10">
        <v>0.66142115509409405</v>
      </c>
    </row>
    <row r="7" spans="2:9" ht="90" customHeight="1" x14ac:dyDescent="0.2">
      <c r="C7" s="3">
        <v>13</v>
      </c>
      <c r="D7" s="4" t="s">
        <v>18</v>
      </c>
      <c r="E7" s="8">
        <v>72.069999999999993</v>
      </c>
      <c r="F7" s="9">
        <v>39.129999999999903</v>
      </c>
      <c r="G7" s="8">
        <v>29.03</v>
      </c>
      <c r="H7" s="8">
        <v>33.340000000000003</v>
      </c>
      <c r="I7" s="10">
        <v>0.61356262167423703</v>
      </c>
    </row>
    <row r="8" spans="2:9" ht="87" customHeight="1" x14ac:dyDescent="0.2">
      <c r="C8" s="3">
        <v>13</v>
      </c>
      <c r="D8" s="4" t="s">
        <v>18</v>
      </c>
      <c r="E8" s="8">
        <v>76.429999999999893</v>
      </c>
      <c r="F8" s="8">
        <v>43.48</v>
      </c>
      <c r="G8" s="8">
        <v>29.409999999999901</v>
      </c>
      <c r="H8" s="8">
        <v>35.089999999999897</v>
      </c>
      <c r="I8" s="10">
        <v>0.62783906554185498</v>
      </c>
    </row>
    <row r="9" spans="2:9" ht="80" customHeight="1" x14ac:dyDescent="0.2">
      <c r="C9" s="3">
        <v>12</v>
      </c>
      <c r="D9" s="4" t="s">
        <v>20</v>
      </c>
      <c r="E9" s="8">
        <v>78.979999999999905</v>
      </c>
      <c r="F9" s="8">
        <v>47.83</v>
      </c>
      <c r="G9" s="8">
        <v>34.380000000000003</v>
      </c>
      <c r="H9" s="8">
        <v>40</v>
      </c>
      <c r="I9" s="10">
        <v>0.66077222582738404</v>
      </c>
    </row>
    <row r="10" spans="2:9" ht="97" customHeight="1" x14ac:dyDescent="0.2">
      <c r="C10" s="3">
        <v>13</v>
      </c>
      <c r="D10" s="4" t="s">
        <v>18</v>
      </c>
      <c r="E10" s="8">
        <v>77.709999999999994</v>
      </c>
      <c r="F10" s="8">
        <v>43.48</v>
      </c>
      <c r="G10" s="8">
        <v>31.25</v>
      </c>
      <c r="H10" s="8">
        <v>36.36</v>
      </c>
      <c r="I10" s="10">
        <v>0.63530175210901996</v>
      </c>
    </row>
    <row r="11" spans="2:9" ht="81" customHeight="1" x14ac:dyDescent="0.2">
      <c r="C11" s="3">
        <v>12</v>
      </c>
      <c r="D11" s="4" t="s">
        <v>19</v>
      </c>
      <c r="E11" s="8">
        <v>73.709999999999994</v>
      </c>
      <c r="F11" s="8">
        <v>47.83</v>
      </c>
      <c r="G11" s="8">
        <v>32.35</v>
      </c>
      <c r="H11" s="8">
        <v>38.6</v>
      </c>
      <c r="I11" s="10">
        <v>0.65330953926021995</v>
      </c>
    </row>
    <row r="12" spans="2:9" ht="93" customHeight="1" x14ac:dyDescent="0.2">
      <c r="C12" s="3">
        <v>13</v>
      </c>
      <c r="D12" s="4" t="s">
        <v>21</v>
      </c>
      <c r="E12" s="8">
        <v>77.069999999999993</v>
      </c>
      <c r="F12" s="8">
        <v>43.48</v>
      </c>
      <c r="G12" s="8">
        <v>30.4</v>
      </c>
      <c r="H12" s="8">
        <v>35.709999999999901</v>
      </c>
      <c r="I12" s="10">
        <v>0.63157040882543802</v>
      </c>
    </row>
    <row r="13" spans="2:9" ht="90" customHeight="1" x14ac:dyDescent="0.2">
      <c r="C13" s="3">
        <v>13</v>
      </c>
      <c r="D13" s="4" t="s">
        <v>18</v>
      </c>
      <c r="E13" s="8">
        <v>79.89</v>
      </c>
      <c r="F13" s="8">
        <v>47.83</v>
      </c>
      <c r="G13" s="8">
        <v>37.93</v>
      </c>
      <c r="H13" s="8">
        <v>42.312299999999901</v>
      </c>
      <c r="I13" s="10">
        <v>0.67196625567813095</v>
      </c>
    </row>
    <row r="14" spans="2:9" x14ac:dyDescent="0.2">
      <c r="C14" s="3"/>
      <c r="D14" s="3" t="s">
        <v>5</v>
      </c>
      <c r="E14" s="3">
        <f>AVERAGE(E4:E13)</f>
        <v>76.888749999999973</v>
      </c>
      <c r="F14" s="3">
        <f t="shared" ref="F14:I14" si="0">AVERAGE(F4:F13)</f>
        <v>44.784999999999989</v>
      </c>
      <c r="G14" s="3">
        <f t="shared" si="0"/>
        <v>32.107142857142847</v>
      </c>
      <c r="H14" s="3">
        <f t="shared" si="0"/>
        <v>37.625811111111069</v>
      </c>
      <c r="I14" s="3">
        <f t="shared" si="0"/>
        <v>0.64555483452303652</v>
      </c>
    </row>
    <row r="15" spans="2:9" x14ac:dyDescent="0.2">
      <c r="C15" s="3"/>
      <c r="D15" s="3" t="s">
        <v>6</v>
      </c>
      <c r="E15" s="3">
        <f>STDEV(E4:E13)</f>
        <v>2.7567809255413351</v>
      </c>
      <c r="F15" s="3">
        <f t="shared" ref="F15:I15" si="1">STDEV(F4:F13)</f>
        <v>2.936026226040926</v>
      </c>
      <c r="G15" s="3">
        <f t="shared" si="1"/>
        <v>3.1496810118154137</v>
      </c>
      <c r="H15" s="3">
        <f t="shared" si="1"/>
        <v>3.1100115628581109</v>
      </c>
      <c r="I15" s="3">
        <f t="shared" si="1"/>
        <v>1.9969415082273227E-2</v>
      </c>
    </row>
    <row r="19" spans="2:7" x14ac:dyDescent="0.2">
      <c r="C19" t="s">
        <v>7</v>
      </c>
    </row>
    <row r="20" spans="2:7" x14ac:dyDescent="0.2">
      <c r="C20" t="s">
        <v>0</v>
      </c>
      <c r="D20" t="s">
        <v>1</v>
      </c>
      <c r="E20" t="s">
        <v>2</v>
      </c>
      <c r="F20" t="s">
        <v>3</v>
      </c>
      <c r="G20" t="s">
        <v>4</v>
      </c>
    </row>
    <row r="21" spans="2:7" x14ac:dyDescent="0.2">
      <c r="B21">
        <v>1</v>
      </c>
    </row>
    <row r="22" spans="2:7" x14ac:dyDescent="0.2">
      <c r="B22">
        <v>2</v>
      </c>
    </row>
    <row r="23" spans="2:7" x14ac:dyDescent="0.2">
      <c r="B23">
        <v>3</v>
      </c>
    </row>
    <row r="24" spans="2:7" x14ac:dyDescent="0.2">
      <c r="B24">
        <v>4</v>
      </c>
    </row>
    <row r="25" spans="2:7" x14ac:dyDescent="0.2">
      <c r="B25">
        <v>5</v>
      </c>
    </row>
    <row r="26" spans="2:7" x14ac:dyDescent="0.2">
      <c r="B26" t="s">
        <v>5</v>
      </c>
    </row>
    <row r="27" spans="2:7" x14ac:dyDescent="0.2">
      <c r="B27" t="s">
        <v>6</v>
      </c>
    </row>
    <row r="39" spans="2:7" x14ac:dyDescent="0.2">
      <c r="B39" s="1"/>
      <c r="C39" s="1" t="s">
        <v>8</v>
      </c>
      <c r="D39" s="1"/>
      <c r="E39" s="1"/>
      <c r="F39" s="1"/>
      <c r="G39" s="1"/>
    </row>
    <row r="40" spans="2:7" x14ac:dyDescent="0.2">
      <c r="B40" s="1"/>
      <c r="C40" s="1" t="s">
        <v>0</v>
      </c>
      <c r="D40" s="1" t="s">
        <v>1</v>
      </c>
      <c r="E40" s="1" t="s">
        <v>2</v>
      </c>
      <c r="F40" s="1" t="s">
        <v>3</v>
      </c>
      <c r="G40" s="1" t="s">
        <v>4</v>
      </c>
    </row>
    <row r="41" spans="2:7" x14ac:dyDescent="0.2">
      <c r="B41" s="1">
        <v>1</v>
      </c>
      <c r="C41" s="1"/>
      <c r="D41" s="1"/>
      <c r="E41" s="1"/>
      <c r="F41" s="1"/>
      <c r="G41" s="1"/>
    </row>
    <row r="42" spans="2:7" x14ac:dyDescent="0.2">
      <c r="B42" s="1">
        <v>2</v>
      </c>
      <c r="C42" s="1"/>
      <c r="D42" s="1"/>
      <c r="E42" s="1"/>
      <c r="F42" s="1"/>
      <c r="G42" s="1"/>
    </row>
    <row r="43" spans="2:7" x14ac:dyDescent="0.2">
      <c r="B43" s="1">
        <v>3</v>
      </c>
      <c r="C43" s="1"/>
      <c r="D43" s="1"/>
      <c r="E43" s="1"/>
      <c r="F43" s="1"/>
      <c r="G43" s="1"/>
    </row>
    <row r="44" spans="2:7" x14ac:dyDescent="0.2">
      <c r="B44" s="1">
        <v>4</v>
      </c>
      <c r="C44" s="1"/>
      <c r="D44" s="1"/>
      <c r="E44" s="1"/>
      <c r="F44" s="1"/>
      <c r="G44" s="1"/>
    </row>
    <row r="45" spans="2:7" x14ac:dyDescent="0.2">
      <c r="B45" s="1">
        <v>5</v>
      </c>
      <c r="C45" s="1"/>
      <c r="D45" s="1"/>
      <c r="E45" s="1"/>
      <c r="F45" s="1"/>
      <c r="G45" s="1"/>
    </row>
    <row r="46" spans="2:7" x14ac:dyDescent="0.2">
      <c r="B46" s="1" t="s">
        <v>5</v>
      </c>
      <c r="C46" s="1"/>
      <c r="D46" s="1"/>
      <c r="E46" s="1"/>
      <c r="F46" s="1"/>
      <c r="G46" s="1"/>
    </row>
    <row r="47" spans="2:7" x14ac:dyDescent="0.2">
      <c r="B47" s="1" t="s">
        <v>6</v>
      </c>
      <c r="C47" s="1"/>
      <c r="D47" s="1"/>
      <c r="E47" s="1"/>
      <c r="F47" s="1"/>
      <c r="G4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Random_Forest</vt:lpstr>
      <vt:lpstr>Logistic_Regression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Célia Natália Lemos Figueiredo</dc:creator>
  <cp:lastModifiedBy>Célia Natália Lemos Figueiredo</cp:lastModifiedBy>
  <dcterms:created xsi:type="dcterms:W3CDTF">2021-12-03T16:46:16Z</dcterms:created>
  <dcterms:modified xsi:type="dcterms:W3CDTF">2022-01-24T18:56:10Z</dcterms:modified>
</cp:coreProperties>
</file>