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8B415E7A-D048-482A-B1C4-A761C8BD8C6A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Dados" sheetId="1" r:id="rId1"/>
    <sheet name="Gráfic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C15" i="1" a="1"/>
  <c r="C15" i="1"/>
  <c r="B15" i="1"/>
  <c r="B16" i="1"/>
  <c r="B17" i="1"/>
  <c r="D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<sst xmlns="http://schemas.openxmlformats.org/spreadsheetml/2006/main" count="37" uniqueCount="26">
  <si>
    <t>Nome</t>
  </si>
  <si>
    <t>Data de vencimento</t>
  </si>
  <si>
    <t>Classificação</t>
  </si>
  <si>
    <t>Valor por mês</t>
  </si>
  <si>
    <t>Renda mensal</t>
  </si>
  <si>
    <t>dois pontos significa "até" na função soma</t>
  </si>
  <si>
    <t>Cartão de crédito</t>
  </si>
  <si>
    <t>Média</t>
  </si>
  <si>
    <t>Situação</t>
  </si>
  <si>
    <t>cont.se - apenas uma condição</t>
  </si>
  <si>
    <t xml:space="preserve">Assinaturas </t>
  </si>
  <si>
    <t>cont.ses - mais de uma condição</t>
  </si>
  <si>
    <t>Transporte</t>
  </si>
  <si>
    <t>Alta</t>
  </si>
  <si>
    <t>$ para travar a célula</t>
  </si>
  <si>
    <t>Lazer</t>
  </si>
  <si>
    <t>Baixa</t>
  </si>
  <si>
    <t>Cuidado pessoal</t>
  </si>
  <si>
    <t>Contas extras</t>
  </si>
  <si>
    <t>Poupança/Investimento</t>
  </si>
  <si>
    <t>Recarga de celular</t>
  </si>
  <si>
    <t>Emergências</t>
  </si>
  <si>
    <t>Medicamentos</t>
  </si>
  <si>
    <t>Total</t>
  </si>
  <si>
    <t>Qtd de itens</t>
  </si>
  <si>
    <t>Somatório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</si>
</sst>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E3F8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2" borderId="3" xfId="0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/>
    <xf numFmtId="164" fontId="0" fillId="0" borderId="9" xfId="0" applyNumberFormat="1" applyBorder="1"/>
    <xf numFmtId="0" fontId="0" fillId="0" borderId="10" xfId="0" applyBorder="1"/>
    <xf numFmtId="0" fontId="0" fillId="0" borderId="11" xfId="0" applyBorder="1"/>
    <xf numFmtId="164" fontId="0" fillId="0" borderId="12" xfId="0" applyNumberFormat="1" applyBorder="1"/>
    <xf numFmtId="164" fontId="0" fillId="0" borderId="7" xfId="0" applyNumberFormat="1" applyBorder="1"/>
    <xf numFmtId="0" fontId="0" fillId="0" borderId="12" xfId="0" applyBorder="1" applyAlignment="1">
      <alignment horizontal="center" wrapText="1"/>
    </xf>
    <xf numFmtId="0" fontId="1" fillId="3" borderId="5" xfId="0" applyFont="1" applyFill="1" applyBorder="1"/>
    <xf numFmtId="0" fontId="1" fillId="3" borderId="10" xfId="0" applyFont="1" applyFill="1" applyBorder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colors>
    <mruColors>
      <color rgb="FF145F82"/>
      <color rgb="FF9F2B92"/>
      <color rgb="FFFAE3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Quantidade de itens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Dados!$B$14</c:f>
              <c:strCache>
                <c:ptCount val="1"/>
                <c:pt idx="0">
                  <c:v>Qtd de itens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B03-4182-8D58-36814699D121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B03-4182-8D58-36814699D121}"/>
              </c:ext>
            </c:extLst>
          </c:dPt>
          <c:dPt>
            <c:idx val="2"/>
            <c:bubble3D val="0"/>
            <c:spPr>
              <a:solidFill>
                <a:schemeClr val="accent5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B03-4182-8D58-36814699D12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Dados!$A$15:$A$17</c:f>
              <c:strCache>
                <c:ptCount val="3"/>
                <c:pt idx="0">
                  <c:v>Alta</c:v>
                </c:pt>
                <c:pt idx="1">
                  <c:v>Média</c:v>
                </c:pt>
                <c:pt idx="2">
                  <c:v>Baixa</c:v>
                </c:pt>
              </c:strCache>
            </c:strRef>
          </c:cat>
          <c:val>
            <c:numRef>
              <c:f>Dados!$B$15:$B$17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B03-4182-8D58-36814699D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Dados!$C$14</c:f>
              <c:strCache>
                <c:ptCount val="1"/>
                <c:pt idx="0">
                  <c:v>Somatório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Dados!$A$15:$A$17</c:f>
              <c:strCache>
                <c:ptCount val="3"/>
                <c:pt idx="0">
                  <c:v>Alta</c:v>
                </c:pt>
                <c:pt idx="1">
                  <c:v>Média</c:v>
                </c:pt>
                <c:pt idx="2">
                  <c:v>Baixa</c:v>
                </c:pt>
              </c:strCache>
            </c:strRef>
          </c:cat>
          <c:val>
            <c:numRef>
              <c:f>Dados!$C$15:$C$17</c:f>
              <c:numCache>
                <c:formatCode>_-[$R$-416]\ * #,##0.00_-;\-[$R$-416]\ * #,##0.00_-;_-[$R$-416]\ * "-"??_-;_-@_-</c:formatCode>
                <c:ptCount val="3"/>
                <c:pt idx="0">
                  <c:v>470</c:v>
                </c:pt>
                <c:pt idx="1">
                  <c:v>1262</c:v>
                </c:pt>
                <c:pt idx="2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F5-4CB7-A2ED-F7854A8D3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1548295"/>
        <c:axId val="1161550343"/>
      </c:barChart>
      <c:catAx>
        <c:axId val="1161548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550343"/>
        <c:crosses val="autoZero"/>
        <c:auto val="1"/>
        <c:lblAlgn val="ctr"/>
        <c:lblOffset val="100"/>
        <c:noMultiLvlLbl val="0"/>
      </c:catAx>
      <c:valAx>
        <c:axId val="1161550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548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523875</xdr:colOff>
      <xdr:row>18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67196EC-C751-4603-9C6D-27E0BEB61B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76200</xdr:rowOff>
    </xdr:from>
    <xdr:to>
      <xdr:col>8</xdr:col>
      <xdr:colOff>523875</xdr:colOff>
      <xdr:row>37</xdr:row>
      <xdr:rowOff>47625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C9C3222-A714-4553-81E0-01FCBFF1687A}"/>
            </a:ext>
            <a:ext uri="{147F2762-F138-4A5C-976F-8EAC2B608ADB}">
              <a16:predDERef xmlns:a16="http://schemas.microsoft.com/office/drawing/2014/main" pred="{267196EC-C751-4603-9C6D-27E0BEB61B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C15" sqref="C15"/>
    </sheetView>
  </sheetViews>
  <sheetFormatPr defaultRowHeight="15"/>
  <cols>
    <col min="1" max="1" width="21.140625" bestFit="1" customWidth="1"/>
    <col min="2" max="2" width="11.42578125" customWidth="1"/>
    <col min="3" max="3" width="12.85546875" bestFit="1" customWidth="1"/>
    <col min="4" max="4" width="19.5703125" style="6" customWidth="1"/>
    <col min="6" max="6" width="13" bestFit="1" customWidth="1"/>
    <col min="7" max="7" width="12" bestFit="1" customWidth="1"/>
    <col min="9" max="9" width="36.5703125" bestFit="1" customWidth="1"/>
  </cols>
  <sheetData>
    <row r="1" spans="1:9" ht="29.25">
      <c r="A1" s="10" t="s">
        <v>0</v>
      </c>
      <c r="B1" s="25" t="s">
        <v>1</v>
      </c>
      <c r="C1" s="10" t="s">
        <v>2</v>
      </c>
      <c r="D1" s="11" t="s">
        <v>3</v>
      </c>
      <c r="F1" s="23" t="s">
        <v>4</v>
      </c>
      <c r="G1" s="21">
        <v>2100</v>
      </c>
      <c r="I1" s="1" t="s">
        <v>5</v>
      </c>
    </row>
    <row r="2" spans="1:9">
      <c r="A2" s="2" t="s">
        <v>6</v>
      </c>
      <c r="B2" s="4">
        <v>9</v>
      </c>
      <c r="C2" s="4" t="s">
        <v>7</v>
      </c>
      <c r="D2" s="5">
        <v>400</v>
      </c>
      <c r="F2" s="24" t="s">
        <v>8</v>
      </c>
      <c r="G2" s="22" t="str">
        <f>IF(G1&gt;D12,"controlada","descontrolada")</f>
        <v>controlada</v>
      </c>
      <c r="I2" t="s">
        <v>9</v>
      </c>
    </row>
    <row r="3" spans="1:9">
      <c r="A3" s="2" t="s">
        <v>10</v>
      </c>
      <c r="B3" s="4">
        <v>16</v>
      </c>
      <c r="C3" s="4" t="s">
        <v>7</v>
      </c>
      <c r="D3" s="5">
        <v>12</v>
      </c>
      <c r="I3" t="s">
        <v>11</v>
      </c>
    </row>
    <row r="4" spans="1:9">
      <c r="A4" s="2" t="s">
        <v>12</v>
      </c>
      <c r="B4" s="4">
        <v>10</v>
      </c>
      <c r="C4" s="4" t="s">
        <v>13</v>
      </c>
      <c r="D4" s="5">
        <v>300</v>
      </c>
      <c r="I4" t="s">
        <v>14</v>
      </c>
    </row>
    <row r="5" spans="1:9">
      <c r="A5" s="2" t="s">
        <v>15</v>
      </c>
      <c r="B5" s="4">
        <v>20</v>
      </c>
      <c r="C5" s="4" t="s">
        <v>16</v>
      </c>
      <c r="D5" s="5">
        <v>60</v>
      </c>
    </row>
    <row r="6" spans="1:9">
      <c r="A6" s="2" t="s">
        <v>17</v>
      </c>
      <c r="B6" s="4">
        <v>10</v>
      </c>
      <c r="C6" s="4" t="s">
        <v>16</v>
      </c>
      <c r="D6" s="5">
        <v>50</v>
      </c>
    </row>
    <row r="7" spans="1:9">
      <c r="A7" s="2" t="s">
        <v>18</v>
      </c>
      <c r="B7" s="4">
        <v>10</v>
      </c>
      <c r="C7" s="4" t="s">
        <v>7</v>
      </c>
      <c r="D7" s="5">
        <v>600</v>
      </c>
    </row>
    <row r="8" spans="1:9">
      <c r="A8" s="3" t="s">
        <v>19</v>
      </c>
      <c r="B8" s="4">
        <v>5</v>
      </c>
      <c r="C8" s="4" t="s">
        <v>7</v>
      </c>
      <c r="D8" s="5">
        <v>250</v>
      </c>
    </row>
    <row r="9" spans="1:9">
      <c r="A9" s="2" t="s">
        <v>20</v>
      </c>
      <c r="B9" s="4">
        <v>9</v>
      </c>
      <c r="C9" s="4" t="s">
        <v>13</v>
      </c>
      <c r="D9" s="5">
        <v>30</v>
      </c>
    </row>
    <row r="10" spans="1:9">
      <c r="A10" s="2" t="s">
        <v>21</v>
      </c>
      <c r="B10" s="4">
        <v>5</v>
      </c>
      <c r="C10" s="4" t="s">
        <v>13</v>
      </c>
      <c r="D10" s="5">
        <v>100</v>
      </c>
    </row>
    <row r="11" spans="1:9">
      <c r="A11" s="2" t="s">
        <v>22</v>
      </c>
      <c r="B11" s="4">
        <v>20</v>
      </c>
      <c r="C11" s="7" t="s">
        <v>13</v>
      </c>
      <c r="D11" s="8">
        <v>40</v>
      </c>
    </row>
    <row r="12" spans="1:9">
      <c r="C12" s="12" t="s">
        <v>23</v>
      </c>
      <c r="D12" s="9">
        <f>SUM(D2:D11)</f>
        <v>1842</v>
      </c>
    </row>
    <row r="14" spans="1:9">
      <c r="A14" s="13" t="s">
        <v>2</v>
      </c>
      <c r="B14" s="14" t="s">
        <v>24</v>
      </c>
      <c r="C14" s="15" t="s">
        <v>25</v>
      </c>
    </row>
    <row r="15" spans="1:9">
      <c r="A15" s="16" t="s">
        <v>13</v>
      </c>
      <c r="B15" s="2">
        <f>COUNTIF(C:C,A15)</f>
        <v>4</v>
      </c>
      <c r="C15" s="17" cm="1">
        <f t="array" ref="C15:C17">SUMIF(C2:C11,A15:A17,D2:D11)</f>
        <v>470</v>
      </c>
      <c r="D15"/>
    </row>
    <row r="16" spans="1:9">
      <c r="A16" s="16" t="s">
        <v>7</v>
      </c>
      <c r="B16" s="2">
        <f t="shared" ref="B16:B17" si="0">COUNTIF(C:C,A16)</f>
        <v>4</v>
      </c>
      <c r="C16" s="17">
        <v>1262</v>
      </c>
    </row>
    <row r="17" spans="1:3">
      <c r="A17" s="18" t="s">
        <v>16</v>
      </c>
      <c r="B17" s="19">
        <f t="shared" si="0"/>
        <v>2</v>
      </c>
      <c r="C17" s="20">
        <v>110</v>
      </c>
    </row>
  </sheetData>
  <conditionalFormatting sqref="G2">
    <cfRule type="containsText" dxfId="1" priority="1" operator="containsText" text="controlada">
      <formula>NOT(ISERROR(SEARCH("controlada",G2)))</formula>
    </cfRule>
    <cfRule type="containsText" dxfId="0" priority="2" operator="containsText" text="descontrolada">
      <formula>NOT(ISERROR(SEARCH("descontrolada",G2)))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A9CF-CDAC-447E-A489-8D8DDAB0F7AD}">
  <dimension ref="A1"/>
  <sheetViews>
    <sheetView showGridLines="0" tabSelected="1" topLeftCell="A6" workbookViewId="0">
      <selection activeCell="P24" sqref="P24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2025-02-28T22:58:43Z</dcterms:created>
  <dcterms:modified xsi:type="dcterms:W3CDTF">2025-04-11T00:48:27Z</dcterms:modified>
  <cp:category/>
  <cp:contentStatus/>
</cp:coreProperties>
</file>