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ocuments/Desktop/AYELEN/ENMA/ENMA_2023/enma2023/Final/"/>
    </mc:Choice>
  </mc:AlternateContent>
  <xr:revisionPtr revIDLastSave="899" documentId="8_{8EA02851-ECE2-4365-8CC0-5BC075526CB7}" xr6:coauthVersionLast="47" xr6:coauthVersionMax="47" xr10:uidLastSave="{00DEE39D-3F5F-480F-A17E-9B47BCBCC75F}"/>
  <bookViews>
    <workbookView xWindow="-110" yWindow="-110" windowWidth="19420" windowHeight="11500" firstSheet="9" activeTab="12" xr2:uid="{27B84491-BB98-4E4B-ADE6-F30409133365}"/>
  </bookViews>
  <sheets>
    <sheet name="Gráfico_3.1" sheetId="1" r:id="rId1"/>
    <sheet name="Gráfico_3.2" sheetId="2" r:id="rId2"/>
    <sheet name="Gráfico_3.3" sheetId="3" r:id="rId3"/>
    <sheet name="Gráfico_3.4" sheetId="4" r:id="rId4"/>
    <sheet name="Gráfico_3.5" sheetId="5" r:id="rId5"/>
    <sheet name="Gráfico_3.6" sheetId="6" r:id="rId6"/>
    <sheet name="Gráfico_3.7" sheetId="7" r:id="rId7"/>
    <sheet name="Gráfico_3.8" sheetId="8" r:id="rId8"/>
    <sheet name="Gráfico_3.9" sheetId="9" r:id="rId9"/>
    <sheet name="Gráifco_3.10" sheetId="10" r:id="rId10"/>
    <sheet name="Gráfico_3.11" sheetId="13" r:id="rId11"/>
    <sheet name="Gráfico_3.12" sheetId="14" r:id="rId12"/>
    <sheet name="Gráfico_3.13" sheetId="16" r:id="rId13"/>
  </sheets>
  <definedNames>
    <definedName name="_xlnm._FilterDatabase" localSheetId="10" hidden="1">Gráfico_3.11!$A$3:$C$3</definedName>
    <definedName name="_xlnm._FilterDatabase" localSheetId="12" hidden="1">Gráfico_3.13!$A$2:$B$2</definedName>
    <definedName name="_xlnm._FilterDatabase" localSheetId="1" hidden="1">Gráfico_3.2!$K$14:$M$14</definedName>
    <definedName name="_xlnm._FilterDatabase" localSheetId="2" hidden="1">Gráfico_3.3!$A$2:$C$2</definedName>
    <definedName name="_xlnm._FilterDatabase" localSheetId="3" hidden="1">Gráfico_3.4!$A$2:$N$2</definedName>
    <definedName name="_xlnm._FilterDatabase" localSheetId="4" hidden="1">Gráfico_3.5!$A$2:$C$2</definedName>
    <definedName name="_xlnm._FilterDatabase" localSheetId="8" hidden="1">Gráfico_3.9!$E$1:$J$1</definedName>
    <definedName name="_xlnm._FilterDatabase" localSheetId="9" hidden="1">Gráifco_3.10!$A$4:$H$4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4" l="1"/>
  <c r="B6" i="14"/>
  <c r="C5" i="8"/>
  <c r="B5" i="8"/>
  <c r="B6" i="5"/>
</calcChain>
</file>

<file path=xl/sharedStrings.xml><?xml version="1.0" encoding="utf-8"?>
<sst xmlns="http://schemas.openxmlformats.org/spreadsheetml/2006/main" count="142" uniqueCount="97">
  <si>
    <t>q32_En relación a los hijos/as que viven en Argentina, ¿asisten actualmente a la escuela (jardín, primaria o secundaria)?</t>
  </si>
  <si>
    <t>Absolutos</t>
  </si>
  <si>
    <t>%</t>
  </si>
  <si>
    <t>No, ninguno</t>
  </si>
  <si>
    <t>Si, al menos alguno/a</t>
  </si>
  <si>
    <t>Total</t>
  </si>
  <si>
    <t>Fuente: ENMA 2023 (pregunta q_32). N=3.176.</t>
  </si>
  <si>
    <t>Gráfico 3.1. Población migrante con hijos/as que viven en Argentina y asisten actualmente a la escuela</t>
  </si>
  <si>
    <t>Gráfico 3. 2. Población migrante con hijos/as que viven en Argentina y asisten actualmente a la escuela por región de residencia</t>
  </si>
  <si>
    <t>Total_si</t>
  </si>
  <si>
    <t>Total_no</t>
  </si>
  <si>
    <t>AMBA</t>
  </si>
  <si>
    <t>CUYO</t>
  </si>
  <si>
    <t>NEA</t>
  </si>
  <si>
    <t>NOA</t>
  </si>
  <si>
    <t>Patagonia</t>
  </si>
  <si>
    <t>Resto Pampeana</t>
  </si>
  <si>
    <t>No, ninguno</t>
  </si>
  <si>
    <t>Si, al menos alguno/a</t>
  </si>
  <si>
    <t>Región</t>
  </si>
  <si>
    <t>Fuente: ENMA 2023 (pregunta q_32). N=3.122.</t>
  </si>
  <si>
    <t>Aún no están en edad escolar</t>
  </si>
  <si>
    <t>Otros motivos</t>
  </si>
  <si>
    <t>Son mayores y ya finalizaron la escuela</t>
  </si>
  <si>
    <t>q34_¿Cuál es la razón por la que no asisten?</t>
  </si>
  <si>
    <t>Gráfico 3. 3. Población migrante con hijos/as que viven en Argentina´por motivos de no asistencia a la escuela</t>
  </si>
  <si>
    <t>Fuente: ENMA 2023 (pregunta q_34). N=1.318.</t>
  </si>
  <si>
    <t>Falta de DNI Argentino</t>
  </si>
  <si>
    <t>Falta de documentación escolar argentina</t>
  </si>
  <si>
    <t>Otros problemas</t>
  </si>
  <si>
    <t>Absoluto</t>
  </si>
  <si>
    <t>Problemas de cupo en la escuela</t>
  </si>
  <si>
    <t>No supe hacer la inscripción</t>
  </si>
  <si>
    <t>Problemas con la documentación de país de origen</t>
  </si>
  <si>
    <t>q33_¿Tuvo algún inconveniente para el acceso a la educación (con alguno de sus hijos/as)?</t>
  </si>
  <si>
    <t>Fuente: ENMA 2023 (pregunta q_33). N=236</t>
  </si>
  <si>
    <t>Gráfico 3.4. Prevalencia según inconveniente para el acceso a la educación de hijos/as de personas migrantes en Argentina</t>
  </si>
  <si>
    <t>No</t>
  </si>
  <si>
    <t>Prefiero no responder</t>
  </si>
  <si>
    <t>Si</t>
  </si>
  <si>
    <t>q35_¿Alguno de sus hijos/as ha experimentado discriminación por su condición de migrante y/o aspecto físico en la escuela en Argentina?</t>
  </si>
  <si>
    <t>Gráfico 3.5. Población migrante cuyos hijos/as han experimentado alguna situación de discriminación por su condición de migrante y/o aspecto físico en la escuela en Argentina</t>
  </si>
  <si>
    <t>Fuente: ENMA 2023 (pregunta q_35). N=1.807.</t>
  </si>
  <si>
    <t>Extra MERCOSUR europeos</t>
  </si>
  <si>
    <t>Extra MERCOSUR no europeos</t>
  </si>
  <si>
    <t>MERCOSUR</t>
  </si>
  <si>
    <t>Sí</t>
  </si>
  <si>
    <t>Prefiero no responder</t>
  </si>
  <si>
    <t xml:space="preserve">Gráfico 3.6. Población migrante cuyos hijos/as han experimentado alguna situación de discriminación por su condición de migrante y/o aspecto físico en la escuela por nacionalidad agrupada </t>
  </si>
  <si>
    <t>Fuente: ENMA 2023 (pregunta q_35). N=1807</t>
  </si>
  <si>
    <t>Nacionalidad agrupada</t>
  </si>
  <si>
    <t>Prefiere no responder</t>
  </si>
  <si>
    <t xml:space="preserve">Gráfico 3.7. Población migrante cuyos hijos/as han experimentado alguna situación de discriminación en la escuela por ascendencia étnica </t>
  </si>
  <si>
    <t>Fuente: ENMA 2023 (pregunta q_35).</t>
  </si>
  <si>
    <t>q47_¿Usted se encuentra estudiando actualmente en Argentina?</t>
  </si>
  <si>
    <t>Gráfico 3.8. Población migrante estudiando en Argentina</t>
  </si>
  <si>
    <t>Fuente: ENMA 2023 (pregunta q_47). N=4.679.</t>
  </si>
  <si>
    <t>Gráfico 3. 9. Población migrante estudiando por región de residencia</t>
  </si>
  <si>
    <t>BOLIVIA</t>
  </si>
  <si>
    <t>BRASIL</t>
  </si>
  <si>
    <t>CHILE</t>
  </si>
  <si>
    <t>COLOMBIA</t>
  </si>
  <si>
    <t>ESPAÑA</t>
  </si>
  <si>
    <t>ITALIA</t>
  </si>
  <si>
    <t>PARAGUAY</t>
  </si>
  <si>
    <t>PERU</t>
  </si>
  <si>
    <t>URUGUAY</t>
  </si>
  <si>
    <t>VENEZUELA</t>
  </si>
  <si>
    <t>Nacionalidad</t>
  </si>
  <si>
    <t xml:space="preserve">Gráfico 3.10. Población migrante estudiando en Argentina por nacionalidad </t>
  </si>
  <si>
    <t>Fuente: ENMA 2023 (pregunta q_47). N=3.962</t>
  </si>
  <si>
    <t>Fuente: ENMA 2023 (pregunta q_47). N: 4.604</t>
  </si>
  <si>
    <t>Primaria</t>
  </si>
  <si>
    <t>Secundaria</t>
  </si>
  <si>
    <t>Superior</t>
  </si>
  <si>
    <t>Capacitaciones</t>
  </si>
  <si>
    <t>q47_Nivel educativo que estudia en Argentina</t>
  </si>
  <si>
    <t>Nivel educativo</t>
  </si>
  <si>
    <t>Gráfico 3.11. Población migrante estudiando en Argentina por tipo de estudio que realiza</t>
  </si>
  <si>
    <t>Fuente: ENMA 2023 (pregunta q_48). N=1.129.</t>
  </si>
  <si>
    <t>q49_estudiando_inconvenientes</t>
  </si>
  <si>
    <t>No tuve ningún problema</t>
  </si>
  <si>
    <t>Inconvenientes para la inscripción</t>
  </si>
  <si>
    <t xml:space="preserve">Gráfico 3.12. Población migrante estudiando en Argentina por inconvenientes para la inscripción </t>
  </si>
  <si>
    <t>Fuente: ENMA 2023 (pregunta q_49). N=1.122.</t>
  </si>
  <si>
    <t>Con los títulos y competencias del país de origen</t>
  </si>
  <si>
    <t>Por no tener DNI argentino</t>
  </si>
  <si>
    <t>Con la inscripción online</t>
  </si>
  <si>
    <t>Costos</t>
  </si>
  <si>
    <t>Discriminación y xenofobia en los servicios de atención</t>
  </si>
  <si>
    <t>Inconvenientes</t>
  </si>
  <si>
    <t>q50_¿Qué problemas tuvo?</t>
  </si>
  <si>
    <t>Gráfico 3.13. Tipo de inconvenientes para la inscripción en nivel educativo superior (valores absolutos)</t>
  </si>
  <si>
    <t>Fuente: ENMA 2023 (pregunta q_50). N=118</t>
  </si>
  <si>
    <t>Descendencia indígena</t>
  </si>
  <si>
    <t>Descendencia afro</t>
  </si>
  <si>
    <t>Ninguna descendencia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</si>
</sst>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71" formatCode="0.0"/>
  </numFmts>
  <fonts count="6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168" fontId="4" fillId="0" borderId="1" xfId="1" applyNumberFormat="1" applyFont="1" applyBorder="1"/>
    <xf numFmtId="0" fontId="5" fillId="0" borderId="0" xfId="0" applyFont="1"/>
    <xf numFmtId="171" fontId="0" fillId="0" borderId="0" xfId="0" applyNumberFormat="1"/>
    <xf numFmtId="1" fontId="0" fillId="0" borderId="0" xfId="0" applyNumberFormat="1"/>
    <xf numFmtId="9" fontId="4" fillId="0" borderId="1" xfId="1" applyFont="1" applyBorder="1"/>
    <xf numFmtId="171" fontId="4" fillId="0" borderId="0" xfId="0" applyNumberFormat="1" applyFont="1"/>
    <xf numFmtId="1" fontId="4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/>
    <xf numFmtId="168" fontId="4" fillId="0" borderId="0" xfId="1" applyNumberFormat="1" applyFont="1"/>
    <xf numFmtId="0" fontId="4" fillId="0" borderId="1" xfId="0" applyFont="1" applyBorder="1" applyAlignment="1">
      <alignment horizontal="center"/>
    </xf>
    <xf numFmtId="168" fontId="4" fillId="0" borderId="1" xfId="1" applyNumberFormat="1" applyFont="1" applyBorder="1" applyAlignment="1">
      <alignment horizontal="center"/>
    </xf>
    <xf numFmtId="171" fontId="4" fillId="0" borderId="1" xfId="1" applyNumberFormat="1" applyFont="1" applyBorder="1"/>
    <xf numFmtId="0" fontId="4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Gráfico_3.1!$A$3:$A$4</c:f>
              <c:strCache>
                <c:ptCount val="2"/>
                <c:pt idx="0">
                  <c:v>No, ninguno</c:v>
                </c:pt>
                <c:pt idx="1">
                  <c:v>Si, al menos alguno/a</c:v>
                </c:pt>
              </c:strCache>
            </c:strRef>
          </c:cat>
          <c:val>
            <c:numRef>
              <c:f>Gráfico_3.1!$C$3:$C$4</c:f>
              <c:numCache>
                <c:formatCode>0.0%</c:formatCode>
                <c:ptCount val="2"/>
                <c:pt idx="0">
                  <c:v>0.43099999999999999</c:v>
                </c:pt>
                <c:pt idx="1">
                  <c:v>0.56899999999999995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154-B6ED-E8CFE79B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Gráifco_3.10!$E$4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Gráifco_3.10!$A$5:$A$14</c:f>
              <c:strCache>
                <c:ptCount val="10"/>
                <c:pt idx="0">
                  <c:v>COLOMBIA</c:v>
                </c:pt>
                <c:pt idx="1">
                  <c:v>BRASIL</c:v>
                </c:pt>
                <c:pt idx="2">
                  <c:v>PERU</c:v>
                </c:pt>
                <c:pt idx="3">
                  <c:v>ESPAÑA</c:v>
                </c:pt>
                <c:pt idx="4">
                  <c:v>VENEZUELA</c:v>
                </c:pt>
                <c:pt idx="5">
                  <c:v>BOLIVIA</c:v>
                </c:pt>
                <c:pt idx="6">
                  <c:v>URUGUAY</c:v>
                </c:pt>
                <c:pt idx="7">
                  <c:v>PARAGUAY</c:v>
                </c:pt>
                <c:pt idx="8">
                  <c:v>CHILE</c:v>
                </c:pt>
                <c:pt idx="9">
                  <c:v>ITALIA</c:v>
                </c:pt>
              </c:strCache>
            </c:strRef>
          </c:cat>
          <c:val>
            <c:numRef>
              <c:f>Gráifco_3.10!$E$5:$E$14</c:f>
              <c:numCache>
                <c:formatCode>0.0%</c:formatCode>
                <c:ptCount val="10"/>
                <c:pt idx="0">
                  <c:v>0.51600000000000001</c:v>
                </c:pt>
                <c:pt idx="1">
                  <c:v>0.51500000000000001</c:v>
                </c:pt>
                <c:pt idx="2">
                  <c:v>0.40600000000000003</c:v>
                </c:pt>
                <c:pt idx="3">
                  <c:v>0.26500000000000001</c:v>
                </c:pt>
                <c:pt idx="4">
                  <c:v>0.21199999999999999</c:v>
                </c:pt>
                <c:pt idx="5">
                  <c:v>0.20100000000000001</c:v>
                </c:pt>
                <c:pt idx="6">
                  <c:v>0.19399999999999998</c:v>
                </c:pt>
                <c:pt idx="7">
                  <c:v>0.188</c:v>
                </c:pt>
                <c:pt idx="8">
                  <c:v>0.161</c:v>
                </c:pt>
                <c:pt idx="9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9-411A-AA95-25B0BE30E675}"/>
            </c:ext>
          </c:extLst>
        </c:ser>
        <c:ser>
          <c:idx val="1"/>
          <c:order val="1"/>
          <c:tx>
            <c:strRef>
              <c:f>Gráifco_3.10!$F$4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Gráifco_3.10!$A$5:$A$14</c:f>
              <c:strCache>
                <c:ptCount val="10"/>
                <c:pt idx="0">
                  <c:v>COLOMBIA</c:v>
                </c:pt>
                <c:pt idx="1">
                  <c:v>BRASIL</c:v>
                </c:pt>
                <c:pt idx="2">
                  <c:v>PERU</c:v>
                </c:pt>
                <c:pt idx="3">
                  <c:v>ESPAÑA</c:v>
                </c:pt>
                <c:pt idx="4">
                  <c:v>VENEZUELA</c:v>
                </c:pt>
                <c:pt idx="5">
                  <c:v>BOLIVIA</c:v>
                </c:pt>
                <c:pt idx="6">
                  <c:v>URUGUAY</c:v>
                </c:pt>
                <c:pt idx="7">
                  <c:v>PARAGUAY</c:v>
                </c:pt>
                <c:pt idx="8">
                  <c:v>CHILE</c:v>
                </c:pt>
                <c:pt idx="9">
                  <c:v>ITALIA</c:v>
                </c:pt>
              </c:strCache>
            </c:strRef>
          </c:cat>
          <c:val>
            <c:numRef>
              <c:f>Gráifco_3.10!$F$5:$F$14</c:f>
              <c:numCache>
                <c:formatCode>0.0%</c:formatCode>
                <c:ptCount val="10"/>
                <c:pt idx="0">
                  <c:v>0.48399999999999999</c:v>
                </c:pt>
                <c:pt idx="1">
                  <c:v>0.48499999999999999</c:v>
                </c:pt>
                <c:pt idx="2">
                  <c:v>0.59399999999999997</c:v>
                </c:pt>
                <c:pt idx="3">
                  <c:v>0.73499999999999999</c:v>
                </c:pt>
                <c:pt idx="4">
                  <c:v>0.78799999999999992</c:v>
                </c:pt>
                <c:pt idx="5">
                  <c:v>0.79900000000000004</c:v>
                </c:pt>
                <c:pt idx="6">
                  <c:v>0.80599999999999994</c:v>
                </c:pt>
                <c:pt idx="7">
                  <c:v>0.81200000000000006</c:v>
                </c:pt>
                <c:pt idx="8">
                  <c:v>0.83900000000000008</c:v>
                </c:pt>
                <c:pt idx="9">
                  <c:v>0.95700000000000007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9-411A-AA95-25B0BE30E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760512"/>
        <c:axId val="1889759792"/>
      </c:barChart>
      <c:catAx>
        <c:axId val="188976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889759792"/>
        <c:crosses val="autoZero"/>
        <c:auto val="1"/>
        <c:lblAlgn val="ctr"/>
        <c:lblOffset val="100"/>
        <c:noMultiLvlLbl val="0"/>
      </c:catAx>
      <c:valAx>
        <c:axId val="18897597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97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Gráfico_3.11!$A$4:$A$7</c:f>
              <c:strCache>
                <c:ptCount val="4"/>
                <c:pt idx="0">
                  <c:v>Primaria</c:v>
                </c:pt>
                <c:pt idx="1">
                  <c:v>Capacitaciones</c:v>
                </c:pt>
                <c:pt idx="2">
                  <c:v>Secundaria</c:v>
                </c:pt>
                <c:pt idx="3">
                  <c:v>Superior</c:v>
                </c:pt>
              </c:strCache>
            </c:strRef>
          </c:cat>
          <c:val>
            <c:numRef>
              <c:f>Gráfico_3.11!$C$4:$C$7</c:f>
              <c:numCache>
                <c:formatCode>0.0%</c:formatCode>
                <c:ptCount val="4"/>
                <c:pt idx="0">
                  <c:v>2.8999999999999998E-2</c:v>
                </c:pt>
                <c:pt idx="1">
                  <c:v>0.20600000000000002</c:v>
                </c:pt>
                <c:pt idx="2">
                  <c:v>0.23800000000000002</c:v>
                </c:pt>
                <c:pt idx="3">
                  <c:v>0.57600000000000007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9-46DC-B554-A2489653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7805000"/>
        <c:axId val="567811120"/>
      </c:barChart>
      <c:catAx>
        <c:axId val="56780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67811120"/>
        <c:crosses val="autoZero"/>
        <c:auto val="1"/>
        <c:lblAlgn val="ctr"/>
        <c:lblOffset val="100"/>
        <c:noMultiLvlLbl val="0"/>
      </c:catAx>
      <c:valAx>
        <c:axId val="5678111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6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56780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Gráfico_3.12!$A$4:$A$5</c:f>
              <c:strCache>
                <c:ptCount val="2"/>
                <c:pt idx="0">
                  <c:v>No tuve ningún problema</c:v>
                </c:pt>
                <c:pt idx="1">
                  <c:v>Sí</c:v>
                </c:pt>
              </c:strCache>
            </c:strRef>
          </c:cat>
          <c:val>
            <c:numRef>
              <c:f>Gráfico_3.12!$C$4:$C$5</c:f>
              <c:numCache>
                <c:formatCode>0.0%</c:formatCode>
                <c:ptCount val="2"/>
                <c:pt idx="0">
                  <c:v>0.89400000000000002</c:v>
                </c:pt>
                <c:pt idx="1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D-43C3-80B3-46BCB5D4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Gráfico_3.13!$A$3:$A$9</c:f>
              <c:strCache>
                <c:ptCount val="7"/>
                <c:pt idx="0">
                  <c:v>Otros problemas</c:v>
                </c:pt>
                <c:pt idx="1">
                  <c:v>Discriminación y xenofobia en los servicios de atención</c:v>
                </c:pt>
                <c:pt idx="2">
                  <c:v>Costos</c:v>
                </c:pt>
                <c:pt idx="3">
                  <c:v>Falta de documentación escolar argentina</c:v>
                </c:pt>
                <c:pt idx="4">
                  <c:v>Con la inscripción online</c:v>
                </c:pt>
                <c:pt idx="5">
                  <c:v>Por no tener DNI argentino</c:v>
                </c:pt>
                <c:pt idx="6">
                  <c:v>Con los títulos y competencias del país de origen</c:v>
                </c:pt>
              </c:strCache>
            </c:strRef>
          </c:cat>
          <c:val>
            <c:numRef>
              <c:f>Gráfico_3.13!$B$3:$B$9</c:f>
              <c:numCache>
                <c:formatCode>General</c:formatCode>
                <c:ptCount val="7"/>
                <c:pt idx="0">
                  <c:v>20</c:v>
                </c:pt>
                <c:pt idx="1">
                  <c:v>13</c:v>
                </c:pt>
                <c:pt idx="2">
                  <c:v>18</c:v>
                </c:pt>
                <c:pt idx="3">
                  <c:v>22</c:v>
                </c:pt>
                <c:pt idx="4">
                  <c:v>22</c:v>
                </c:pt>
                <c:pt idx="5">
                  <c:v>34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E-471D-80CA-E31BB1D2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8383"/>
        <c:axId val="3720183"/>
      </c:barChart>
      <c:catAx>
        <c:axId val="371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3720183"/>
        <c:crosses val="autoZero"/>
        <c:auto val="1"/>
        <c:lblAlgn val="ctr"/>
        <c:lblOffset val="100"/>
        <c:noMultiLvlLbl val="0"/>
      </c:catAx>
      <c:valAx>
        <c:axId val="3720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4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Gráfico_3.2!$B$2</c:f>
              <c:strCache>
                <c:ptCount val="1"/>
                <c:pt idx="0">
                  <c:v>Si, al menos alguno/a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Gráfico_3.2!$A$3:$A$8</c:f>
              <c:strCache>
                <c:ptCount val="6"/>
                <c:pt idx="0">
                  <c:v>CUYO</c:v>
                </c:pt>
                <c:pt idx="1">
                  <c:v>AMBA</c:v>
                </c:pt>
                <c:pt idx="2">
                  <c:v>Resto Pampeana</c:v>
                </c:pt>
                <c:pt idx="3">
                  <c:v>NOA</c:v>
                </c:pt>
                <c:pt idx="4">
                  <c:v>NEA</c:v>
                </c:pt>
                <c:pt idx="5">
                  <c:v>Patagonia</c:v>
                </c:pt>
              </c:strCache>
            </c:strRef>
          </c:cat>
          <c:val>
            <c:numRef>
              <c:f>Gráfico_3.2!$B$3:$B$8</c:f>
              <c:numCache>
                <c:formatCode>0.0%</c:formatCode>
                <c:ptCount val="6"/>
                <c:pt idx="0">
                  <c:v>0.67599999999999993</c:v>
                </c:pt>
                <c:pt idx="1">
                  <c:v>0.61399999999999999</c:v>
                </c:pt>
                <c:pt idx="2">
                  <c:v>0.58099999999999996</c:v>
                </c:pt>
                <c:pt idx="3">
                  <c:v>0.51100000000000001</c:v>
                </c:pt>
                <c:pt idx="4">
                  <c:v>0.307</c:v>
                </c:pt>
                <c:pt idx="5">
                  <c:v>0.29699999999999999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C-4586-9D3D-11513B73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018120"/>
        <c:axId val="1079014520"/>
      </c:barChart>
      <c:catAx>
        <c:axId val="107901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079014520"/>
        <c:crosses val="autoZero"/>
        <c:auto val="1"/>
        <c:lblAlgn val="ctr"/>
        <c:lblOffset val="100"/>
        <c:noMultiLvlLbl val="0"/>
      </c:catAx>
      <c:valAx>
        <c:axId val="1079014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9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07901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Gráfico_3.3!$A$3:$A$5</c:f>
              <c:strCache>
                <c:ptCount val="3"/>
                <c:pt idx="0">
                  <c:v>Son mayores y ya finalizaron la escuela</c:v>
                </c:pt>
                <c:pt idx="1">
                  <c:v>Aún no están en edad escolar</c:v>
                </c:pt>
                <c:pt idx="2">
                  <c:v>Otros motivos</c:v>
                </c:pt>
              </c:strCache>
            </c:strRef>
          </c:cat>
          <c:val>
            <c:numRef>
              <c:f>Gráfico_3.3!$C$3:$C$5</c:f>
              <c:numCache>
                <c:formatCode>0.0%</c:formatCode>
                <c:ptCount val="3"/>
                <c:pt idx="0">
                  <c:v>0.86099999999999999</c:v>
                </c:pt>
                <c:pt idx="1">
                  <c:v>7.8E-2</c:v>
                </c:pt>
                <c:pt idx="2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4-4874-B091-23A67E24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161520"/>
        <c:axId val="805162240"/>
      </c:barChart>
      <c:catAx>
        <c:axId val="805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805162240"/>
        <c:crosses val="autoZero"/>
        <c:auto val="1"/>
        <c:lblAlgn val="ctr"/>
        <c:lblOffset val="100"/>
        <c:noMultiLvlLbl val="0"/>
      </c:catAx>
      <c:valAx>
        <c:axId val="805162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1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805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Gráfico_3.4!$A$3:$A$8</c:f>
              <c:strCache>
                <c:ptCount val="6"/>
                <c:pt idx="0">
                  <c:v>Otros problemas</c:v>
                </c:pt>
                <c:pt idx="1">
                  <c:v>Falta de documentación escolar argentina</c:v>
                </c:pt>
                <c:pt idx="2">
                  <c:v>Problemas con la documentación de país de origen</c:v>
                </c:pt>
                <c:pt idx="3">
                  <c:v>No supe hacer la inscripción</c:v>
                </c:pt>
                <c:pt idx="4">
                  <c:v>Falta de DNI Argentino</c:v>
                </c:pt>
                <c:pt idx="5">
                  <c:v>Problemas de cupo en la escuela</c:v>
                </c:pt>
              </c:strCache>
            </c:strRef>
          </c:cat>
          <c:val>
            <c:numRef>
              <c:f>Gráfico_3.4!$C$3:$C$8</c:f>
              <c:numCache>
                <c:formatCode>0.0%</c:formatCode>
                <c:ptCount val="6"/>
                <c:pt idx="0">
                  <c:v>0.13600000000000001</c:v>
                </c:pt>
                <c:pt idx="1">
                  <c:v>5.5E-2</c:v>
                </c:pt>
                <c:pt idx="2">
                  <c:v>7.5999999999999998E-2</c:v>
                </c:pt>
                <c:pt idx="3">
                  <c:v>8.5000000000000006E-2</c:v>
                </c:pt>
                <c:pt idx="4">
                  <c:v>0.11900000000000001</c:v>
                </c:pt>
                <c:pt idx="5">
                  <c:v>0.73299999999999998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2-4B27-9900-B764FE0B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4539984"/>
        <c:axId val="1194537104"/>
      </c:barChart>
      <c:catAx>
        <c:axId val="11945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194537104"/>
        <c:crosses val="autoZero"/>
        <c:auto val="1"/>
        <c:lblAlgn val="ctr"/>
        <c:lblOffset val="100"/>
        <c:noMultiLvlLbl val="0"/>
      </c:catAx>
      <c:valAx>
        <c:axId val="11945371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3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945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Gráfico_3.5!$A$3:$A$5</c:f>
              <c:strCache>
                <c:ptCount val="3"/>
                <c:pt idx="0">
                  <c:v>No</c:v>
                </c:pt>
                <c:pt idx="1">
                  <c:v>Si</c:v>
                </c:pt>
                <c:pt idx="2">
                  <c:v>Prefiero no responder</c:v>
                </c:pt>
              </c:strCache>
            </c:strRef>
          </c:cat>
          <c:val>
            <c:numRef>
              <c:f>Gráfico_3.5!$C$3:$C$5</c:f>
              <c:numCache>
                <c:formatCode>0.0%</c:formatCode>
                <c:ptCount val="3"/>
                <c:pt idx="0">
                  <c:v>0.75700000000000001</c:v>
                </c:pt>
                <c:pt idx="1">
                  <c:v>0.19899999999999998</c:v>
                </c:pt>
                <c:pt idx="2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1-4DF0-BD00-91AA596E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7456"/>
        <c:axId val="564053856"/>
      </c:barChart>
      <c:catAx>
        <c:axId val="5640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64053856"/>
        <c:crosses val="autoZero"/>
        <c:auto val="1"/>
        <c:lblAlgn val="ctr"/>
        <c:lblOffset val="100"/>
        <c:noMultiLvlLbl val="0"/>
      </c:catAx>
      <c:valAx>
        <c:axId val="564053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3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56405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Gráfico_3.6!$B$2</c:f>
              <c:strCache>
                <c:ptCount val="1"/>
                <c:pt idx="0">
                  <c:v>Prefiero no responder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Gráfico_3.6!$A$3:$A$5</c:f>
              <c:strCache>
                <c:ptCount val="3"/>
                <c:pt idx="0">
                  <c:v>Extra MERCOSUR europeos</c:v>
                </c:pt>
                <c:pt idx="1">
                  <c:v>Extra MERCOSUR no europeos</c:v>
                </c:pt>
                <c:pt idx="2">
                  <c:v>MERCOSUR</c:v>
                </c:pt>
              </c:strCache>
            </c:strRef>
          </c:cat>
          <c:val>
            <c:numRef>
              <c:f>Gráfico_3.6!$B$3:$B$5</c:f>
              <c:numCache>
                <c:formatCode>0.0%</c:formatCode>
                <c:ptCount val="3"/>
                <c:pt idx="0">
                  <c:v>0</c:v>
                </c:pt>
                <c:pt idx="1">
                  <c:v>0.04</c:v>
                </c:pt>
                <c:pt idx="2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F-4937-8B9C-320DD2D86802}"/>
            </c:ext>
          </c:extLst>
        </c:ser>
        <c:ser>
          <c:idx val="1"/>
          <c:order val="1"/>
          <c:tx>
            <c:strRef>
              <c:f>Gráfico_3.6!$C$2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Gráfico_3.6!$A$3:$A$5</c:f>
              <c:strCache>
                <c:ptCount val="3"/>
                <c:pt idx="0">
                  <c:v>Extra MERCOSUR europeos</c:v>
                </c:pt>
                <c:pt idx="1">
                  <c:v>Extra MERCOSUR no europeos</c:v>
                </c:pt>
                <c:pt idx="2">
                  <c:v>MERCOSUR</c:v>
                </c:pt>
              </c:strCache>
            </c:strRef>
          </c:cat>
          <c:val>
            <c:numRef>
              <c:f>Gráfico_3.6!$C$3:$C$5</c:f>
              <c:numCache>
                <c:formatCode>0.0%</c:formatCode>
                <c:ptCount val="3"/>
                <c:pt idx="0">
                  <c:v>7.9000000000000001E-2</c:v>
                </c:pt>
                <c:pt idx="1">
                  <c:v>0.27200000000000002</c:v>
                </c:pt>
                <c:pt idx="2">
                  <c:v>0.19699999999999998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F-4937-8B9C-320DD2D86802}"/>
            </c:ext>
          </c:extLst>
        </c:ser>
        <c:ser>
          <c:idx val="2"/>
          <c:order val="2"/>
          <c:tx>
            <c:strRef>
              <c:f>Gráfico_3.6!$D$2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Gráfico_3.6!$A$3:$A$5</c:f>
              <c:strCache>
                <c:ptCount val="3"/>
                <c:pt idx="0">
                  <c:v>Extra MERCOSUR europeos</c:v>
                </c:pt>
                <c:pt idx="1">
                  <c:v>Extra MERCOSUR no europeos</c:v>
                </c:pt>
                <c:pt idx="2">
                  <c:v>MERCOSUR</c:v>
                </c:pt>
              </c:strCache>
            </c:strRef>
          </c:cat>
          <c:val>
            <c:numRef>
              <c:f>Gráfico_3.6!$D$3:$D$5</c:f>
              <c:numCache>
                <c:formatCode>0.0%</c:formatCode>
                <c:ptCount val="3"/>
                <c:pt idx="0">
                  <c:v>0.92099999999999993</c:v>
                </c:pt>
                <c:pt idx="1">
                  <c:v>0.69499999999999995</c:v>
                </c:pt>
                <c:pt idx="2">
                  <c:v>0.75599999999999989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F-4937-8B9C-320DD2D8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877048"/>
        <c:axId val="1511868408"/>
      </c:barChart>
      <c:catAx>
        <c:axId val="15118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511868408"/>
        <c:crosses val="autoZero"/>
        <c:auto val="1"/>
        <c:lblAlgn val="ctr"/>
        <c:lblOffset val="100"/>
        <c:noMultiLvlLbl val="0"/>
      </c:catAx>
      <c:valAx>
        <c:axId val="1511868408"/>
        <c:scaling>
          <c:orientation val="minMax"/>
          <c:max val="1.05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3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crossAx val="15118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Gráfico_3.7!$C$2</c:f>
              <c:strCache>
                <c:ptCount val="1"/>
                <c:pt idx="0">
                  <c:v>Prefiere no responder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7779E-3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2A-4AC3-9A90-1510F38F8D15}"/>
                </c:ext>
              </c:extLst>
            </c:dLbl>
            <c:dLbl>
              <c:idx val="2"/>
              <c:layout>
                <c:manualLayout>
                  <c:x val="-1.0185067526415994E-16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2A-4AC3-9A90-1510F38F8D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Gráfico_3.7!$A$3:$A$5</c:f>
              <c:strCache>
                <c:ptCount val="3"/>
                <c:pt idx="0">
                  <c:v>Descendencia indígena</c:v>
                </c:pt>
                <c:pt idx="1">
                  <c:v>Descendencia afro</c:v>
                </c:pt>
                <c:pt idx="2">
                  <c:v>Ninguna descendencia</c:v>
                </c:pt>
              </c:strCache>
            </c:strRef>
          </c:cat>
          <c:val>
            <c:numRef>
              <c:f>Gráfico_3.7!$C$3:$C$5</c:f>
              <c:numCache>
                <c:formatCode>0.0%</c:formatCode>
                <c:ptCount val="3"/>
                <c:pt idx="0">
                  <c:v>6.9000000000000006E-2</c:v>
                </c:pt>
                <c:pt idx="1">
                  <c:v>3.7000000000000005E-2</c:v>
                </c:pt>
                <c:pt idx="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A-4AC3-9A90-1510F38F8D15}"/>
            </c:ext>
          </c:extLst>
        </c:ser>
        <c:ser>
          <c:idx val="1"/>
          <c:order val="1"/>
          <c:tx>
            <c:strRef>
              <c:f>Gráfico_3.7!$D$2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Gráfico_3.7!$A$3:$A$5</c:f>
              <c:strCache>
                <c:ptCount val="3"/>
                <c:pt idx="0">
                  <c:v>Descendencia indígena</c:v>
                </c:pt>
                <c:pt idx="1">
                  <c:v>Descendencia afro</c:v>
                </c:pt>
                <c:pt idx="2">
                  <c:v>Ninguna descendencia</c:v>
                </c:pt>
              </c:strCache>
            </c:strRef>
          </c:cat>
          <c:val>
            <c:numRef>
              <c:f>Gráfico_3.7!$D$3:$D$5</c:f>
              <c:numCache>
                <c:formatCode>0.0%</c:formatCode>
                <c:ptCount val="3"/>
                <c:pt idx="0">
                  <c:v>0.28100000000000003</c:v>
                </c:pt>
                <c:pt idx="1">
                  <c:v>0.33100000000000002</c:v>
                </c:pt>
                <c:pt idx="2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A-4AC3-9A90-1510F38F8D15}"/>
            </c:ext>
          </c:extLst>
        </c:ser>
        <c:ser>
          <c:idx val="2"/>
          <c:order val="2"/>
          <c:tx>
            <c:strRef>
              <c:f>Gráfico_3.7!$E$2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Gráfico_3.7!$A$3:$A$5</c:f>
              <c:strCache>
                <c:ptCount val="3"/>
                <c:pt idx="0">
                  <c:v>Descendencia indígena</c:v>
                </c:pt>
                <c:pt idx="1">
                  <c:v>Descendencia afro</c:v>
                </c:pt>
                <c:pt idx="2">
                  <c:v>Ninguna descendencia</c:v>
                </c:pt>
              </c:strCache>
            </c:strRef>
          </c:cat>
          <c:val>
            <c:numRef>
              <c:f>Gráfico_3.7!$E$3:$E$5</c:f>
              <c:numCache>
                <c:formatCode>0.0%</c:formatCode>
                <c:ptCount val="3"/>
                <c:pt idx="0">
                  <c:v>0.64900000000000002</c:v>
                </c:pt>
                <c:pt idx="1">
                  <c:v>0.625</c:v>
                </c:pt>
                <c:pt idx="2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A-4AC3-9A90-1510F38F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630368"/>
        <c:axId val="618624608"/>
      </c:barChart>
      <c:catAx>
        <c:axId val="6186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618624608"/>
        <c:crosses val="autoZero"/>
        <c:auto val="1"/>
        <c:lblAlgn val="ctr"/>
        <c:lblOffset val="100"/>
        <c:noMultiLvlLbl val="0"/>
      </c:catAx>
      <c:valAx>
        <c:axId val="618624608"/>
        <c:scaling>
          <c:orientation val="minMax"/>
          <c:max val="1.05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9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6186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Gráfico_3.8!$A$3:$A$4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Gráfico_3.8!$C$3:$C$4</c:f>
              <c:numCache>
                <c:formatCode>0%</c:formatCode>
                <c:ptCount val="2"/>
                <c:pt idx="0" formatCode="0.0%">
                  <c:v>0.75700000000000001</c:v>
                </c:pt>
                <c:pt idx="1">
                  <c:v>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C-462F-8BDD-E4A37345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Gráfico_3.9!$A$3:$A$8</c:f>
              <c:strCache>
                <c:ptCount val="6"/>
                <c:pt idx="0">
                  <c:v>Resto Pampeana</c:v>
                </c:pt>
                <c:pt idx="1">
                  <c:v>AMBA</c:v>
                </c:pt>
                <c:pt idx="2">
                  <c:v>CUYO</c:v>
                </c:pt>
                <c:pt idx="3">
                  <c:v>NEA</c:v>
                </c:pt>
                <c:pt idx="4">
                  <c:v>NOA</c:v>
                </c:pt>
                <c:pt idx="5">
                  <c:v>Patagonia</c:v>
                </c:pt>
              </c:strCache>
            </c:strRef>
          </c:cat>
          <c:val>
            <c:numRef>
              <c:f>Gráfico_3.9!$B$3:$B$8</c:f>
              <c:numCache>
                <c:formatCode>0.0%</c:formatCode>
                <c:ptCount val="6"/>
                <c:pt idx="0">
                  <c:v>0.27100000000000002</c:v>
                </c:pt>
                <c:pt idx="1">
                  <c:v>0.25600000000000001</c:v>
                </c:pt>
                <c:pt idx="2">
                  <c:v>0.23600000000000002</c:v>
                </c:pt>
                <c:pt idx="3">
                  <c:v>0.20800000000000002</c:v>
                </c:pt>
                <c:pt idx="4">
                  <c:v>0.19699999999999998</c:v>
                </c:pt>
                <c:pt idx="5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D-4C54-9EB8-91B70194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863560"/>
        <c:axId val="1507862480"/>
      </c:barChart>
      <c:catAx>
        <c:axId val="15078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507862480"/>
        <c:crosses val="autoZero"/>
        <c:auto val="1"/>
        <c:lblAlgn val="ctr"/>
        <c:lblOffset val="100"/>
        <c:noMultiLvlLbl val="0"/>
      </c:catAx>
      <c:valAx>
        <c:axId val="1507862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2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50786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7</xdr:row>
      <xdr:rowOff>104774</xdr:rowOff>
    </xdr:from>
    <xdr:to>
      <xdr:col>6</xdr:col>
      <xdr:colOff>133349</xdr:colOff>
      <xdr:row>22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BA0AA-5BC7-061E-C7D7-BE5F92957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16</xdr:row>
      <xdr:rowOff>98424</xdr:rowOff>
    </xdr:from>
    <xdr:to>
      <xdr:col>7</xdr:col>
      <xdr:colOff>552450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4E284-FB60-C0C6-F808-E5685E9E9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10</xdr:row>
      <xdr:rowOff>104775</xdr:rowOff>
    </xdr:from>
    <xdr:to>
      <xdr:col>7</xdr:col>
      <xdr:colOff>311150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1D01A-2755-9F5F-5635-2157F1CD0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8</xdr:row>
      <xdr:rowOff>79375</xdr:rowOff>
    </xdr:from>
    <xdr:to>
      <xdr:col>8</xdr:col>
      <xdr:colOff>165100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2BFE9-3B40-DC7F-6B2C-3EC69A497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60324</xdr:rowOff>
    </xdr:from>
    <xdr:to>
      <xdr:col>4</xdr:col>
      <xdr:colOff>228600</xdr:colOff>
      <xdr:row>30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F7750-5E73-DCA9-542E-462C90A60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104774</xdr:rowOff>
    </xdr:from>
    <xdr:to>
      <xdr:col>6</xdr:col>
      <xdr:colOff>520700</xdr:colOff>
      <xdr:row>28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6FD99-7AD9-D8DE-C4A1-DD758ADFD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7</xdr:row>
      <xdr:rowOff>111125</xdr:rowOff>
    </xdr:from>
    <xdr:to>
      <xdr:col>5</xdr:col>
      <xdr:colOff>212725</xdr:colOff>
      <xdr:row>22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C8D19-B18B-1DB9-3F15-8B4B13D6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11</xdr:row>
      <xdr:rowOff>85724</xdr:rowOff>
    </xdr:from>
    <xdr:to>
      <xdr:col>6</xdr:col>
      <xdr:colOff>317500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C629F-F9CF-22F7-6F38-1C6967C3D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98424</xdr:rowOff>
    </xdr:from>
    <xdr:to>
      <xdr:col>6</xdr:col>
      <xdr:colOff>495300</xdr:colOff>
      <xdr:row>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599D5-D87B-B6B4-77E8-FDC98E7AE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168274</xdr:rowOff>
    </xdr:from>
    <xdr:to>
      <xdr:col>6</xdr:col>
      <xdr:colOff>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E5C00-3A62-72E5-668C-288A0EC46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85725</xdr:rowOff>
    </xdr:from>
    <xdr:to>
      <xdr:col>8</xdr:col>
      <xdr:colOff>158750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CE87E-35E3-BBEC-5167-2FB386D64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73025</xdr:rowOff>
    </xdr:from>
    <xdr:to>
      <xdr:col>8</xdr:col>
      <xdr:colOff>127000</xdr:colOff>
      <xdr:row>22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6FFD5-4B82-2455-337D-5731BDB0C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11</xdr:row>
      <xdr:rowOff>73024</xdr:rowOff>
    </xdr:from>
    <xdr:to>
      <xdr:col>7</xdr:col>
      <xdr:colOff>120650</xdr:colOff>
      <xdr:row>26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BB77E-D3F6-2692-1621-7F16C8DFD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2935-81FD-4441-BEFC-953151577400}">
  <dimension ref="A1:E25"/>
  <sheetViews>
    <sheetView showGridLines="0" workbookViewId="0">
      <selection activeCell="I18" sqref="I18"/>
    </sheetView>
  </sheetViews>
  <sheetFormatPr defaultRowHeight="14.5" x14ac:dyDescent="0.35"/>
  <cols>
    <col min="1" max="1" width="26.5" style="3" customWidth="1"/>
    <col min="2" max="16384" width="8.796875" style="3"/>
  </cols>
  <sheetData>
    <row r="1" spans="1:5" x14ac:dyDescent="0.35">
      <c r="A1" s="3" t="s">
        <v>0</v>
      </c>
    </row>
    <row r="2" spans="1:5" x14ac:dyDescent="0.35">
      <c r="A2" s="4"/>
      <c r="B2" s="4" t="s">
        <v>1</v>
      </c>
      <c r="C2" s="4" t="s">
        <v>2</v>
      </c>
    </row>
    <row r="3" spans="1:5" x14ac:dyDescent="0.35">
      <c r="A3" s="4" t="s">
        <v>3</v>
      </c>
      <c r="B3" s="4">
        <v>1369</v>
      </c>
      <c r="C3" s="5">
        <v>0.43099999999999999</v>
      </c>
    </row>
    <row r="4" spans="1:5" x14ac:dyDescent="0.35">
      <c r="A4" s="4" t="s">
        <v>4</v>
      </c>
      <c r="B4" s="4">
        <v>1807</v>
      </c>
      <c r="C4" s="5">
        <v>0.56899999999999995</v>
      </c>
      <c r="E4" s="6"/>
    </row>
    <row r="5" spans="1:5" x14ac:dyDescent="0.35">
      <c r="A5" s="4" t="s">
        <v>5</v>
      </c>
      <c r="B5" s="4">
        <v>3176</v>
      </c>
      <c r="C5" s="4">
        <v>100</v>
      </c>
    </row>
    <row r="7" spans="1:5" x14ac:dyDescent="0.35">
      <c r="A7" s="3" t="s">
        <v>7</v>
      </c>
    </row>
    <row r="25" spans="1:1" x14ac:dyDescent="0.35">
      <c r="A25" s="3" t="s">
        <v>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9D65-4DCB-49BB-98C7-7205C533DA97}">
  <dimension ref="A1:H39"/>
  <sheetViews>
    <sheetView showGridLines="0" topLeftCell="A22" workbookViewId="0">
      <selection activeCell="K6" sqref="K6"/>
    </sheetView>
  </sheetViews>
  <sheetFormatPr defaultRowHeight="14.5" x14ac:dyDescent="0.35"/>
  <cols>
    <col min="1" max="1" width="20.09765625" style="3" customWidth="1"/>
    <col min="2" max="2" width="8" style="3" bestFit="1" customWidth="1"/>
    <col min="3" max="3" width="9" style="3" bestFit="1" customWidth="1"/>
    <col min="4" max="4" width="13.19921875" style="3" bestFit="1" customWidth="1"/>
    <col min="5" max="5" width="14.19921875" style="3" bestFit="1" customWidth="1"/>
    <col min="6" max="16384" width="8.796875" style="3"/>
  </cols>
  <sheetData>
    <row r="1" spans="1:8" x14ac:dyDescent="0.35">
      <c r="A1" s="6" t="s">
        <v>54</v>
      </c>
    </row>
    <row r="2" spans="1:8" x14ac:dyDescent="0.35">
      <c r="F2" s="17"/>
      <c r="G2" s="17"/>
    </row>
    <row r="3" spans="1:8" x14ac:dyDescent="0.35">
      <c r="A3" s="4" t="s">
        <v>68</v>
      </c>
      <c r="B3" s="18" t="s">
        <v>30</v>
      </c>
      <c r="C3" s="18"/>
      <c r="D3" s="18"/>
      <c r="E3" s="19" t="s">
        <v>2</v>
      </c>
      <c r="F3" s="19"/>
      <c r="G3" s="17"/>
    </row>
    <row r="4" spans="1:8" x14ac:dyDescent="0.35">
      <c r="B4" s="4" t="s">
        <v>9</v>
      </c>
      <c r="C4" s="4" t="s">
        <v>10</v>
      </c>
      <c r="D4" s="4" t="s">
        <v>5</v>
      </c>
      <c r="E4" s="4" t="s">
        <v>46</v>
      </c>
      <c r="F4" s="4" t="s">
        <v>37</v>
      </c>
      <c r="G4" s="17"/>
    </row>
    <row r="5" spans="1:8" x14ac:dyDescent="0.35">
      <c r="A5" s="4" t="s">
        <v>61</v>
      </c>
      <c r="B5" s="4">
        <v>63</v>
      </c>
      <c r="C5" s="4">
        <v>59</v>
      </c>
      <c r="D5" s="20">
        <v>122</v>
      </c>
      <c r="E5" s="5">
        <v>0.51600000000000001</v>
      </c>
      <c r="F5" s="5">
        <v>0.48399999999999999</v>
      </c>
      <c r="G5" s="17"/>
      <c r="H5" s="17"/>
    </row>
    <row r="6" spans="1:8" x14ac:dyDescent="0.35">
      <c r="A6" s="4" t="s">
        <v>59</v>
      </c>
      <c r="B6" s="4">
        <v>67</v>
      </c>
      <c r="C6" s="4">
        <v>63</v>
      </c>
      <c r="D6" s="20">
        <v>130</v>
      </c>
      <c r="E6" s="5">
        <v>0.51500000000000001</v>
      </c>
      <c r="F6" s="5">
        <v>0.48499999999999999</v>
      </c>
      <c r="G6" s="17"/>
      <c r="H6" s="17"/>
    </row>
    <row r="7" spans="1:8" x14ac:dyDescent="0.35">
      <c r="A7" s="4" t="s">
        <v>65</v>
      </c>
      <c r="B7" s="4">
        <v>155</v>
      </c>
      <c r="C7" s="4">
        <v>227</v>
      </c>
      <c r="D7" s="4">
        <v>382</v>
      </c>
      <c r="E7" s="5">
        <v>0.40600000000000003</v>
      </c>
      <c r="F7" s="5">
        <v>0.59399999999999997</v>
      </c>
      <c r="G7" s="17"/>
      <c r="H7" s="17"/>
    </row>
    <row r="8" spans="1:8" x14ac:dyDescent="0.35">
      <c r="A8" s="4" t="s">
        <v>62</v>
      </c>
      <c r="B8" s="4">
        <v>31</v>
      </c>
      <c r="C8" s="4">
        <v>86</v>
      </c>
      <c r="D8" s="20">
        <v>117</v>
      </c>
      <c r="E8" s="5">
        <v>0.26500000000000001</v>
      </c>
      <c r="F8" s="5">
        <v>0.73499999999999999</v>
      </c>
      <c r="G8" s="17"/>
      <c r="H8" s="17"/>
    </row>
    <row r="9" spans="1:8" x14ac:dyDescent="0.35">
      <c r="A9" s="4" t="s">
        <v>67</v>
      </c>
      <c r="B9" s="4">
        <v>83</v>
      </c>
      <c r="C9" s="4">
        <v>309</v>
      </c>
      <c r="D9" s="4">
        <v>392</v>
      </c>
      <c r="E9" s="5">
        <v>0.21199999999999999</v>
      </c>
      <c r="F9" s="5">
        <v>0.78799999999999992</v>
      </c>
      <c r="G9" s="17"/>
      <c r="H9" s="17"/>
    </row>
    <row r="10" spans="1:8" x14ac:dyDescent="0.35">
      <c r="A10" s="4" t="s">
        <v>58</v>
      </c>
      <c r="B10" s="4">
        <v>164</v>
      </c>
      <c r="C10" s="4">
        <v>650</v>
      </c>
      <c r="D10" s="20">
        <v>814</v>
      </c>
      <c r="E10" s="5">
        <v>0.20100000000000001</v>
      </c>
      <c r="F10" s="5">
        <v>0.79900000000000004</v>
      </c>
      <c r="G10" s="17"/>
      <c r="H10" s="17"/>
    </row>
    <row r="11" spans="1:8" x14ac:dyDescent="0.35">
      <c r="A11" s="4" t="s">
        <v>66</v>
      </c>
      <c r="B11" s="4">
        <v>44</v>
      </c>
      <c r="C11" s="4">
        <v>183</v>
      </c>
      <c r="D11" s="4">
        <v>227</v>
      </c>
      <c r="E11" s="5">
        <v>0.19399999999999998</v>
      </c>
      <c r="F11" s="5">
        <v>0.80599999999999994</v>
      </c>
      <c r="G11" s="17"/>
      <c r="H11" s="17"/>
    </row>
    <row r="12" spans="1:8" x14ac:dyDescent="0.35">
      <c r="A12" s="4" t="s">
        <v>64</v>
      </c>
      <c r="B12" s="4">
        <v>235</v>
      </c>
      <c r="C12" s="4">
        <v>1016</v>
      </c>
      <c r="D12" s="4">
        <v>1251</v>
      </c>
      <c r="E12" s="5">
        <v>0.188</v>
      </c>
      <c r="F12" s="5">
        <v>0.81200000000000006</v>
      </c>
      <c r="G12" s="17"/>
      <c r="H12" s="17"/>
    </row>
    <row r="13" spans="1:8" x14ac:dyDescent="0.35">
      <c r="A13" s="4" t="s">
        <v>60</v>
      </c>
      <c r="B13" s="4">
        <v>59</v>
      </c>
      <c r="C13" s="4">
        <v>307</v>
      </c>
      <c r="D13" s="20">
        <v>366</v>
      </c>
      <c r="E13" s="5">
        <v>0.161</v>
      </c>
      <c r="F13" s="5">
        <v>0.83900000000000008</v>
      </c>
      <c r="G13" s="17"/>
      <c r="H13" s="17"/>
    </row>
    <row r="14" spans="1:8" x14ac:dyDescent="0.35">
      <c r="A14" s="4" t="s">
        <v>63</v>
      </c>
      <c r="B14" s="4">
        <v>7</v>
      </c>
      <c r="C14" s="4">
        <v>154</v>
      </c>
      <c r="D14" s="4">
        <v>161</v>
      </c>
      <c r="E14" s="5">
        <v>4.2999999999999997E-2</v>
      </c>
      <c r="F14" s="5">
        <v>0.95700000000000007</v>
      </c>
      <c r="G14" s="17"/>
      <c r="H14" s="17"/>
    </row>
    <row r="16" spans="1:8" x14ac:dyDescent="0.35">
      <c r="A16" s="2" t="s">
        <v>69</v>
      </c>
    </row>
    <row r="39" spans="1:1" x14ac:dyDescent="0.35">
      <c r="A39" s="1" t="s">
        <v>70</v>
      </c>
    </row>
  </sheetData>
  <mergeCells count="2">
    <mergeCell ref="E3:F3"/>
    <mergeCell ref="B3:D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AF3B-C1F2-494F-9831-46B4D4D980F0}">
  <dimension ref="A1:C27"/>
  <sheetViews>
    <sheetView showGridLines="0" workbookViewId="0">
      <selection activeCell="A27" sqref="A27"/>
    </sheetView>
  </sheetViews>
  <sheetFormatPr defaultRowHeight="14.5" x14ac:dyDescent="0.35"/>
  <cols>
    <col min="1" max="1" width="15.59765625" bestFit="1" customWidth="1"/>
  </cols>
  <sheetData>
    <row r="1" spans="1:3" x14ac:dyDescent="0.35">
      <c r="A1" s="3" t="s">
        <v>76</v>
      </c>
    </row>
    <row r="3" spans="1:3" x14ac:dyDescent="0.35">
      <c r="A3" s="4" t="s">
        <v>77</v>
      </c>
      <c r="B3" s="4" t="s">
        <v>30</v>
      </c>
      <c r="C3" s="4" t="s">
        <v>2</v>
      </c>
    </row>
    <row r="4" spans="1:3" x14ac:dyDescent="0.35">
      <c r="A4" s="4" t="s">
        <v>72</v>
      </c>
      <c r="B4" s="4">
        <v>33</v>
      </c>
      <c r="C4" s="5">
        <v>2.8999999999999998E-2</v>
      </c>
    </row>
    <row r="5" spans="1:3" x14ac:dyDescent="0.35">
      <c r="A5" s="4" t="s">
        <v>75</v>
      </c>
      <c r="B5" s="4">
        <v>233</v>
      </c>
      <c r="C5" s="5">
        <v>0.20600000000000002</v>
      </c>
    </row>
    <row r="6" spans="1:3" x14ac:dyDescent="0.35">
      <c r="A6" s="4" t="s">
        <v>73</v>
      </c>
      <c r="B6" s="4">
        <v>269</v>
      </c>
      <c r="C6" s="5">
        <v>0.23800000000000002</v>
      </c>
    </row>
    <row r="7" spans="1:3" x14ac:dyDescent="0.35">
      <c r="A7" s="4" t="s">
        <v>74</v>
      </c>
      <c r="B7" s="4">
        <v>650</v>
      </c>
      <c r="C7" s="5">
        <v>0.57600000000000007</v>
      </c>
    </row>
    <row r="8" spans="1:3" x14ac:dyDescent="0.35">
      <c r="A8" s="4" t="s">
        <v>5</v>
      </c>
      <c r="B8" s="4">
        <v>1129</v>
      </c>
      <c r="C8" s="4"/>
    </row>
    <row r="10" spans="1:3" x14ac:dyDescent="0.35">
      <c r="A10" s="2" t="s">
        <v>78</v>
      </c>
    </row>
    <row r="27" spans="1:1" x14ac:dyDescent="0.35">
      <c r="A27" s="1" t="s">
        <v>79</v>
      </c>
    </row>
  </sheetData>
  <autoFilter ref="A3:C3" xr:uid="{E5A4AF3B-C1F2-494F-9831-46B4D4D980F0}">
    <sortState xmlns:xlrd2="http://schemas.microsoft.com/office/spreadsheetml/2017/richdata2" ref="A4:C8">
      <sortCondition ref="C3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C40A-5F8D-4B43-88BB-5D10924BA0DA}">
  <dimension ref="A1:C25"/>
  <sheetViews>
    <sheetView showGridLines="0" workbookViewId="0">
      <selection activeCell="A25" sqref="A25"/>
    </sheetView>
  </sheetViews>
  <sheetFormatPr defaultRowHeight="14.5" x14ac:dyDescent="0.35"/>
  <sheetData>
    <row r="1" spans="1:3" x14ac:dyDescent="0.35">
      <c r="A1" s="3" t="s">
        <v>80</v>
      </c>
      <c r="B1" s="3"/>
      <c r="C1" s="3"/>
    </row>
    <row r="2" spans="1:3" x14ac:dyDescent="0.35">
      <c r="A2" s="3"/>
      <c r="B2" s="3"/>
      <c r="C2" s="3"/>
    </row>
    <row r="3" spans="1:3" x14ac:dyDescent="0.35">
      <c r="A3" s="4" t="s">
        <v>82</v>
      </c>
      <c r="B3" s="4" t="s">
        <v>30</v>
      </c>
      <c r="C3" s="4" t="s">
        <v>2</v>
      </c>
    </row>
    <row r="4" spans="1:3" x14ac:dyDescent="0.35">
      <c r="A4" s="4" t="s">
        <v>81</v>
      </c>
      <c r="B4" s="4">
        <v>1003</v>
      </c>
      <c r="C4" s="5">
        <v>0.89400000000000002</v>
      </c>
    </row>
    <row r="5" spans="1:3" x14ac:dyDescent="0.35">
      <c r="A5" s="4" t="s">
        <v>46</v>
      </c>
      <c r="B5" s="4">
        <v>119</v>
      </c>
      <c r="C5" s="5">
        <v>0.106</v>
      </c>
    </row>
    <row r="6" spans="1:3" x14ac:dyDescent="0.35">
      <c r="A6" s="4" t="s">
        <v>5</v>
      </c>
      <c r="B6" s="4">
        <f>+B4+B5</f>
        <v>1122</v>
      </c>
      <c r="C6" s="9">
        <f>+C4+C5</f>
        <v>1</v>
      </c>
    </row>
    <row r="8" spans="1:3" x14ac:dyDescent="0.35">
      <c r="A8" s="2" t="s">
        <v>83</v>
      </c>
    </row>
    <row r="25" spans="1:1" x14ac:dyDescent="0.35">
      <c r="A25" s="3" t="s">
        <v>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9ABC-514C-4E7B-B3FA-585E659F0C73}">
  <dimension ref="A1:B31"/>
  <sheetViews>
    <sheetView showGridLines="0" tabSelected="1" topLeftCell="A13" workbookViewId="0">
      <selection activeCell="A34" sqref="A34"/>
    </sheetView>
  </sheetViews>
  <sheetFormatPr defaultRowHeight="14.5" x14ac:dyDescent="0.35"/>
  <cols>
    <col min="1" max="1" width="51.8984375" style="3" bestFit="1" customWidth="1"/>
    <col min="2" max="2" width="10" style="3" bestFit="1" customWidth="1"/>
    <col min="3" max="16384" width="8.796875" style="3"/>
  </cols>
  <sheetData>
    <row r="1" spans="1:2" x14ac:dyDescent="0.35">
      <c r="A1" s="3" t="s">
        <v>91</v>
      </c>
    </row>
    <row r="2" spans="1:2" x14ac:dyDescent="0.35">
      <c r="A2" s="4" t="s">
        <v>90</v>
      </c>
      <c r="B2" s="4" t="s">
        <v>1</v>
      </c>
    </row>
    <row r="3" spans="1:2" x14ac:dyDescent="0.35">
      <c r="A3" s="4" t="s">
        <v>29</v>
      </c>
      <c r="B3" s="4">
        <v>20</v>
      </c>
    </row>
    <row r="4" spans="1:2" x14ac:dyDescent="0.35">
      <c r="A4" s="4" t="s">
        <v>89</v>
      </c>
      <c r="B4" s="4">
        <v>13</v>
      </c>
    </row>
    <row r="5" spans="1:2" x14ac:dyDescent="0.35">
      <c r="A5" s="4" t="s">
        <v>88</v>
      </c>
      <c r="B5" s="4">
        <v>18</v>
      </c>
    </row>
    <row r="6" spans="1:2" x14ac:dyDescent="0.35">
      <c r="A6" s="4" t="s">
        <v>28</v>
      </c>
      <c r="B6" s="4">
        <v>22</v>
      </c>
    </row>
    <row r="7" spans="1:2" x14ac:dyDescent="0.35">
      <c r="A7" s="4" t="s">
        <v>87</v>
      </c>
      <c r="B7" s="4">
        <v>22</v>
      </c>
    </row>
    <row r="8" spans="1:2" x14ac:dyDescent="0.35">
      <c r="A8" s="4" t="s">
        <v>86</v>
      </c>
      <c r="B8" s="4">
        <v>34</v>
      </c>
    </row>
    <row r="9" spans="1:2" x14ac:dyDescent="0.35">
      <c r="A9" s="4" t="s">
        <v>85</v>
      </c>
      <c r="B9" s="4">
        <v>60</v>
      </c>
    </row>
    <row r="10" spans="1:2" x14ac:dyDescent="0.35">
      <c r="A10" s="4"/>
      <c r="B10" s="4"/>
    </row>
    <row r="11" spans="1:2" x14ac:dyDescent="0.35">
      <c r="A11" s="4" t="s">
        <v>5</v>
      </c>
      <c r="B11" s="4">
        <v>118</v>
      </c>
    </row>
    <row r="14" spans="1:2" x14ac:dyDescent="0.35">
      <c r="A14" s="2" t="s">
        <v>92</v>
      </c>
    </row>
    <row r="31" spans="1:1" x14ac:dyDescent="0.35">
      <c r="A31" s="1" t="s">
        <v>93</v>
      </c>
    </row>
  </sheetData>
  <autoFilter ref="A2:B2" xr:uid="{87E39ABC-514C-4E7B-B3FA-585E659F0C73}">
    <sortState xmlns:xlrd2="http://schemas.microsoft.com/office/spreadsheetml/2017/richdata2" ref="A3:B9">
      <sortCondition ref="B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A926-8E13-4091-B089-33171EC6BD43}">
  <dimension ref="A1:Q40"/>
  <sheetViews>
    <sheetView showGridLines="0" topLeftCell="A9" workbookViewId="0">
      <selection activeCell="I5" sqref="I5"/>
    </sheetView>
  </sheetViews>
  <sheetFormatPr defaultRowHeight="14.5" x14ac:dyDescent="0.35"/>
  <cols>
    <col min="1" max="1" width="19" style="3" customWidth="1"/>
    <col min="2" max="2" width="12" style="3" customWidth="1"/>
    <col min="3" max="3" width="11.796875" style="3" bestFit="1" customWidth="1"/>
    <col min="4" max="16384" width="8.796875" style="3"/>
  </cols>
  <sheetData>
    <row r="1" spans="1:15" x14ac:dyDescent="0.35">
      <c r="A1" s="3" t="s">
        <v>0</v>
      </c>
    </row>
    <row r="2" spans="1:15" ht="29" x14ac:dyDescent="0.35">
      <c r="A2" s="13" t="s">
        <v>19</v>
      </c>
      <c r="B2" s="12" t="s">
        <v>18</v>
      </c>
      <c r="C2" s="12" t="s">
        <v>17</v>
      </c>
    </row>
    <row r="3" spans="1:15" x14ac:dyDescent="0.35">
      <c r="A3" s="4" t="s">
        <v>12</v>
      </c>
      <c r="B3" s="5">
        <v>0.67599999999999993</v>
      </c>
      <c r="C3" s="5">
        <v>0.32400000000000001</v>
      </c>
      <c r="D3" s="10"/>
      <c r="E3" s="10"/>
    </row>
    <row r="4" spans="1:15" x14ac:dyDescent="0.35">
      <c r="A4" s="4" t="s">
        <v>11</v>
      </c>
      <c r="B4" s="5">
        <v>0.61399999999999999</v>
      </c>
      <c r="C4" s="5">
        <v>0.38600000000000001</v>
      </c>
      <c r="D4" s="10"/>
      <c r="E4" s="10"/>
    </row>
    <row r="5" spans="1:15" x14ac:dyDescent="0.35">
      <c r="A5" s="4" t="s">
        <v>16</v>
      </c>
      <c r="B5" s="5">
        <v>0.58099999999999996</v>
      </c>
      <c r="C5" s="5">
        <v>0.41899999999999998</v>
      </c>
      <c r="D5" s="10"/>
      <c r="E5" s="10"/>
      <c r="I5" s="11"/>
      <c r="J5" s="11"/>
      <c r="K5" s="11"/>
    </row>
    <row r="6" spans="1:15" x14ac:dyDescent="0.35">
      <c r="A6" s="4" t="s">
        <v>14</v>
      </c>
      <c r="B6" s="5">
        <v>0.51100000000000001</v>
      </c>
      <c r="C6" s="5">
        <v>0.48899999999999999</v>
      </c>
      <c r="D6" s="10"/>
      <c r="E6" s="10"/>
      <c r="I6" s="11"/>
      <c r="J6" s="11"/>
      <c r="K6" s="11"/>
    </row>
    <row r="7" spans="1:15" x14ac:dyDescent="0.35">
      <c r="A7" s="4" t="s">
        <v>13</v>
      </c>
      <c r="B7" s="5">
        <v>0.307</v>
      </c>
      <c r="C7" s="5">
        <v>0.69299999999999995</v>
      </c>
      <c r="D7" s="10"/>
      <c r="E7" s="10"/>
      <c r="I7" s="11"/>
      <c r="J7" s="11"/>
      <c r="K7" s="11"/>
    </row>
    <row r="8" spans="1:15" x14ac:dyDescent="0.35">
      <c r="A8" s="4" t="s">
        <v>15</v>
      </c>
      <c r="B8" s="5">
        <v>0.29699999999999999</v>
      </c>
      <c r="C8" s="5">
        <v>0.70299999999999996</v>
      </c>
      <c r="D8" s="10"/>
      <c r="E8" s="10"/>
      <c r="I8" s="11"/>
      <c r="J8" s="11"/>
      <c r="K8" s="11"/>
    </row>
    <row r="9" spans="1:15" x14ac:dyDescent="0.35">
      <c r="B9" s="10"/>
      <c r="C9" s="10"/>
      <c r="I9" s="11"/>
      <c r="J9" s="11"/>
      <c r="K9" s="11"/>
    </row>
    <row r="10" spans="1:15" x14ac:dyDescent="0.35">
      <c r="I10" s="11"/>
      <c r="J10" s="11"/>
      <c r="K10" s="11"/>
    </row>
    <row r="11" spans="1:15" x14ac:dyDescent="0.35">
      <c r="A11" s="6" t="s">
        <v>8</v>
      </c>
    </row>
    <row r="12" spans="1:15" x14ac:dyDescent="0.35">
      <c r="L12" s="10"/>
    </row>
    <row r="13" spans="1:15" x14ac:dyDescent="0.35">
      <c r="J13" s="10"/>
      <c r="K13" s="10"/>
      <c r="L13" s="10"/>
      <c r="M13" s="10"/>
      <c r="N13" s="10"/>
      <c r="O13" s="10"/>
    </row>
    <row r="14" spans="1:15" x14ac:dyDescent="0.35">
      <c r="L14" s="10"/>
    </row>
    <row r="15" spans="1:15" x14ac:dyDescent="0.35">
      <c r="L15" s="10"/>
    </row>
    <row r="16" spans="1:15" x14ac:dyDescent="0.35">
      <c r="L16" s="10"/>
    </row>
    <row r="17" spans="1:17" x14ac:dyDescent="0.35">
      <c r="L17" s="10"/>
    </row>
    <row r="18" spans="1:17" x14ac:dyDescent="0.35">
      <c r="L18" s="10"/>
    </row>
    <row r="22" spans="1:17" x14ac:dyDescent="0.35">
      <c r="L22" s="10"/>
      <c r="M22" s="10"/>
      <c r="N22" s="10"/>
      <c r="O22" s="10"/>
      <c r="P22" s="10"/>
      <c r="Q22" s="10"/>
    </row>
    <row r="26" spans="1:17" x14ac:dyDescent="0.35">
      <c r="D26" s="11"/>
      <c r="E26" s="11"/>
      <c r="F26" s="11"/>
    </row>
    <row r="27" spans="1:17" x14ac:dyDescent="0.35">
      <c r="D27" s="11"/>
      <c r="E27" s="11"/>
      <c r="F27" s="11"/>
    </row>
    <row r="28" spans="1:17" x14ac:dyDescent="0.35">
      <c r="D28" s="11"/>
      <c r="E28" s="11"/>
      <c r="F28" s="11"/>
    </row>
    <row r="29" spans="1:17" x14ac:dyDescent="0.35">
      <c r="D29" s="11"/>
      <c r="E29" s="11"/>
      <c r="F29" s="11"/>
    </row>
    <row r="30" spans="1:17" x14ac:dyDescent="0.35">
      <c r="A30" s="3" t="s">
        <v>20</v>
      </c>
      <c r="D30" s="11"/>
      <c r="E30" s="11"/>
      <c r="F30" s="11"/>
    </row>
    <row r="31" spans="1:17" x14ac:dyDescent="0.35">
      <c r="D31" s="11"/>
      <c r="E31" s="11"/>
      <c r="F31" s="11"/>
    </row>
    <row r="36" spans="5:7" x14ac:dyDescent="0.35">
      <c r="E36" s="11"/>
      <c r="F36" s="11"/>
      <c r="G36" s="11"/>
    </row>
    <row r="37" spans="5:7" x14ac:dyDescent="0.35">
      <c r="E37" s="11"/>
      <c r="F37" s="11"/>
      <c r="G37" s="11"/>
    </row>
    <row r="38" spans="5:7" x14ac:dyDescent="0.35">
      <c r="E38" s="11"/>
      <c r="F38" s="11"/>
      <c r="G38" s="11"/>
    </row>
    <row r="39" spans="5:7" x14ac:dyDescent="0.35">
      <c r="E39" s="11"/>
      <c r="F39" s="11"/>
      <c r="G39" s="11"/>
    </row>
    <row r="40" spans="5:7" x14ac:dyDescent="0.35">
      <c r="E40" s="11"/>
      <c r="F40" s="11"/>
      <c r="G40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4F45-9652-496B-BD16-FE2D7C4EEB7C}">
  <dimension ref="A1:C24"/>
  <sheetViews>
    <sheetView showGridLines="0" workbookViewId="0">
      <selection activeCell="G6" sqref="G6"/>
    </sheetView>
  </sheetViews>
  <sheetFormatPr defaultRowHeight="14.5" x14ac:dyDescent="0.35"/>
  <cols>
    <col min="1" max="1" width="34.3984375" bestFit="1" customWidth="1"/>
    <col min="2" max="2" width="9.69921875" bestFit="1" customWidth="1"/>
  </cols>
  <sheetData>
    <row r="1" spans="1:3" x14ac:dyDescent="0.35">
      <c r="A1" s="4" t="s">
        <v>24</v>
      </c>
    </row>
    <row r="2" spans="1:3" x14ac:dyDescent="0.35">
      <c r="B2" s="4" t="s">
        <v>1</v>
      </c>
      <c r="C2" s="4" t="s">
        <v>2</v>
      </c>
    </row>
    <row r="3" spans="1:3" x14ac:dyDescent="0.35">
      <c r="A3" s="4" t="s">
        <v>23</v>
      </c>
      <c r="B3" s="14">
        <v>1136</v>
      </c>
      <c r="C3" s="5">
        <v>0.86099999999999999</v>
      </c>
    </row>
    <row r="4" spans="1:3" x14ac:dyDescent="0.35">
      <c r="A4" s="4" t="s">
        <v>21</v>
      </c>
      <c r="B4" s="14">
        <v>103</v>
      </c>
      <c r="C4" s="5">
        <v>7.8E-2</v>
      </c>
    </row>
    <row r="5" spans="1:3" x14ac:dyDescent="0.35">
      <c r="A5" s="4" t="s">
        <v>22</v>
      </c>
      <c r="B5" s="14">
        <v>80</v>
      </c>
      <c r="C5" s="5">
        <v>6.0999999999999999E-2</v>
      </c>
    </row>
    <row r="7" spans="1:3" x14ac:dyDescent="0.35">
      <c r="A7" s="2" t="s">
        <v>25</v>
      </c>
    </row>
    <row r="24" spans="1:1" x14ac:dyDescent="0.35">
      <c r="A24" s="1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C822-DD75-4B66-812A-D021EA36216C}">
  <dimension ref="A1:D30"/>
  <sheetViews>
    <sheetView showGridLines="0" topLeftCell="A10" workbookViewId="0">
      <selection activeCell="I27" sqref="I27"/>
    </sheetView>
  </sheetViews>
  <sheetFormatPr defaultRowHeight="14.5" x14ac:dyDescent="0.35"/>
  <cols>
    <col min="1" max="1" width="36.5" bestFit="1" customWidth="1"/>
  </cols>
  <sheetData>
    <row r="1" spans="1:4" x14ac:dyDescent="0.35">
      <c r="A1" s="6" t="s">
        <v>34</v>
      </c>
    </row>
    <row r="2" spans="1:4" x14ac:dyDescent="0.35">
      <c r="A2" s="4"/>
      <c r="B2" s="4" t="s">
        <v>30</v>
      </c>
      <c r="C2" s="15" t="s">
        <v>2</v>
      </c>
    </row>
    <row r="3" spans="1:4" x14ac:dyDescent="0.35">
      <c r="A3" s="4" t="s">
        <v>29</v>
      </c>
      <c r="B3" s="4">
        <v>32</v>
      </c>
      <c r="C3" s="5">
        <v>0.13600000000000001</v>
      </c>
      <c r="D3" s="3"/>
    </row>
    <row r="4" spans="1:4" x14ac:dyDescent="0.35">
      <c r="A4" s="4" t="s">
        <v>28</v>
      </c>
      <c r="B4" s="4">
        <v>13</v>
      </c>
      <c r="C4" s="5">
        <v>5.5E-2</v>
      </c>
      <c r="D4" s="3"/>
    </row>
    <row r="5" spans="1:4" x14ac:dyDescent="0.35">
      <c r="A5" s="4" t="s">
        <v>33</v>
      </c>
      <c r="B5" s="4">
        <v>18</v>
      </c>
      <c r="C5" s="5">
        <v>7.5999999999999998E-2</v>
      </c>
      <c r="D5" s="3"/>
    </row>
    <row r="6" spans="1:4" x14ac:dyDescent="0.35">
      <c r="A6" s="4" t="s">
        <v>32</v>
      </c>
      <c r="B6" s="4">
        <v>20</v>
      </c>
      <c r="C6" s="5">
        <v>8.5000000000000006E-2</v>
      </c>
      <c r="D6" s="3"/>
    </row>
    <row r="7" spans="1:4" x14ac:dyDescent="0.35">
      <c r="A7" s="4" t="s">
        <v>27</v>
      </c>
      <c r="B7" s="4">
        <v>28</v>
      </c>
      <c r="C7" s="5">
        <v>0.11900000000000001</v>
      </c>
      <c r="D7" s="3"/>
    </row>
    <row r="8" spans="1:4" x14ac:dyDescent="0.35">
      <c r="A8" s="4" t="s">
        <v>31</v>
      </c>
      <c r="B8" s="4">
        <v>173</v>
      </c>
      <c r="C8" s="5">
        <v>0.73299999999999998</v>
      </c>
      <c r="D8" s="3"/>
    </row>
    <row r="9" spans="1:4" x14ac:dyDescent="0.35">
      <c r="A9" s="4" t="s">
        <v>5</v>
      </c>
      <c r="B9" s="4">
        <v>236</v>
      </c>
      <c r="C9" s="4"/>
      <c r="D9" s="3"/>
    </row>
    <row r="10" spans="1:4" x14ac:dyDescent="0.35">
      <c r="A10" s="3"/>
      <c r="B10" s="3"/>
      <c r="C10" s="3"/>
      <c r="D10" s="3"/>
    </row>
    <row r="11" spans="1:4" x14ac:dyDescent="0.35">
      <c r="A11" s="3" t="s">
        <v>36</v>
      </c>
    </row>
    <row r="30" spans="1:1" x14ac:dyDescent="0.35">
      <c r="A30" s="3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27DB-D247-4042-9A7F-1FFFD53CEBF5}">
  <dimension ref="A1:C27"/>
  <sheetViews>
    <sheetView showGridLines="0" topLeftCell="A7" workbookViewId="0">
      <selection activeCell="J19" sqref="J19"/>
    </sheetView>
  </sheetViews>
  <sheetFormatPr defaultRowHeight="14.5" x14ac:dyDescent="0.35"/>
  <cols>
    <col min="1" max="1" width="23.296875" style="3" customWidth="1"/>
    <col min="2" max="2" width="10" style="3" bestFit="1" customWidth="1"/>
    <col min="3" max="16384" width="8.796875" style="3"/>
  </cols>
  <sheetData>
    <row r="1" spans="1:3" x14ac:dyDescent="0.35">
      <c r="A1" s="3" t="s">
        <v>40</v>
      </c>
    </row>
    <row r="2" spans="1:3" x14ac:dyDescent="0.35">
      <c r="A2" s="4"/>
      <c r="B2" s="4" t="s">
        <v>1</v>
      </c>
      <c r="C2" s="4" t="s">
        <v>2</v>
      </c>
    </row>
    <row r="3" spans="1:3" x14ac:dyDescent="0.35">
      <c r="A3" s="4" t="s">
        <v>37</v>
      </c>
      <c r="B3" s="14">
        <v>1367</v>
      </c>
      <c r="C3" s="5">
        <v>0.75700000000000001</v>
      </c>
    </row>
    <row r="4" spans="1:3" x14ac:dyDescent="0.35">
      <c r="A4" s="4" t="s">
        <v>39</v>
      </c>
      <c r="B4" s="14">
        <v>359</v>
      </c>
      <c r="C4" s="5">
        <v>0.19899999999999998</v>
      </c>
    </row>
    <row r="5" spans="1:3" x14ac:dyDescent="0.35">
      <c r="A5" s="4" t="s">
        <v>38</v>
      </c>
      <c r="B5" s="14">
        <v>81</v>
      </c>
      <c r="C5" s="5">
        <v>4.4999999999999998E-2</v>
      </c>
    </row>
    <row r="6" spans="1:3" x14ac:dyDescent="0.35">
      <c r="A6" s="16" t="s">
        <v>5</v>
      </c>
      <c r="B6" s="14">
        <f>+B3+B4+B5</f>
        <v>1807</v>
      </c>
      <c r="C6" s="5">
        <v>1</v>
      </c>
    </row>
    <row r="9" spans="1:3" x14ac:dyDescent="0.35">
      <c r="A9" s="2" t="s">
        <v>41</v>
      </c>
    </row>
    <row r="27" spans="1:1" x14ac:dyDescent="0.35">
      <c r="A27" s="1" t="s">
        <v>42</v>
      </c>
    </row>
  </sheetData>
  <autoFilter ref="A2:C2" xr:uid="{E82C27DB-D247-4042-9A7F-1FFFD53CEBF5}">
    <sortState xmlns:xlrd2="http://schemas.microsoft.com/office/spreadsheetml/2017/richdata2" ref="A3:C5">
      <sortCondition descending="1" ref="C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540F-CF44-421A-8F2D-4FFDBF8E55B7}">
  <dimension ref="A1:D33"/>
  <sheetViews>
    <sheetView showGridLines="0" workbookViewId="0">
      <selection activeCell="A2" sqref="A2"/>
    </sheetView>
  </sheetViews>
  <sheetFormatPr defaultRowHeight="14.5" x14ac:dyDescent="0.35"/>
  <cols>
    <col min="1" max="1" width="29.5" style="3" bestFit="1" customWidth="1"/>
    <col min="2" max="2" width="13.19921875" style="3" bestFit="1" customWidth="1"/>
    <col min="3" max="3" width="14.19921875" style="3" bestFit="1" customWidth="1"/>
    <col min="4" max="4" width="13.796875" style="3" bestFit="1" customWidth="1"/>
    <col min="5" max="16384" width="8.796875" style="3"/>
  </cols>
  <sheetData>
    <row r="1" spans="1:4" x14ac:dyDescent="0.35">
      <c r="A1" s="3" t="s">
        <v>50</v>
      </c>
    </row>
    <row r="2" spans="1:4" x14ac:dyDescent="0.35">
      <c r="A2" s="4"/>
      <c r="B2" s="4" t="s">
        <v>47</v>
      </c>
      <c r="C2" s="4" t="s">
        <v>46</v>
      </c>
      <c r="D2" s="4" t="s">
        <v>37</v>
      </c>
    </row>
    <row r="3" spans="1:4" x14ac:dyDescent="0.35">
      <c r="A3" s="4" t="s">
        <v>43</v>
      </c>
      <c r="B3" s="5">
        <v>0</v>
      </c>
      <c r="C3" s="5">
        <v>7.9000000000000001E-2</v>
      </c>
      <c r="D3" s="5">
        <v>0.92099999999999993</v>
      </c>
    </row>
    <row r="4" spans="1:4" x14ac:dyDescent="0.35">
      <c r="A4" s="4" t="s">
        <v>44</v>
      </c>
      <c r="B4" s="5">
        <v>0.04</v>
      </c>
      <c r="C4" s="5">
        <v>0.27200000000000002</v>
      </c>
      <c r="D4" s="5">
        <v>0.69499999999999995</v>
      </c>
    </row>
    <row r="5" spans="1:4" x14ac:dyDescent="0.35">
      <c r="A5" s="4" t="s">
        <v>45</v>
      </c>
      <c r="B5" s="5">
        <v>4.7E-2</v>
      </c>
      <c r="C5" s="5">
        <v>0.19699999999999998</v>
      </c>
      <c r="D5" s="5">
        <v>0.75599999999999989</v>
      </c>
    </row>
    <row r="10" spans="1:4" x14ac:dyDescent="0.35">
      <c r="A10" s="2" t="s">
        <v>48</v>
      </c>
    </row>
    <row r="33" spans="1:1" x14ac:dyDescent="0.35">
      <c r="A33" s="1" t="s">
        <v>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E833-2D4A-4087-A387-F84F4ADA0306}">
  <dimension ref="A2:L25"/>
  <sheetViews>
    <sheetView showGridLines="0" topLeftCell="A7" workbookViewId="0">
      <selection activeCell="A6" sqref="A6"/>
    </sheetView>
  </sheetViews>
  <sheetFormatPr defaultRowHeight="14.5" x14ac:dyDescent="0.35"/>
  <cols>
    <col min="1" max="1" width="22.09765625" customWidth="1"/>
    <col min="3" max="3" width="21.296875" bestFit="1" customWidth="1"/>
    <col min="4" max="5" width="6.3984375" bestFit="1" customWidth="1"/>
  </cols>
  <sheetData>
    <row r="2" spans="1:12" x14ac:dyDescent="0.35">
      <c r="A2" s="4"/>
      <c r="B2" s="4" t="s">
        <v>5</v>
      </c>
      <c r="C2" s="4" t="s">
        <v>51</v>
      </c>
      <c r="D2" s="4" t="s">
        <v>46</v>
      </c>
      <c r="E2" s="4" t="s">
        <v>37</v>
      </c>
    </row>
    <row r="3" spans="1:12" x14ac:dyDescent="0.35">
      <c r="A3" s="4" t="s">
        <v>94</v>
      </c>
      <c r="B3" s="14">
        <v>533</v>
      </c>
      <c r="C3" s="5">
        <v>6.9000000000000006E-2</v>
      </c>
      <c r="D3" s="5">
        <v>0.28100000000000003</v>
      </c>
      <c r="E3" s="5">
        <v>0.64900000000000002</v>
      </c>
    </row>
    <row r="4" spans="1:12" x14ac:dyDescent="0.35">
      <c r="A4" s="4" t="s">
        <v>95</v>
      </c>
      <c r="B4" s="14">
        <v>136</v>
      </c>
      <c r="C4" s="5">
        <v>3.7000000000000005E-2</v>
      </c>
      <c r="D4" s="5">
        <v>0.33100000000000002</v>
      </c>
      <c r="E4" s="5">
        <v>0.625</v>
      </c>
    </row>
    <row r="5" spans="1:12" x14ac:dyDescent="0.35">
      <c r="A5" s="4" t="s">
        <v>96</v>
      </c>
      <c r="B5" s="14">
        <v>1099</v>
      </c>
      <c r="C5" s="5">
        <v>0.03</v>
      </c>
      <c r="D5" s="5">
        <v>0.151</v>
      </c>
      <c r="E5" s="5">
        <v>0.81799999999999995</v>
      </c>
    </row>
    <row r="6" spans="1:12" x14ac:dyDescent="0.35">
      <c r="I6" s="8"/>
      <c r="J6" s="8"/>
      <c r="K6" s="8"/>
      <c r="L6" s="8"/>
    </row>
    <row r="7" spans="1:12" x14ac:dyDescent="0.35">
      <c r="J7" s="7"/>
      <c r="K7" s="7"/>
      <c r="L7" s="7"/>
    </row>
    <row r="8" spans="1:12" x14ac:dyDescent="0.35">
      <c r="A8" s="2" t="s">
        <v>52</v>
      </c>
    </row>
    <row r="25" spans="1:1" x14ac:dyDescent="0.35">
      <c r="A25" s="1" t="s">
        <v>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9CC1-3F6B-4E20-8759-AFD5523C240E}">
  <dimension ref="A1:C24"/>
  <sheetViews>
    <sheetView showGridLines="0" workbookViewId="0">
      <selection activeCell="A24" sqref="A24"/>
    </sheetView>
  </sheetViews>
  <sheetFormatPr defaultRowHeight="14.5" x14ac:dyDescent="0.35"/>
  <sheetData>
    <row r="1" spans="1:3" x14ac:dyDescent="0.35">
      <c r="A1" s="3" t="s">
        <v>54</v>
      </c>
    </row>
    <row r="2" spans="1:3" x14ac:dyDescent="0.35">
      <c r="A2" s="4"/>
      <c r="B2" s="4" t="s">
        <v>1</v>
      </c>
      <c r="C2" s="4" t="s">
        <v>2</v>
      </c>
    </row>
    <row r="3" spans="1:3" x14ac:dyDescent="0.35">
      <c r="A3" s="4" t="s">
        <v>37</v>
      </c>
      <c r="B3" s="4">
        <v>3544</v>
      </c>
      <c r="C3" s="5">
        <v>0.75700000000000001</v>
      </c>
    </row>
    <row r="4" spans="1:3" x14ac:dyDescent="0.35">
      <c r="A4" s="4" t="s">
        <v>39</v>
      </c>
      <c r="B4" s="4">
        <v>1135</v>
      </c>
      <c r="C4" s="9">
        <v>0.24299999999999999</v>
      </c>
    </row>
    <row r="5" spans="1:3" x14ac:dyDescent="0.35">
      <c r="A5" s="4" t="s">
        <v>5</v>
      </c>
      <c r="B5" s="4">
        <f>+B3+B4</f>
        <v>4679</v>
      </c>
      <c r="C5" s="4">
        <f>+C3+C4</f>
        <v>1</v>
      </c>
    </row>
    <row r="7" spans="1:3" x14ac:dyDescent="0.35">
      <c r="A7" s="2" t="s">
        <v>55</v>
      </c>
    </row>
    <row r="24" spans="1:1" x14ac:dyDescent="0.35">
      <c r="A24" s="1" t="s">
        <v>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C0ED-950F-44C3-814E-E68AC5ADB891}">
  <dimension ref="A1:D28"/>
  <sheetViews>
    <sheetView showGridLines="0" topLeftCell="A13" workbookViewId="0">
      <selection activeCell="G2" sqref="G2:N10"/>
    </sheetView>
  </sheetViews>
  <sheetFormatPr defaultRowHeight="14.5" x14ac:dyDescent="0.35"/>
  <cols>
    <col min="1" max="1" width="22.09765625" customWidth="1"/>
  </cols>
  <sheetData>
    <row r="1" spans="1:4" x14ac:dyDescent="0.35">
      <c r="A1" s="6" t="s">
        <v>54</v>
      </c>
    </row>
    <row r="2" spans="1:4" x14ac:dyDescent="0.35">
      <c r="A2" s="13" t="s">
        <v>19</v>
      </c>
      <c r="B2" s="13" t="s">
        <v>46</v>
      </c>
      <c r="C2" s="13" t="s">
        <v>37</v>
      </c>
      <c r="D2" s="21" t="s">
        <v>5</v>
      </c>
    </row>
    <row r="3" spans="1:4" x14ac:dyDescent="0.35">
      <c r="A3" s="4" t="s">
        <v>16</v>
      </c>
      <c r="B3" s="5">
        <v>0.27100000000000002</v>
      </c>
      <c r="C3" s="5">
        <v>0.72900000000000009</v>
      </c>
      <c r="D3" s="4">
        <v>3346</v>
      </c>
    </row>
    <row r="4" spans="1:4" x14ac:dyDescent="0.35">
      <c r="A4" s="4" t="s">
        <v>11</v>
      </c>
      <c r="B4" s="5">
        <v>0.25600000000000001</v>
      </c>
      <c r="C4" s="5">
        <v>0.74400000000000011</v>
      </c>
      <c r="D4" s="4">
        <v>199</v>
      </c>
    </row>
    <row r="5" spans="1:4" x14ac:dyDescent="0.35">
      <c r="A5" s="4" t="s">
        <v>12</v>
      </c>
      <c r="B5" s="5">
        <v>0.23600000000000002</v>
      </c>
      <c r="C5" s="5">
        <v>0.76400000000000001</v>
      </c>
      <c r="D5" s="4">
        <v>202</v>
      </c>
    </row>
    <row r="6" spans="1:4" x14ac:dyDescent="0.35">
      <c r="A6" s="4" t="s">
        <v>13</v>
      </c>
      <c r="B6" s="5">
        <v>0.20800000000000002</v>
      </c>
      <c r="C6" s="5">
        <v>0.79200000000000004</v>
      </c>
      <c r="D6" s="4">
        <v>152</v>
      </c>
    </row>
    <row r="7" spans="1:4" x14ac:dyDescent="0.35">
      <c r="A7" s="4" t="s">
        <v>14</v>
      </c>
      <c r="B7" s="5">
        <v>0.19699999999999998</v>
      </c>
      <c r="C7" s="5">
        <v>0.80299999999999994</v>
      </c>
      <c r="D7" s="4">
        <v>329</v>
      </c>
    </row>
    <row r="8" spans="1:4" x14ac:dyDescent="0.35">
      <c r="A8" s="4" t="s">
        <v>15</v>
      </c>
      <c r="B8" s="5">
        <v>0.122</v>
      </c>
      <c r="C8" s="5">
        <v>0.878</v>
      </c>
      <c r="D8" s="4">
        <v>376</v>
      </c>
    </row>
    <row r="11" spans="1:4" x14ac:dyDescent="0.35">
      <c r="A11" s="2" t="s">
        <v>57</v>
      </c>
    </row>
    <row r="28" spans="1:1" x14ac:dyDescent="0.35">
      <c r="A28" s="1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Gráfico_3.1</vt:lpstr>
      <vt:lpstr>Gráfico_3.2</vt:lpstr>
      <vt:lpstr>Gráfico_3.3</vt:lpstr>
      <vt:lpstr>Gráfico_3.4</vt:lpstr>
      <vt:lpstr>Gráfico_3.5</vt:lpstr>
      <vt:lpstr>Gráfico_3.6</vt:lpstr>
      <vt:lpstr>Gráfico_3.7</vt:lpstr>
      <vt:lpstr>Gráfico_3.8</vt:lpstr>
      <vt:lpstr>Gráfico_3.9</vt:lpstr>
      <vt:lpstr>Gráifco_3.10</vt:lpstr>
      <vt:lpstr>Gráfico_3.11</vt:lpstr>
      <vt:lpstr>Gráfico_3.12</vt:lpstr>
      <vt:lpstr>Gráfico_3.13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2024-04-04T12:16:58Z</dcterms:created>
  <dcterms:modified xsi:type="dcterms:W3CDTF">2024-04-04T16:37:49Z</dcterms:modified>
</cp:coreProperties>
</file>