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8.Participación/"/>
    </mc:Choice>
  </mc:AlternateContent>
  <xr:revisionPtr revIDLastSave="262" documentId="11_2CF05A14F602E32FB9043458CA775140B66B3EB7" xr6:coauthVersionLast="47" xr6:coauthVersionMax="47" xr10:uidLastSave="{8613EE0F-6047-4D52-9C1D-1AAC9D151528}"/>
  <bookViews>
    <workbookView xWindow="-110" yWindow="-110" windowWidth="19420" windowHeight="11500" xr2:uid="{00000000-000D-0000-FFFF-FFFF00000000}"/>
  </bookViews>
  <sheets>
    <sheet name="univariado_agrup" sheetId="2" r:id="rId1"/>
    <sheet name="genero" sheetId="3" r:id="rId2"/>
    <sheet name="edad" sheetId="4" r:id="rId3"/>
    <sheet name="edad_10" sheetId="5" r:id="rId4"/>
    <sheet name="tiempo_res" sheetId="6" r:id="rId5"/>
    <sheet name="migr_rec" sheetId="7" r:id="rId6"/>
    <sheet name="niveled" sheetId="8" r:id="rId7"/>
    <sheet name="secomp" sheetId="9" r:id="rId8"/>
    <sheet name="region" sheetId="10" r:id="rId9"/>
    <sheet name="MERCOSUR" sheetId="11" r:id="rId10"/>
    <sheet name="nacionalidad" sheetId="12" r:id="rId11"/>
    <sheet name="dni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0" l="1"/>
  <c r="I16" i="10"/>
  <c r="M15" i="10"/>
  <c r="L15" i="10"/>
  <c r="K15" i="10"/>
  <c r="J15" i="10"/>
  <c r="G18" i="10"/>
  <c r="M14" i="10" s="1"/>
  <c r="F18" i="10"/>
  <c r="L14" i="10" s="1"/>
  <c r="E18" i="10"/>
  <c r="K17" i="10" s="1"/>
  <c r="D18" i="10"/>
  <c r="J17" i="10" s="1"/>
  <c r="C18" i="10"/>
  <c r="I17" i="10" s="1"/>
  <c r="B18" i="10"/>
  <c r="H17" i="10" s="1"/>
  <c r="G17" i="10"/>
  <c r="M17" i="10" s="1"/>
  <c r="F17" i="10"/>
  <c r="L17" i="10" s="1"/>
  <c r="E17" i="10"/>
  <c r="D17" i="10"/>
  <c r="C17" i="10"/>
  <c r="B17" i="10"/>
  <c r="G16" i="10"/>
  <c r="F16" i="10"/>
  <c r="E16" i="10"/>
  <c r="D16" i="10"/>
  <c r="C16" i="10"/>
  <c r="B16" i="10"/>
  <c r="G15" i="10"/>
  <c r="F15" i="10"/>
  <c r="E15" i="10"/>
  <c r="D15" i="10"/>
  <c r="C15" i="10"/>
  <c r="I15" i="10" s="1"/>
  <c r="B15" i="10"/>
  <c r="H15" i="10" s="1"/>
  <c r="G14" i="10"/>
  <c r="F14" i="10"/>
  <c r="E14" i="10"/>
  <c r="D14" i="10"/>
  <c r="C14" i="10"/>
  <c r="B14" i="10"/>
  <c r="K16" i="10" l="1"/>
  <c r="I14" i="10"/>
  <c r="H16" i="10"/>
  <c r="J16" i="10"/>
  <c r="H14" i="10"/>
  <c r="M16" i="10"/>
  <c r="J14" i="10"/>
  <c r="K14" i="10"/>
</calcChain>
</file>

<file path=xl/sharedStrings.xml><?xml version="1.0" encoding="utf-8"?>
<sst xmlns="http://schemas.openxmlformats.org/spreadsheetml/2006/main" count="227" uniqueCount="80">
  <si>
    <t>Total</t>
  </si>
  <si>
    <t>Desinformación</t>
  </si>
  <si>
    <t>Desinterés</t>
  </si>
  <si>
    <t>No cumple los requisitos</t>
  </si>
  <si>
    <t>Obstáculos materiales</t>
  </si>
  <si>
    <t>LGBTTIQ+</t>
  </si>
  <si>
    <t>Mujer</t>
  </si>
  <si>
    <t>Varón</t>
  </si>
  <si>
    <t>18-29</t>
  </si>
  <si>
    <t>30-44</t>
  </si>
  <si>
    <t>45-64</t>
  </si>
  <si>
    <t>65-115</t>
  </si>
  <si>
    <t>30-40</t>
  </si>
  <si>
    <t>41-50</t>
  </si>
  <si>
    <t>51-60</t>
  </si>
  <si>
    <t>61-70</t>
  </si>
  <si>
    <t>71-110</t>
  </si>
  <si>
    <t>No</t>
  </si>
  <si>
    <t>Si</t>
  </si>
  <si>
    <t>Prefiero no responder</t>
  </si>
  <si>
    <t>S_COMP</t>
  </si>
  <si>
    <t>S_INComp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</si>
  <si>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</si>
  <si>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</si>
  <si>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</si>
  <si>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</si>
  <si>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</si>
  <si>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</si>
  <si>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</si>
  <si>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</si>
  <si>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Extra MERCOSUR europeos</t>
  </si>
  <si>
    <t>Extra MERCOSUR no europeos</t>
  </si>
  <si>
    <t>MERCOSUR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</si>
  <si>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</si>
  <si>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</si>
  <si>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</si>
  <si>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</si>
  <si>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</si>
  <si>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</si>
  <si>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</si>
  <si>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</si>
  <si>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</si>
  <si>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</si>
  <si>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</si>
  <si>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</si>
  <si>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</si>
  <si>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</si>
  <si>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</si>
  <si>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</si>
  <si>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</si>
  <si>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Motivos por los que no votó</t>
  </si>
  <si>
    <t>Absolutos</t>
  </si>
  <si>
    <t>%</t>
  </si>
  <si>
    <t>Género</t>
  </si>
  <si>
    <t>Género (%)</t>
  </si>
  <si>
    <t>Edad</t>
  </si>
  <si>
    <t>Edad (%)</t>
  </si>
  <si>
    <t>Tiempo de residencia</t>
  </si>
  <si>
    <t>Hasta 5 años</t>
  </si>
  <si>
    <t>Entre 5 y 9 años</t>
  </si>
  <si>
    <t>Más de 10 años</t>
  </si>
  <si>
    <t>Migración reciente</t>
  </si>
  <si>
    <t>Migración reciente (%)</t>
  </si>
  <si>
    <t>Nivel educativo</t>
  </si>
  <si>
    <t>Nivel educativo (%)</t>
  </si>
  <si>
    <t>Bajo</t>
  </si>
  <si>
    <t>Medio</t>
  </si>
  <si>
    <t>Alto</t>
  </si>
  <si>
    <t>Secundario completo</t>
  </si>
  <si>
    <t>Secundario completo (%)</t>
  </si>
  <si>
    <t>Versión alternativa de REGIÓN</t>
  </si>
  <si>
    <t>Región</t>
  </si>
  <si>
    <t>Región (%)</t>
  </si>
  <si>
    <t>AMBA</t>
  </si>
  <si>
    <t>Nacionalidad agrupada</t>
  </si>
  <si>
    <t>Nacionalidad agrupada (%)</t>
  </si>
  <si>
    <t>Nacionalidad</t>
  </si>
  <si>
    <t>Nacionalidad (%)</t>
  </si>
  <si>
    <t>Tenencia dni</t>
  </si>
  <si>
    <t>Tenencia dni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</si>
</sst>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/>
    <xf numFmtId="3" fontId="1" fillId="0" borderId="0" xfId="0" applyNumberFormat="1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10" sqref="B10"/>
    </sheetView>
  </sheetViews>
  <sheetFormatPr defaultRowHeight="14.5" x14ac:dyDescent="0.35"/>
  <cols>
    <col min="1" max="1" width="21.453125" bestFit="1" customWidth="1"/>
    <col min="2" max="2" width="9.08984375" bestFit="1" customWidth="1"/>
    <col min="3" max="3" width="4.81640625" bestFit="1" customWidth="1"/>
  </cols>
  <sheetData>
    <row r="1" spans="1:3" s="16" customFormat="1" ht="29" x14ac:dyDescent="0.35">
      <c r="A1" s="14" t="s">
        <v>50</v>
      </c>
      <c r="B1" s="15" t="s">
        <v>51</v>
      </c>
      <c r="C1" s="15" t="s">
        <v>52</v>
      </c>
    </row>
    <row r="2" spans="1:3" x14ac:dyDescent="0.35">
      <c r="A2" s="1" t="s">
        <v>1</v>
      </c>
      <c r="B2" s="2">
        <v>950.94877230099996</v>
      </c>
      <c r="C2" s="1">
        <v>36.4</v>
      </c>
    </row>
    <row r="3" spans="1:3" x14ac:dyDescent="0.35">
      <c r="A3" s="1" t="s">
        <v>2</v>
      </c>
      <c r="B3" s="2">
        <v>463.21597216100002</v>
      </c>
      <c r="C3" s="1">
        <v>17.7</v>
      </c>
    </row>
    <row r="4" spans="1:3" x14ac:dyDescent="0.35">
      <c r="A4" s="1" t="s">
        <v>3</v>
      </c>
      <c r="B4" s="2">
        <v>1385.7041983290001</v>
      </c>
      <c r="C4" s="1">
        <v>53</v>
      </c>
    </row>
    <row r="5" spans="1:3" x14ac:dyDescent="0.35">
      <c r="A5" s="1" t="s">
        <v>4</v>
      </c>
      <c r="B5" s="2">
        <v>116.854153853</v>
      </c>
      <c r="C5" s="1">
        <v>4.5</v>
      </c>
    </row>
    <row r="6" spans="1:3" x14ac:dyDescent="0.35">
      <c r="A6" s="4" t="s">
        <v>0</v>
      </c>
      <c r="B6" s="5">
        <v>2612.7036875429999</v>
      </c>
      <c r="C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sqref="A1:A2"/>
    </sheetView>
  </sheetViews>
  <sheetFormatPr defaultRowHeight="14.5" x14ac:dyDescent="0.35"/>
  <cols>
    <col min="1" max="1" width="21.54296875" customWidth="1"/>
  </cols>
  <sheetData>
    <row r="1" spans="1:7" x14ac:dyDescent="0.35">
      <c r="A1" s="10" t="s">
        <v>50</v>
      </c>
      <c r="B1" s="6" t="s">
        <v>53</v>
      </c>
      <c r="C1" s="6"/>
      <c r="D1" s="6"/>
      <c r="E1" s="6" t="s">
        <v>54</v>
      </c>
      <c r="F1" s="6"/>
      <c r="G1" s="6"/>
    </row>
    <row r="2" spans="1:7" ht="29" x14ac:dyDescent="0.35">
      <c r="A2" s="10"/>
      <c r="B2" s="7" t="s">
        <v>5</v>
      </c>
      <c r="C2" s="7" t="s">
        <v>6</v>
      </c>
      <c r="D2" s="7" t="s">
        <v>7</v>
      </c>
      <c r="E2" s="7" t="s">
        <v>5</v>
      </c>
      <c r="F2" s="7" t="s">
        <v>6</v>
      </c>
      <c r="G2" s="7" t="s">
        <v>7</v>
      </c>
    </row>
    <row r="3" spans="1:7" x14ac:dyDescent="0.35">
      <c r="A3" s="1" t="s">
        <v>1</v>
      </c>
      <c r="B3" s="2">
        <v>29</v>
      </c>
      <c r="C3" s="2">
        <v>519.58021737299998</v>
      </c>
      <c r="D3" s="2">
        <v>402.36855492799998</v>
      </c>
      <c r="E3" s="1">
        <v>56.9</v>
      </c>
      <c r="F3" s="1">
        <v>39.700000000000003</v>
      </c>
      <c r="G3" s="1">
        <v>32.1</v>
      </c>
    </row>
    <row r="4" spans="1:7" x14ac:dyDescent="0.35">
      <c r="A4" s="1" t="s">
        <v>2</v>
      </c>
      <c r="B4" s="2">
        <v>9</v>
      </c>
      <c r="C4" s="2">
        <v>208.752184989</v>
      </c>
      <c r="D4" s="2">
        <v>245.463787172</v>
      </c>
      <c r="E4" s="1">
        <v>17.600000000000001</v>
      </c>
      <c r="F4" s="1">
        <v>15.9</v>
      </c>
      <c r="G4" s="1">
        <v>19.600000000000001</v>
      </c>
    </row>
    <row r="5" spans="1:7" x14ac:dyDescent="0.35">
      <c r="A5" s="1" t="s">
        <v>3</v>
      </c>
      <c r="B5" s="2">
        <v>24</v>
      </c>
      <c r="C5" s="2">
        <v>670.54200601100001</v>
      </c>
      <c r="D5" s="2">
        <v>691.16219231800005</v>
      </c>
      <c r="E5" s="1">
        <v>47.1</v>
      </c>
      <c r="F5" s="1">
        <v>51.2</v>
      </c>
      <c r="G5" s="1">
        <v>55.2</v>
      </c>
    </row>
    <row r="6" spans="1:7" x14ac:dyDescent="0.35">
      <c r="A6" s="1" t="s">
        <v>4</v>
      </c>
      <c r="B6" s="2">
        <v>1</v>
      </c>
      <c r="C6" s="2">
        <v>62.389485055000002</v>
      </c>
      <c r="D6" s="2">
        <v>53.464668797999998</v>
      </c>
      <c r="E6" s="1">
        <v>2</v>
      </c>
      <c r="F6" s="1">
        <v>4.8</v>
      </c>
      <c r="G6" s="1">
        <v>4.3</v>
      </c>
    </row>
    <row r="7" spans="1:7" x14ac:dyDescent="0.35">
      <c r="A7" s="8" t="s">
        <v>0</v>
      </c>
      <c r="B7" s="5">
        <v>51</v>
      </c>
      <c r="C7" s="5">
        <v>1309.880035399</v>
      </c>
      <c r="D7" s="5">
        <v>1251.8236521440001</v>
      </c>
      <c r="E7" s="9"/>
      <c r="F7" s="9"/>
      <c r="G7" s="9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sqref="A1:A7"/>
    </sheetView>
  </sheetViews>
  <sheetFormatPr defaultRowHeight="14.5" x14ac:dyDescent="0.35"/>
  <cols>
    <col min="1" max="1" width="18.453125" customWidth="1"/>
  </cols>
  <sheetData>
    <row r="1" spans="1:9" ht="14.5" customHeight="1" x14ac:dyDescent="0.35">
      <c r="A1" s="10" t="s">
        <v>50</v>
      </c>
      <c r="B1" s="11" t="s">
        <v>55</v>
      </c>
      <c r="C1" s="11"/>
      <c r="D1" s="11"/>
      <c r="E1" s="11"/>
      <c r="F1" s="11" t="s">
        <v>56</v>
      </c>
      <c r="G1" s="11"/>
      <c r="H1" s="11"/>
      <c r="I1" s="11"/>
    </row>
    <row r="2" spans="1:9" x14ac:dyDescent="0.35">
      <c r="A2" s="10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</v>
      </c>
      <c r="B3" s="2">
        <v>268.86803436299999</v>
      </c>
      <c r="C3" s="2">
        <v>411.55133475700001</v>
      </c>
      <c r="D3" s="2">
        <v>173.794262215</v>
      </c>
      <c r="E3" s="2">
        <v>96.735140966000003</v>
      </c>
      <c r="F3" s="1">
        <v>43</v>
      </c>
      <c r="G3" s="1">
        <v>38.9</v>
      </c>
      <c r="H3" s="1">
        <v>30.8</v>
      </c>
      <c r="I3" s="1">
        <v>26.4</v>
      </c>
    </row>
    <row r="4" spans="1:9" x14ac:dyDescent="0.35">
      <c r="A4" s="1" t="s">
        <v>2</v>
      </c>
      <c r="B4" s="2">
        <v>109.880311909</v>
      </c>
      <c r="C4" s="2">
        <v>182.07879815500002</v>
      </c>
      <c r="D4" s="2">
        <v>91.239178287000001</v>
      </c>
      <c r="E4" s="2">
        <v>80.017683809999994</v>
      </c>
      <c r="F4" s="1">
        <v>17.600000000000001</v>
      </c>
      <c r="G4" s="1">
        <v>17.2</v>
      </c>
      <c r="H4" s="1">
        <v>16.2</v>
      </c>
      <c r="I4" s="1">
        <v>21.8</v>
      </c>
    </row>
    <row r="5" spans="1:9" x14ac:dyDescent="0.35">
      <c r="A5" s="1" t="s">
        <v>3</v>
      </c>
      <c r="B5" s="2">
        <v>335.00391176900001</v>
      </c>
      <c r="C5" s="2">
        <v>547.23103617699996</v>
      </c>
      <c r="D5" s="2">
        <v>318.89721009800002</v>
      </c>
      <c r="E5" s="2">
        <v>184.57204028499999</v>
      </c>
      <c r="F5" s="1">
        <v>53.6</v>
      </c>
      <c r="G5" s="1">
        <v>51.8</v>
      </c>
      <c r="H5" s="1">
        <v>56.5</v>
      </c>
      <c r="I5" s="1">
        <v>50.3</v>
      </c>
    </row>
    <row r="6" spans="1:9" x14ac:dyDescent="0.35">
      <c r="A6" s="1" t="s">
        <v>4</v>
      </c>
      <c r="B6" s="2">
        <v>18.262286688</v>
      </c>
      <c r="C6" s="2">
        <v>38.899570767999997</v>
      </c>
      <c r="D6" s="2">
        <v>23.759818814999999</v>
      </c>
      <c r="E6" s="2">
        <v>35.932477582000004</v>
      </c>
      <c r="F6" s="1">
        <v>2.9</v>
      </c>
      <c r="G6" s="1">
        <v>3.7</v>
      </c>
      <c r="H6" s="1">
        <v>4.2</v>
      </c>
      <c r="I6" s="1">
        <v>9.8000000000000007</v>
      </c>
    </row>
    <row r="7" spans="1:9" s="13" customFormat="1" x14ac:dyDescent="0.35">
      <c r="A7" s="8" t="s">
        <v>0</v>
      </c>
      <c r="B7" s="5">
        <v>624.64728394700001</v>
      </c>
      <c r="C7" s="5">
        <v>1056.781413162</v>
      </c>
      <c r="D7" s="5">
        <v>564.61274597199997</v>
      </c>
      <c r="E7" s="5">
        <v>366.66224446199999</v>
      </c>
      <c r="F7" s="4"/>
      <c r="G7" s="4"/>
      <c r="H7" s="4"/>
      <c r="I7" s="4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sqref="A1:A7"/>
    </sheetView>
  </sheetViews>
  <sheetFormatPr defaultRowHeight="14.5" x14ac:dyDescent="0.35"/>
  <cols>
    <col min="1" max="1" width="22.08984375" customWidth="1"/>
  </cols>
  <sheetData>
    <row r="1" spans="1:13" ht="14.5" customHeight="1" x14ac:dyDescent="0.35">
      <c r="A1" s="10" t="s">
        <v>50</v>
      </c>
      <c r="B1" s="11" t="s">
        <v>55</v>
      </c>
      <c r="C1" s="11"/>
      <c r="D1" s="11"/>
      <c r="E1" s="11"/>
      <c r="F1" s="11"/>
      <c r="G1" s="11"/>
      <c r="H1" s="11" t="s">
        <v>56</v>
      </c>
      <c r="I1" s="11"/>
      <c r="J1" s="11"/>
      <c r="K1" s="11"/>
      <c r="L1" s="11"/>
      <c r="M1" s="11"/>
    </row>
    <row r="2" spans="1:13" x14ac:dyDescent="0.35">
      <c r="A2" s="10"/>
      <c r="B2" s="1" t="s">
        <v>8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5">
      <c r="A3" s="1" t="s">
        <v>1</v>
      </c>
      <c r="B3" s="2">
        <v>268.86803436299999</v>
      </c>
      <c r="C3" s="2">
        <v>332.81118206100001</v>
      </c>
      <c r="D3" s="2">
        <v>152.17918725800001</v>
      </c>
      <c r="E3" s="2">
        <v>77.006204967000002</v>
      </c>
      <c r="F3" s="2">
        <v>82.823751290000004</v>
      </c>
      <c r="G3" s="2">
        <v>37.260412361999997</v>
      </c>
      <c r="H3" s="1">
        <v>43</v>
      </c>
      <c r="I3" s="1">
        <v>39.799999999999997</v>
      </c>
      <c r="J3" s="1">
        <v>35.299999999999997</v>
      </c>
      <c r="K3" s="1">
        <v>28.5</v>
      </c>
      <c r="L3" s="1">
        <v>27.3</v>
      </c>
      <c r="M3" s="1">
        <v>25.2</v>
      </c>
    </row>
    <row r="4" spans="1:13" x14ac:dyDescent="0.35">
      <c r="A4" s="1" t="s">
        <v>2</v>
      </c>
      <c r="B4" s="2">
        <v>109.880311909</v>
      </c>
      <c r="C4" s="2">
        <v>149.159436253</v>
      </c>
      <c r="D4" s="2">
        <v>71.066878389999999</v>
      </c>
      <c r="E4" s="2">
        <v>30.999167231000005</v>
      </c>
      <c r="F4" s="2">
        <v>47.781811293000004</v>
      </c>
      <c r="G4" s="2">
        <v>54.328367084999996</v>
      </c>
      <c r="H4" s="1">
        <v>17.600000000000001</v>
      </c>
      <c r="I4" s="1">
        <v>17.8</v>
      </c>
      <c r="J4" s="1">
        <v>16.5</v>
      </c>
      <c r="K4" s="1">
        <v>11.5</v>
      </c>
      <c r="L4" s="1">
        <v>15.7</v>
      </c>
      <c r="M4" s="1">
        <v>36.700000000000003</v>
      </c>
    </row>
    <row r="5" spans="1:13" x14ac:dyDescent="0.35">
      <c r="A5" s="1" t="s">
        <v>3</v>
      </c>
      <c r="B5" s="2">
        <v>335.00391176900001</v>
      </c>
      <c r="C5" s="2">
        <v>437.59877337500001</v>
      </c>
      <c r="D5" s="2">
        <v>224.14159420500002</v>
      </c>
      <c r="E5" s="2">
        <v>165.32364628400001</v>
      </c>
      <c r="F5" s="2">
        <v>169.501994895</v>
      </c>
      <c r="G5" s="2">
        <v>54.134277800999996</v>
      </c>
      <c r="H5" s="1">
        <v>53.6</v>
      </c>
      <c r="I5" s="1">
        <v>52.3</v>
      </c>
      <c r="J5" s="1">
        <v>52</v>
      </c>
      <c r="K5" s="1">
        <v>61.3</v>
      </c>
      <c r="L5" s="1">
        <v>55.8</v>
      </c>
      <c r="M5" s="1">
        <v>36.6</v>
      </c>
    </row>
    <row r="6" spans="1:13" x14ac:dyDescent="0.35">
      <c r="A6" s="1" t="s">
        <v>4</v>
      </c>
      <c r="B6" s="2">
        <v>18.262286688</v>
      </c>
      <c r="C6" s="2">
        <v>31.650631721</v>
      </c>
      <c r="D6" s="2">
        <v>15.692114911999999</v>
      </c>
      <c r="E6" s="2">
        <v>12.461614794999999</v>
      </c>
      <c r="F6" s="2">
        <v>22.132530361000001</v>
      </c>
      <c r="G6" s="2">
        <v>16.654975375999999</v>
      </c>
      <c r="H6" s="1">
        <v>2.9</v>
      </c>
      <c r="I6" s="1">
        <v>3.8</v>
      </c>
      <c r="J6" s="1">
        <v>3.6</v>
      </c>
      <c r="K6" s="1">
        <v>4.5999999999999996</v>
      </c>
      <c r="L6" s="1">
        <v>7.3</v>
      </c>
      <c r="M6" s="1">
        <v>11.3</v>
      </c>
    </row>
    <row r="7" spans="1:13" s="13" customFormat="1" x14ac:dyDescent="0.35">
      <c r="A7" s="8" t="s">
        <v>0</v>
      </c>
      <c r="B7" s="5">
        <v>624.64728394700001</v>
      </c>
      <c r="C7" s="5">
        <v>836.07704967900008</v>
      </c>
      <c r="D7" s="5">
        <v>430.73015958000002</v>
      </c>
      <c r="E7" s="5">
        <v>269.75779793300001</v>
      </c>
      <c r="F7" s="5">
        <v>303.50388570600001</v>
      </c>
      <c r="G7" s="5">
        <v>147.98751069799999</v>
      </c>
      <c r="H7" s="4"/>
      <c r="I7" s="4"/>
      <c r="J7" s="4"/>
      <c r="K7" s="4"/>
      <c r="L7" s="4"/>
      <c r="M7" s="4"/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sqref="A1:A7"/>
    </sheetView>
  </sheetViews>
  <sheetFormatPr defaultRowHeight="14.5" x14ac:dyDescent="0.35"/>
  <cols>
    <col min="1" max="1" width="22.453125" customWidth="1"/>
    <col min="2" max="2" width="11.453125" bestFit="1" customWidth="1"/>
    <col min="3" max="3" width="14.08984375" bestFit="1" customWidth="1"/>
    <col min="4" max="4" width="13.90625" bestFit="1" customWidth="1"/>
    <col min="5" max="5" width="11.453125" bestFit="1" customWidth="1"/>
    <col min="6" max="6" width="14.08984375" bestFit="1" customWidth="1"/>
    <col min="7" max="7" width="13.90625" bestFit="1" customWidth="1"/>
  </cols>
  <sheetData>
    <row r="1" spans="1:7" ht="14.5" customHeight="1" x14ac:dyDescent="0.35">
      <c r="A1" s="10" t="s">
        <v>50</v>
      </c>
      <c r="B1" s="6" t="s">
        <v>57</v>
      </c>
      <c r="C1" s="6"/>
      <c r="D1" s="6"/>
      <c r="E1" s="6" t="s">
        <v>57</v>
      </c>
      <c r="F1" s="6"/>
      <c r="G1" s="6"/>
    </row>
    <row r="2" spans="1:7" x14ac:dyDescent="0.35">
      <c r="A2" s="10"/>
      <c r="B2" s="1" t="s">
        <v>58</v>
      </c>
      <c r="C2" s="1" t="s">
        <v>59</v>
      </c>
      <c r="D2" s="1" t="s">
        <v>60</v>
      </c>
      <c r="E2" s="1" t="s">
        <v>58</v>
      </c>
      <c r="F2" s="1" t="s">
        <v>59</v>
      </c>
      <c r="G2" s="1" t="s">
        <v>60</v>
      </c>
    </row>
    <row r="3" spans="1:7" x14ac:dyDescent="0.35">
      <c r="A3" s="1" t="s">
        <v>1</v>
      </c>
      <c r="B3" s="2">
        <v>342.65924369800001</v>
      </c>
      <c r="C3" s="2">
        <v>151.769539143</v>
      </c>
      <c r="D3" s="2">
        <v>455.12725344099999</v>
      </c>
      <c r="E3" s="1">
        <v>47.2</v>
      </c>
      <c r="F3" s="1">
        <v>37.6</v>
      </c>
      <c r="G3" s="1">
        <v>30.8</v>
      </c>
    </row>
    <row r="4" spans="1:7" x14ac:dyDescent="0.35">
      <c r="A4" s="1" t="s">
        <v>2</v>
      </c>
      <c r="B4" s="2">
        <v>86.698039434999998</v>
      </c>
      <c r="C4" s="2">
        <v>74.484329493999994</v>
      </c>
      <c r="D4" s="2">
        <v>298.196647337</v>
      </c>
      <c r="E4" s="1">
        <v>11.9</v>
      </c>
      <c r="F4" s="1">
        <v>18.399999999999999</v>
      </c>
      <c r="G4" s="1">
        <v>20.2</v>
      </c>
    </row>
    <row r="5" spans="1:7" x14ac:dyDescent="0.35">
      <c r="A5" s="1" t="s">
        <v>3</v>
      </c>
      <c r="B5" s="2">
        <v>398.17466440200002</v>
      </c>
      <c r="C5" s="2">
        <v>219.84984567399999</v>
      </c>
      <c r="D5" s="2">
        <v>764.86740492000001</v>
      </c>
      <c r="E5" s="1">
        <v>54.9</v>
      </c>
      <c r="F5" s="1">
        <v>54.4</v>
      </c>
      <c r="G5" s="1">
        <v>51.8</v>
      </c>
    </row>
    <row r="6" spans="1:7" x14ac:dyDescent="0.35">
      <c r="A6" s="1" t="s">
        <v>4</v>
      </c>
      <c r="B6" s="2">
        <v>10.790411781</v>
      </c>
      <c r="C6" s="2">
        <v>12.886858109</v>
      </c>
      <c r="D6" s="2">
        <v>93.176883962999995</v>
      </c>
      <c r="E6" s="1">
        <v>1.5</v>
      </c>
      <c r="F6" s="1">
        <v>3.2</v>
      </c>
      <c r="G6" s="1">
        <v>6.3</v>
      </c>
    </row>
    <row r="7" spans="1:7" s="13" customFormat="1" x14ac:dyDescent="0.35">
      <c r="A7" s="8" t="s">
        <v>0</v>
      </c>
      <c r="B7" s="5">
        <v>725.55765952600007</v>
      </c>
      <c r="C7" s="5">
        <v>403.78443747599999</v>
      </c>
      <c r="D7" s="5">
        <v>1475.319615294</v>
      </c>
      <c r="E7" s="4"/>
      <c r="F7" s="4"/>
      <c r="G7" s="4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sqref="A1:A7"/>
    </sheetView>
  </sheetViews>
  <sheetFormatPr defaultRowHeight="14.5" x14ac:dyDescent="0.35"/>
  <cols>
    <col min="1" max="1" width="22.36328125" customWidth="1"/>
  </cols>
  <sheetData>
    <row r="1" spans="1:5" ht="14.5" customHeight="1" x14ac:dyDescent="0.35">
      <c r="A1" s="10" t="s">
        <v>50</v>
      </c>
      <c r="B1" s="6" t="s">
        <v>61</v>
      </c>
      <c r="C1" s="6"/>
      <c r="D1" s="6" t="s">
        <v>62</v>
      </c>
      <c r="E1" s="6"/>
    </row>
    <row r="2" spans="1:5" x14ac:dyDescent="0.35">
      <c r="A2" s="10"/>
      <c r="B2" s="19" t="s">
        <v>17</v>
      </c>
      <c r="C2" s="19" t="s">
        <v>18</v>
      </c>
      <c r="D2" s="19" t="s">
        <v>17</v>
      </c>
      <c r="E2" s="19" t="s">
        <v>18</v>
      </c>
    </row>
    <row r="3" spans="1:5" x14ac:dyDescent="0.35">
      <c r="A3" s="1" t="s">
        <v>1</v>
      </c>
      <c r="B3" s="2">
        <v>606.89679258399997</v>
      </c>
      <c r="C3" s="2">
        <v>342.65924369800001</v>
      </c>
      <c r="D3" s="1">
        <v>32.299999999999997</v>
      </c>
      <c r="E3" s="1">
        <v>47.2</v>
      </c>
    </row>
    <row r="4" spans="1:5" x14ac:dyDescent="0.35">
      <c r="A4" s="1" t="s">
        <v>2</v>
      </c>
      <c r="B4" s="2">
        <v>372.68097683100001</v>
      </c>
      <c r="C4" s="2">
        <v>86.698039434999998</v>
      </c>
      <c r="D4" s="1">
        <v>19.8</v>
      </c>
      <c r="E4" s="1">
        <v>11.9</v>
      </c>
    </row>
    <row r="5" spans="1:5" x14ac:dyDescent="0.35">
      <c r="A5" s="1" t="s">
        <v>3</v>
      </c>
      <c r="B5" s="2">
        <v>984.71725059400001</v>
      </c>
      <c r="C5" s="2">
        <v>398.17466440200002</v>
      </c>
      <c r="D5" s="1">
        <v>52.4</v>
      </c>
      <c r="E5" s="1">
        <v>54.9</v>
      </c>
    </row>
    <row r="6" spans="1:5" x14ac:dyDescent="0.35">
      <c r="A6" s="1" t="s">
        <v>4</v>
      </c>
      <c r="B6" s="2">
        <v>106.063742072</v>
      </c>
      <c r="C6" s="2">
        <v>10.790411781</v>
      </c>
      <c r="D6" s="1">
        <v>5.6</v>
      </c>
      <c r="E6" s="1">
        <v>1.5</v>
      </c>
    </row>
    <row r="7" spans="1:5" x14ac:dyDescent="0.35">
      <c r="A7" s="8" t="s">
        <v>0</v>
      </c>
      <c r="B7" s="5">
        <v>1879.10405277</v>
      </c>
      <c r="C7" s="5">
        <v>725.55765952600007</v>
      </c>
      <c r="D7" s="1"/>
      <c r="E7" s="1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sqref="A1:A8"/>
    </sheetView>
  </sheetViews>
  <sheetFormatPr defaultRowHeight="14.5" x14ac:dyDescent="0.35"/>
  <cols>
    <col min="1" max="1" width="22.1796875" customWidth="1"/>
    <col min="2" max="9" width="11" customWidth="1"/>
  </cols>
  <sheetData>
    <row r="1" spans="1:9" ht="14.5" customHeight="1" x14ac:dyDescent="0.35">
      <c r="A1" s="10" t="s">
        <v>50</v>
      </c>
      <c r="B1" s="11" t="s">
        <v>63</v>
      </c>
      <c r="C1" s="11"/>
      <c r="D1" s="11"/>
      <c r="E1" s="11"/>
      <c r="F1" s="11" t="s">
        <v>64</v>
      </c>
      <c r="G1" s="11"/>
      <c r="H1" s="11"/>
      <c r="I1" s="11"/>
    </row>
    <row r="2" spans="1:9" s="20" customFormat="1" ht="29" x14ac:dyDescent="0.35">
      <c r="A2" s="10"/>
      <c r="B2" s="21" t="s">
        <v>65</v>
      </c>
      <c r="C2" s="21" t="s">
        <v>66</v>
      </c>
      <c r="D2" s="21" t="s">
        <v>67</v>
      </c>
      <c r="E2" s="21" t="s">
        <v>19</v>
      </c>
      <c r="F2" s="21" t="s">
        <v>65</v>
      </c>
      <c r="G2" s="21" t="s">
        <v>66</v>
      </c>
      <c r="H2" s="21" t="s">
        <v>67</v>
      </c>
      <c r="I2" s="21" t="s">
        <v>19</v>
      </c>
    </row>
    <row r="3" spans="1:9" x14ac:dyDescent="0.35">
      <c r="A3" s="1" t="s">
        <v>1</v>
      </c>
      <c r="B3" s="2">
        <v>378.11317338399999</v>
      </c>
      <c r="C3" s="2">
        <v>144.44066519500001</v>
      </c>
      <c r="D3" s="2">
        <v>417.39493372200002</v>
      </c>
      <c r="E3" s="2">
        <v>11</v>
      </c>
      <c r="F3" s="1">
        <v>31.9</v>
      </c>
      <c r="G3" s="1">
        <v>39.1</v>
      </c>
      <c r="H3" s="1">
        <v>40.4</v>
      </c>
      <c r="I3" s="1">
        <v>47.8</v>
      </c>
    </row>
    <row r="4" spans="1:9" x14ac:dyDescent="0.35">
      <c r="A4" s="1" t="s">
        <v>2</v>
      </c>
      <c r="B4" s="2">
        <v>243.09914069300001</v>
      </c>
      <c r="C4" s="2">
        <v>65.385148466000004</v>
      </c>
      <c r="D4" s="2">
        <v>153.73168300200001</v>
      </c>
      <c r="E4" s="2">
        <v>1</v>
      </c>
      <c r="F4" s="1">
        <v>20.5</v>
      </c>
      <c r="G4" s="1">
        <v>17.7</v>
      </c>
      <c r="H4" s="1">
        <v>14.9</v>
      </c>
      <c r="I4" s="1">
        <v>4.3</v>
      </c>
    </row>
    <row r="5" spans="1:9" x14ac:dyDescent="0.35">
      <c r="A5" s="1" t="s">
        <v>3</v>
      </c>
      <c r="B5" s="2">
        <v>599.37033062700004</v>
      </c>
      <c r="C5" s="2">
        <v>187.289913326</v>
      </c>
      <c r="D5" s="2">
        <v>584.04395437599999</v>
      </c>
      <c r="E5" s="2">
        <v>15</v>
      </c>
      <c r="F5" s="1">
        <v>50.5</v>
      </c>
      <c r="G5" s="1">
        <v>50.8</v>
      </c>
      <c r="H5" s="1">
        <v>56.5</v>
      </c>
      <c r="I5" s="1">
        <v>65.2</v>
      </c>
    </row>
    <row r="6" spans="1:9" x14ac:dyDescent="0.35">
      <c r="A6" s="1" t="s">
        <v>4</v>
      </c>
      <c r="B6" s="2">
        <v>60.649184546000001</v>
      </c>
      <c r="C6" s="2">
        <v>12.591789338</v>
      </c>
      <c r="D6" s="2">
        <v>43.613179969000001</v>
      </c>
      <c r="E6" s="2">
        <v>0</v>
      </c>
      <c r="F6" s="1">
        <v>5.0999999999999996</v>
      </c>
      <c r="G6" s="1">
        <v>3.4</v>
      </c>
      <c r="H6" s="1">
        <v>4.2</v>
      </c>
      <c r="I6" s="1">
        <v>0</v>
      </c>
    </row>
    <row r="7" spans="1:9" s="12" customFormat="1" x14ac:dyDescent="0.35">
      <c r="A7" s="8" t="s">
        <v>0</v>
      </c>
      <c r="B7" s="5">
        <v>1187.068810109</v>
      </c>
      <c r="C7" s="5">
        <v>368.97799224900001</v>
      </c>
      <c r="D7" s="5">
        <v>1033.656885185</v>
      </c>
      <c r="E7" s="5">
        <v>23</v>
      </c>
      <c r="F7" s="17"/>
      <c r="G7" s="17"/>
      <c r="H7" s="17"/>
      <c r="I7" s="17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sqref="A1:A7"/>
    </sheetView>
  </sheetViews>
  <sheetFormatPr defaultRowHeight="14.5" x14ac:dyDescent="0.35"/>
  <cols>
    <col min="1" max="1" width="22.6328125" customWidth="1"/>
    <col min="2" max="7" width="14.26953125" customWidth="1"/>
  </cols>
  <sheetData>
    <row r="1" spans="1:7" ht="14.5" customHeight="1" x14ac:dyDescent="0.35">
      <c r="A1" s="10" t="s">
        <v>50</v>
      </c>
      <c r="B1" s="11" t="s">
        <v>68</v>
      </c>
      <c r="C1" s="11"/>
      <c r="D1" s="11"/>
      <c r="E1" s="11" t="s">
        <v>69</v>
      </c>
      <c r="F1" s="11"/>
      <c r="G1" s="11"/>
    </row>
    <row r="2" spans="1:7" s="23" customFormat="1" ht="29" x14ac:dyDescent="0.35">
      <c r="A2" s="10"/>
      <c r="B2" s="18" t="s">
        <v>19</v>
      </c>
      <c r="C2" s="18" t="s">
        <v>20</v>
      </c>
      <c r="D2" s="18" t="s">
        <v>21</v>
      </c>
      <c r="E2" s="18" t="s">
        <v>19</v>
      </c>
      <c r="F2" s="18" t="s">
        <v>20</v>
      </c>
      <c r="G2" s="18" t="s">
        <v>21</v>
      </c>
    </row>
    <row r="3" spans="1:7" x14ac:dyDescent="0.35">
      <c r="A3" s="1" t="s">
        <v>1</v>
      </c>
      <c r="B3" s="2">
        <v>11</v>
      </c>
      <c r="C3" s="2">
        <v>561.83559891699997</v>
      </c>
      <c r="D3" s="2">
        <v>378.11317338399999</v>
      </c>
      <c r="E3" s="1">
        <v>47.8</v>
      </c>
      <c r="F3" s="1">
        <v>40.1</v>
      </c>
      <c r="G3" s="1">
        <v>31.9</v>
      </c>
    </row>
    <row r="4" spans="1:7" x14ac:dyDescent="0.35">
      <c r="A4" s="1" t="s">
        <v>2</v>
      </c>
      <c r="B4" s="2">
        <v>1</v>
      </c>
      <c r="C4" s="2">
        <v>219.11683146800002</v>
      </c>
      <c r="D4" s="2">
        <v>243.09914069300001</v>
      </c>
      <c r="E4" s="1">
        <v>4.3</v>
      </c>
      <c r="F4" s="1">
        <v>15.6</v>
      </c>
      <c r="G4" s="1">
        <v>20.5</v>
      </c>
    </row>
    <row r="5" spans="1:7" x14ac:dyDescent="0.35">
      <c r="A5" s="1" t="s">
        <v>3</v>
      </c>
      <c r="B5" s="2">
        <v>15</v>
      </c>
      <c r="C5" s="2">
        <v>771.33386770200002</v>
      </c>
      <c r="D5" s="2">
        <v>599.37033062700004</v>
      </c>
      <c r="E5" s="1">
        <v>65.2</v>
      </c>
      <c r="F5" s="1">
        <v>55</v>
      </c>
      <c r="G5" s="1">
        <v>50.5</v>
      </c>
    </row>
    <row r="6" spans="1:7" x14ac:dyDescent="0.35">
      <c r="A6" s="1" t="s">
        <v>4</v>
      </c>
      <c r="B6" s="2">
        <v>0</v>
      </c>
      <c r="C6" s="2">
        <v>56.204969306999999</v>
      </c>
      <c r="D6" s="2">
        <v>60.649184546000001</v>
      </c>
      <c r="E6" s="1">
        <v>0</v>
      </c>
      <c r="F6" s="1">
        <v>4</v>
      </c>
      <c r="G6" s="1">
        <v>5.0999999999999996</v>
      </c>
    </row>
    <row r="7" spans="1:7" x14ac:dyDescent="0.35">
      <c r="A7" s="8" t="s">
        <v>0</v>
      </c>
      <c r="B7" s="5">
        <v>23</v>
      </c>
      <c r="C7" s="5">
        <v>1402.6348774340001</v>
      </c>
      <c r="D7" s="5">
        <v>1187.068810109</v>
      </c>
      <c r="E7" s="1"/>
      <c r="F7" s="1"/>
      <c r="G7" s="1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topLeftCell="A8" workbookViewId="0">
      <selection activeCell="A12" sqref="A12:A18"/>
    </sheetView>
  </sheetViews>
  <sheetFormatPr defaultRowHeight="14.5" x14ac:dyDescent="0.35"/>
  <cols>
    <col min="1" max="1" width="22" customWidth="1"/>
    <col min="6" max="7" width="9.7265625" customWidth="1"/>
    <col min="8" max="9" width="9.6328125" customWidth="1"/>
    <col min="12" max="13" width="9.81640625" customWidth="1"/>
    <col min="15" max="17" width="9.6328125" customWidth="1"/>
  </cols>
  <sheetData>
    <row r="1" spans="1:17" x14ac:dyDescent="0.35">
      <c r="A1" s="10" t="s">
        <v>50</v>
      </c>
      <c r="B1" s="11" t="s">
        <v>71</v>
      </c>
      <c r="C1" s="11"/>
      <c r="D1" s="11"/>
      <c r="E1" s="11"/>
      <c r="F1" s="11"/>
      <c r="G1" s="11"/>
      <c r="H1" s="11"/>
      <c r="I1" s="11"/>
      <c r="J1" s="11" t="s">
        <v>72</v>
      </c>
      <c r="K1" s="11"/>
      <c r="L1" s="11"/>
      <c r="M1" s="11"/>
      <c r="N1" s="11"/>
      <c r="O1" s="11"/>
      <c r="P1" s="11"/>
      <c r="Q1" s="11"/>
    </row>
    <row r="2" spans="1:17" s="22" customFormat="1" ht="43.5" customHeight="1" x14ac:dyDescent="0.35">
      <c r="A2" s="10"/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7" t="s">
        <v>28</v>
      </c>
      <c r="Q2" s="7" t="s">
        <v>29</v>
      </c>
    </row>
    <row r="3" spans="1:17" x14ac:dyDescent="0.35">
      <c r="A3" s="1" t="s">
        <v>1</v>
      </c>
      <c r="B3" s="2">
        <v>394.20294129500002</v>
      </c>
      <c r="C3" s="2">
        <v>33.818736375000022</v>
      </c>
      <c r="D3" s="2">
        <v>318.38209075200001</v>
      </c>
      <c r="E3" s="2">
        <v>58.825686345999998</v>
      </c>
      <c r="F3" s="2">
        <v>34.452264505999999</v>
      </c>
      <c r="G3" s="2">
        <v>35.874656866999999</v>
      </c>
      <c r="H3" s="2">
        <v>28.203754684</v>
      </c>
      <c r="I3" s="2">
        <v>47.188641476000001</v>
      </c>
      <c r="J3" s="1">
        <v>45.6</v>
      </c>
      <c r="K3" s="1">
        <v>29.5</v>
      </c>
      <c r="L3" s="1">
        <v>35</v>
      </c>
      <c r="M3" s="1">
        <v>34.299999999999997</v>
      </c>
      <c r="N3" s="1">
        <v>32.299999999999997</v>
      </c>
      <c r="O3" s="1">
        <v>21.4</v>
      </c>
      <c r="P3" s="1">
        <v>38.5</v>
      </c>
      <c r="Q3" s="1">
        <v>23.2</v>
      </c>
    </row>
    <row r="4" spans="1:17" x14ac:dyDescent="0.35">
      <c r="A4" s="1" t="s">
        <v>2</v>
      </c>
      <c r="B4" s="2">
        <v>134.21688463199999</v>
      </c>
      <c r="C4" s="2">
        <v>19.91902381800001</v>
      </c>
      <c r="D4" s="2">
        <v>167.79173463500001</v>
      </c>
      <c r="E4" s="2">
        <v>24.395033712</v>
      </c>
      <c r="F4" s="2">
        <v>27.126707537999998</v>
      </c>
      <c r="G4" s="2">
        <v>46.001087298000002</v>
      </c>
      <c r="H4" s="2">
        <v>5.27273923</v>
      </c>
      <c r="I4" s="2">
        <v>38.492761297999998</v>
      </c>
      <c r="J4" s="1">
        <v>15.5</v>
      </c>
      <c r="K4" s="1">
        <v>17.399999999999999</v>
      </c>
      <c r="L4" s="1">
        <v>18.399999999999999</v>
      </c>
      <c r="M4" s="1">
        <v>14.2</v>
      </c>
      <c r="N4" s="1">
        <v>25.4</v>
      </c>
      <c r="O4" s="1">
        <v>27.5</v>
      </c>
      <c r="P4" s="1">
        <v>7.2</v>
      </c>
      <c r="Q4" s="1">
        <v>18.899999999999999</v>
      </c>
    </row>
    <row r="5" spans="1:17" s="13" customFormat="1" x14ac:dyDescent="0.35">
      <c r="A5" s="1" t="s">
        <v>3</v>
      </c>
      <c r="B5" s="2">
        <v>409.64390512199998</v>
      </c>
      <c r="C5" s="2">
        <v>67.985398053000026</v>
      </c>
      <c r="D5" s="2">
        <v>487.906840343</v>
      </c>
      <c r="E5" s="2">
        <v>93.930870021999993</v>
      </c>
      <c r="F5" s="2">
        <v>53.578280208999999</v>
      </c>
      <c r="G5" s="2">
        <v>88.205810330000006</v>
      </c>
      <c r="H5" s="2">
        <v>53.444144201</v>
      </c>
      <c r="I5" s="2">
        <v>131.00895004899999</v>
      </c>
      <c r="J5" s="1">
        <v>47.3</v>
      </c>
      <c r="K5" s="1">
        <v>59.3</v>
      </c>
      <c r="L5" s="1">
        <v>53.6</v>
      </c>
      <c r="M5" s="1">
        <v>54.8</v>
      </c>
      <c r="N5" s="1">
        <v>50.2</v>
      </c>
      <c r="O5" s="1">
        <v>52.7</v>
      </c>
      <c r="P5" s="1">
        <v>72.900000000000006</v>
      </c>
      <c r="Q5" s="1">
        <v>64.3</v>
      </c>
    </row>
    <row r="6" spans="1:17" s="13" customFormat="1" x14ac:dyDescent="0.35">
      <c r="A6" s="1" t="s">
        <v>4</v>
      </c>
      <c r="B6" s="2">
        <v>22.668444123</v>
      </c>
      <c r="C6" s="2">
        <v>6.3277646990000003</v>
      </c>
      <c r="D6" s="2">
        <v>50.723755199999999</v>
      </c>
      <c r="E6" s="2">
        <v>9.0985071219999991</v>
      </c>
      <c r="F6" s="2">
        <v>11.479489498</v>
      </c>
      <c r="G6" s="2">
        <v>12.714993958999999</v>
      </c>
      <c r="H6" s="2">
        <v>0.91084480699999992</v>
      </c>
      <c r="I6" s="2">
        <v>2.9303544449999999</v>
      </c>
      <c r="J6" s="1">
        <v>2.6</v>
      </c>
      <c r="K6" s="1">
        <v>5.5</v>
      </c>
      <c r="L6" s="1">
        <v>5.6</v>
      </c>
      <c r="M6" s="1">
        <v>5.3</v>
      </c>
      <c r="N6" s="1">
        <v>10.8</v>
      </c>
      <c r="O6" s="1">
        <v>7.6</v>
      </c>
      <c r="P6" s="1">
        <v>1.2</v>
      </c>
      <c r="Q6" s="1">
        <v>1.4</v>
      </c>
    </row>
    <row r="7" spans="1:17" s="13" customFormat="1" x14ac:dyDescent="0.35">
      <c r="A7" s="8" t="s">
        <v>0</v>
      </c>
      <c r="B7" s="5">
        <v>865.22026858100003</v>
      </c>
      <c r="C7" s="5">
        <v>114.69433288200005</v>
      </c>
      <c r="D7" s="5">
        <v>909.92456197700005</v>
      </c>
      <c r="E7" s="5">
        <v>171.539505784</v>
      </c>
      <c r="F7" s="5">
        <v>106.750878949</v>
      </c>
      <c r="G7" s="5">
        <v>167.522757232</v>
      </c>
      <c r="H7" s="5">
        <v>73.314012198</v>
      </c>
      <c r="I7" s="5">
        <v>203.73736994000001</v>
      </c>
      <c r="J7" s="4"/>
      <c r="K7" s="4"/>
      <c r="L7" s="4"/>
      <c r="M7" s="4"/>
      <c r="N7" s="4"/>
      <c r="O7" s="4"/>
      <c r="P7" s="4"/>
      <c r="Q7" s="4"/>
    </row>
    <row r="8" spans="1:17" s="13" customFormat="1" x14ac:dyDescent="0.35">
      <c r="A8" s="27"/>
      <c r="B8" s="28"/>
      <c r="C8" s="28"/>
      <c r="D8" s="28"/>
      <c r="E8" s="28"/>
      <c r="F8" s="28"/>
      <c r="G8" s="28"/>
      <c r="H8" s="28"/>
      <c r="I8" s="28"/>
      <c r="J8" s="27"/>
      <c r="K8" s="27"/>
      <c r="L8" s="27"/>
      <c r="M8" s="27"/>
      <c r="N8" s="27"/>
      <c r="O8" s="27"/>
      <c r="P8" s="27"/>
      <c r="Q8" s="27"/>
    </row>
    <row r="9" spans="1:17" s="13" customFormat="1" x14ac:dyDescent="0.35">
      <c r="A9" s="27"/>
      <c r="B9" s="28"/>
      <c r="C9" s="28"/>
      <c r="D9" s="28"/>
      <c r="E9" s="28"/>
      <c r="F9" s="28"/>
      <c r="G9" s="28"/>
      <c r="H9" s="28"/>
      <c r="I9" s="28"/>
      <c r="J9" s="27"/>
      <c r="K9" s="27"/>
      <c r="L9" s="27"/>
      <c r="M9" s="27"/>
      <c r="N9" s="27"/>
      <c r="O9" s="27"/>
      <c r="P9" s="27"/>
      <c r="Q9" s="27"/>
    </row>
    <row r="11" spans="1:17" x14ac:dyDescent="0.35">
      <c r="A11" s="13" t="s">
        <v>70</v>
      </c>
    </row>
    <row r="12" spans="1:17" ht="14.5" customHeight="1" x14ac:dyDescent="0.35">
      <c r="A12" s="10" t="s">
        <v>50</v>
      </c>
      <c r="B12" s="24" t="s">
        <v>71</v>
      </c>
      <c r="C12" s="25"/>
      <c r="D12" s="25"/>
      <c r="E12" s="25"/>
      <c r="F12" s="25"/>
      <c r="G12" s="26"/>
      <c r="H12" s="24" t="s">
        <v>72</v>
      </c>
      <c r="I12" s="25"/>
      <c r="J12" s="25"/>
      <c r="K12" s="25"/>
      <c r="L12" s="25"/>
      <c r="M12" s="26"/>
    </row>
    <row r="13" spans="1:17" s="22" customFormat="1" ht="43.5" x14ac:dyDescent="0.35">
      <c r="A13" s="10"/>
      <c r="B13" s="7" t="s">
        <v>73</v>
      </c>
      <c r="C13" s="7" t="s">
        <v>23</v>
      </c>
      <c r="D13" s="7" t="s">
        <v>25</v>
      </c>
      <c r="E13" s="7" t="s">
        <v>26</v>
      </c>
      <c r="F13" s="7" t="s">
        <v>27</v>
      </c>
      <c r="G13" s="7" t="s">
        <v>29</v>
      </c>
      <c r="H13" s="7" t="s">
        <v>22</v>
      </c>
      <c r="I13" s="7" t="s">
        <v>23</v>
      </c>
      <c r="J13" s="7" t="s">
        <v>25</v>
      </c>
      <c r="K13" s="7" t="s">
        <v>26</v>
      </c>
      <c r="L13" s="7" t="s">
        <v>27</v>
      </c>
      <c r="M13" s="7" t="s">
        <v>29</v>
      </c>
    </row>
    <row r="14" spans="1:17" x14ac:dyDescent="0.35">
      <c r="A14" s="1" t="s">
        <v>1</v>
      </c>
      <c r="B14" s="2">
        <f>+B3+D3</f>
        <v>712.58503204700003</v>
      </c>
      <c r="C14" s="2">
        <f>+C3</f>
        <v>33.818736375000022</v>
      </c>
      <c r="D14" s="2">
        <f>+E3</f>
        <v>58.825686345999998</v>
      </c>
      <c r="E14" s="2">
        <f>+F3</f>
        <v>34.452264505999999</v>
      </c>
      <c r="F14" s="2">
        <f>+G3</f>
        <v>35.874656866999999</v>
      </c>
      <c r="G14" s="2">
        <f>+H3+I3</f>
        <v>75.392396160000004</v>
      </c>
      <c r="H14" s="3">
        <f>+B14/B$18*100</f>
        <v>40.142360205223682</v>
      </c>
      <c r="I14" s="3">
        <f>+C14/C$18*100</f>
        <v>29.485969816654716</v>
      </c>
      <c r="J14" s="3">
        <f>+D14/D$18*100</f>
        <v>34.292792250475777</v>
      </c>
      <c r="K14" s="3">
        <f>+E14/E$18*100</f>
        <v>32.273518349632973</v>
      </c>
      <c r="L14" s="3">
        <f>+F14/F$18*100</f>
        <v>21.414796090848522</v>
      </c>
      <c r="M14" s="3">
        <f>+G14/G$18*100</f>
        <v>27.212423767099946</v>
      </c>
    </row>
    <row r="15" spans="1:17" x14ac:dyDescent="0.35">
      <c r="A15" s="1" t="s">
        <v>2</v>
      </c>
      <c r="B15" s="2">
        <f>+B4+D4</f>
        <v>302.00861926699997</v>
      </c>
      <c r="C15" s="2">
        <f>+C4</f>
        <v>19.91902381800001</v>
      </c>
      <c r="D15" s="2">
        <f>+E4</f>
        <v>24.395033712</v>
      </c>
      <c r="E15" s="2">
        <f>+F4</f>
        <v>27.126707537999998</v>
      </c>
      <c r="F15" s="2">
        <f>+G4</f>
        <v>46.001087298000002</v>
      </c>
      <c r="G15" s="2">
        <f>+H4+I4</f>
        <v>43.765500527999997</v>
      </c>
      <c r="H15" s="3">
        <f>+B15/B$18*100</f>
        <v>17.013181914405621</v>
      </c>
      <c r="I15" s="3">
        <f>+C15/C$18*100</f>
        <v>17.367051464079854</v>
      </c>
      <c r="J15" s="3">
        <f>+D15/D$18*100</f>
        <v>14.221233528979537</v>
      </c>
      <c r="K15" s="3">
        <f>+E15/E$18*100</f>
        <v>25.411226404009025</v>
      </c>
      <c r="L15" s="3">
        <f>+F15/F$18*100</f>
        <v>27.459604926567511</v>
      </c>
      <c r="M15" s="3">
        <f>+G15/G$18*100</f>
        <v>15.79688943988025</v>
      </c>
    </row>
    <row r="16" spans="1:17" s="13" customFormat="1" x14ac:dyDescent="0.35">
      <c r="A16" s="1" t="s">
        <v>3</v>
      </c>
      <c r="B16" s="2">
        <f>+B5+D5</f>
        <v>897.55074546499998</v>
      </c>
      <c r="C16" s="2">
        <f>+C5</f>
        <v>67.985398053000026</v>
      </c>
      <c r="D16" s="2">
        <f>+E5</f>
        <v>93.930870021999993</v>
      </c>
      <c r="E16" s="2">
        <f>+F5</f>
        <v>53.578280208999999</v>
      </c>
      <c r="F16" s="2">
        <f>+G5</f>
        <v>88.205810330000006</v>
      </c>
      <c r="G16" s="2">
        <f>+H5+I5</f>
        <v>184.45309424999999</v>
      </c>
      <c r="H16" s="3">
        <f>+B16/B$18*100</f>
        <v>50.562113581620451</v>
      </c>
      <c r="I16" s="3">
        <f>+C16/C$18*100</f>
        <v>59.275289671848775</v>
      </c>
      <c r="J16" s="3">
        <f>+D16/D$18*100</f>
        <v>54.757572952481482</v>
      </c>
      <c r="K16" s="3">
        <f>+E16/E$18*100</f>
        <v>50.190013175064266</v>
      </c>
      <c r="L16" s="3">
        <f>+F16/F$18*100</f>
        <v>52.653031616382108</v>
      </c>
      <c r="M16" s="3">
        <f>+G16/G$18*100</f>
        <v>66.577214965173297</v>
      </c>
    </row>
    <row r="17" spans="1:13" x14ac:dyDescent="0.35">
      <c r="A17" s="1" t="s">
        <v>4</v>
      </c>
      <c r="B17" s="2">
        <f>+B6+D6</f>
        <v>73.392199323</v>
      </c>
      <c r="C17" s="2">
        <f>+C6</f>
        <v>6.3277646990000003</v>
      </c>
      <c r="D17" s="2">
        <f>+E6</f>
        <v>9.0985071219999991</v>
      </c>
      <c r="E17" s="2">
        <f>+F6</f>
        <v>11.479489498</v>
      </c>
      <c r="F17" s="2">
        <f>+G6</f>
        <v>12.714993958999999</v>
      </c>
      <c r="G17" s="2">
        <f>+H6+I6</f>
        <v>3.841199252</v>
      </c>
      <c r="H17" s="3">
        <f>+B17/B$18*100</f>
        <v>4.134434444987221</v>
      </c>
      <c r="I17" s="3">
        <f>+C17/C$18*100</f>
        <v>5.5170683154067754</v>
      </c>
      <c r="J17" s="3">
        <f>+D17/D$18*100</f>
        <v>5.3040301593597361</v>
      </c>
      <c r="K17" s="3">
        <f>+E17/E$18*100</f>
        <v>10.753531597134954</v>
      </c>
      <c r="L17" s="3">
        <f>+F17/F$18*100</f>
        <v>7.5900099598952844</v>
      </c>
      <c r="M17" s="3">
        <f>+G17/G$18*100</f>
        <v>1.3864573503866111</v>
      </c>
    </row>
    <row r="18" spans="1:13" x14ac:dyDescent="0.35">
      <c r="A18" s="8" t="s">
        <v>0</v>
      </c>
      <c r="B18" s="5">
        <f>+B7+D7</f>
        <v>1775.1448305580002</v>
      </c>
      <c r="C18" s="5">
        <f>+C7</f>
        <v>114.69433288200005</v>
      </c>
      <c r="D18" s="5">
        <f>+E7</f>
        <v>171.539505784</v>
      </c>
      <c r="E18" s="5">
        <f>+F7</f>
        <v>106.750878949</v>
      </c>
      <c r="F18" s="5">
        <f>+G7</f>
        <v>167.522757232</v>
      </c>
      <c r="G18" s="5">
        <f>+H7+I7</f>
        <v>277.05138213800001</v>
      </c>
      <c r="H18" s="1"/>
      <c r="I18" s="1"/>
      <c r="J18" s="1"/>
      <c r="K18" s="1"/>
      <c r="L18" s="1"/>
      <c r="M18" s="1"/>
    </row>
  </sheetData>
  <mergeCells count="6">
    <mergeCell ref="A12:A13"/>
    <mergeCell ref="B12:G12"/>
    <mergeCell ref="H12:M12"/>
    <mergeCell ref="A1:A2"/>
    <mergeCell ref="B1:I1"/>
    <mergeCell ref="J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>
      <selection activeCell="A7" sqref="A1:A7"/>
    </sheetView>
  </sheetViews>
  <sheetFormatPr defaultRowHeight="14.5" x14ac:dyDescent="0.35"/>
  <cols>
    <col min="1" max="1" width="22.36328125" customWidth="1"/>
    <col min="2" max="7" width="11.08984375" customWidth="1"/>
  </cols>
  <sheetData>
    <row r="1" spans="1:7" ht="14.5" customHeight="1" x14ac:dyDescent="0.35">
      <c r="A1" s="10" t="s">
        <v>50</v>
      </c>
      <c r="B1" s="6" t="s">
        <v>74</v>
      </c>
      <c r="C1" s="6"/>
      <c r="D1" s="6"/>
      <c r="E1" s="6" t="s">
        <v>75</v>
      </c>
      <c r="F1" s="6"/>
      <c r="G1" s="6"/>
    </row>
    <row r="2" spans="1:7" ht="58" x14ac:dyDescent="0.35">
      <c r="A2" s="10"/>
      <c r="B2" s="18" t="s">
        <v>30</v>
      </c>
      <c r="C2" s="18" t="s">
        <v>31</v>
      </c>
      <c r="D2" s="18" t="s">
        <v>32</v>
      </c>
      <c r="E2" s="18" t="s">
        <v>30</v>
      </c>
      <c r="F2" s="18" t="s">
        <v>31</v>
      </c>
      <c r="G2" s="18" t="s">
        <v>32</v>
      </c>
    </row>
    <row r="3" spans="1:7" x14ac:dyDescent="0.35">
      <c r="A3" s="1" t="s">
        <v>1</v>
      </c>
      <c r="B3" s="2">
        <v>29.011244281</v>
      </c>
      <c r="C3" s="2">
        <v>136.80972485000001</v>
      </c>
      <c r="D3" s="2">
        <v>785.12780316999999</v>
      </c>
      <c r="E3" s="1">
        <v>16.3</v>
      </c>
      <c r="F3" s="1">
        <v>41.7</v>
      </c>
      <c r="G3" s="1">
        <v>37.299999999999997</v>
      </c>
    </row>
    <row r="4" spans="1:7" x14ac:dyDescent="0.35">
      <c r="A4" s="1" t="s">
        <v>2</v>
      </c>
      <c r="B4" s="2">
        <v>67.522548678999996</v>
      </c>
      <c r="C4" s="2">
        <v>47.945470493999998</v>
      </c>
      <c r="D4" s="2">
        <v>347.74795298800001</v>
      </c>
      <c r="E4" s="1">
        <v>38</v>
      </c>
      <c r="F4" s="1">
        <v>14.6</v>
      </c>
      <c r="G4" s="1">
        <v>16.5</v>
      </c>
    </row>
    <row r="5" spans="1:7" x14ac:dyDescent="0.35">
      <c r="A5" s="1" t="s">
        <v>3</v>
      </c>
      <c r="B5" s="2">
        <v>86.244735441000003</v>
      </c>
      <c r="C5" s="2">
        <v>185.38685988899999</v>
      </c>
      <c r="D5" s="2">
        <v>1113.0726029990001</v>
      </c>
      <c r="E5" s="1">
        <v>48.5</v>
      </c>
      <c r="F5" s="1">
        <v>56.6</v>
      </c>
      <c r="G5" s="1">
        <v>52.9</v>
      </c>
    </row>
    <row r="6" spans="1:7" x14ac:dyDescent="0.35">
      <c r="A6" s="1" t="s">
        <v>4</v>
      </c>
      <c r="B6" s="2">
        <v>6.7245741569999993</v>
      </c>
      <c r="C6" s="2">
        <v>13.486315374</v>
      </c>
      <c r="D6" s="2">
        <v>96.643264321999993</v>
      </c>
      <c r="E6" s="1">
        <v>3.8</v>
      </c>
      <c r="F6" s="1">
        <v>4.0999999999999996</v>
      </c>
      <c r="G6" s="1">
        <v>4.5999999999999996</v>
      </c>
    </row>
    <row r="7" spans="1:7" x14ac:dyDescent="0.35">
      <c r="A7" s="8" t="s">
        <v>0</v>
      </c>
      <c r="B7" s="5">
        <v>177.906289668</v>
      </c>
      <c r="C7" s="5">
        <v>327.80999480399998</v>
      </c>
      <c r="D7" s="5">
        <v>2105.9874030710002</v>
      </c>
      <c r="E7" s="1"/>
      <c r="F7" s="1"/>
      <c r="G7" s="1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7"/>
  <sheetViews>
    <sheetView workbookViewId="0">
      <selection sqref="A1:A7"/>
    </sheetView>
  </sheetViews>
  <sheetFormatPr defaultRowHeight="14.5" x14ac:dyDescent="0.35"/>
  <cols>
    <col min="1" max="1" width="22.36328125" customWidth="1"/>
    <col min="5" max="5" width="10" customWidth="1"/>
    <col min="7" max="7" width="10" customWidth="1"/>
    <col min="13" max="13" width="10" customWidth="1"/>
    <col min="15" max="15" width="13" customWidth="1"/>
    <col min="17" max="17" width="10" customWidth="1"/>
    <col min="18" max="18" width="11.1796875" customWidth="1"/>
    <col min="22" max="22" width="10.26953125" customWidth="1"/>
    <col min="24" max="24" width="10.26953125" customWidth="1"/>
    <col min="30" max="30" width="10.26953125" customWidth="1"/>
    <col min="32" max="32" width="12.7265625" customWidth="1"/>
    <col min="34" max="35" width="10.26953125" customWidth="1"/>
  </cols>
  <sheetData>
    <row r="1" spans="1:35" s="29" customFormat="1" ht="14.5" customHeight="1" x14ac:dyDescent="0.35">
      <c r="A1" s="10" t="s">
        <v>50</v>
      </c>
      <c r="B1" s="6" t="s">
        <v>76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 t="s">
        <v>77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s="23" customFormat="1" ht="33" customHeight="1" x14ac:dyDescent="0.35">
      <c r="A2" s="10"/>
      <c r="B2" s="18" t="s">
        <v>33</v>
      </c>
      <c r="C2" s="18" t="s">
        <v>34</v>
      </c>
      <c r="D2" s="18" t="s">
        <v>35</v>
      </c>
      <c r="E2" s="18" t="s">
        <v>36</v>
      </c>
      <c r="F2" s="18" t="s">
        <v>37</v>
      </c>
      <c r="G2" s="18" t="s">
        <v>38</v>
      </c>
      <c r="H2" s="18" t="s">
        <v>39</v>
      </c>
      <c r="I2" s="18" t="s">
        <v>40</v>
      </c>
      <c r="J2" s="18" t="s">
        <v>41</v>
      </c>
      <c r="K2" s="18" t="s">
        <v>42</v>
      </c>
      <c r="L2" s="18" t="s">
        <v>43</v>
      </c>
      <c r="M2" s="18" t="s">
        <v>44</v>
      </c>
      <c r="N2" s="18" t="s">
        <v>45</v>
      </c>
      <c r="O2" s="18" t="s">
        <v>46</v>
      </c>
      <c r="P2" s="18" t="s">
        <v>47</v>
      </c>
      <c r="Q2" s="18" t="s">
        <v>48</v>
      </c>
      <c r="R2" s="18" t="s">
        <v>49</v>
      </c>
      <c r="S2" s="18" t="s">
        <v>33</v>
      </c>
      <c r="T2" s="18" t="s">
        <v>34</v>
      </c>
      <c r="U2" s="18" t="s">
        <v>35</v>
      </c>
      <c r="V2" s="18" t="s">
        <v>36</v>
      </c>
      <c r="W2" s="18" t="s">
        <v>37</v>
      </c>
      <c r="X2" s="18" t="s">
        <v>38</v>
      </c>
      <c r="Y2" s="18" t="s">
        <v>39</v>
      </c>
      <c r="Z2" s="18" t="s">
        <v>40</v>
      </c>
      <c r="AA2" s="18" t="s">
        <v>41</v>
      </c>
      <c r="AB2" s="18" t="s">
        <v>42</v>
      </c>
      <c r="AC2" s="18" t="s">
        <v>43</v>
      </c>
      <c r="AD2" s="18" t="s">
        <v>44</v>
      </c>
      <c r="AE2" s="18" t="s">
        <v>45</v>
      </c>
      <c r="AF2" s="18" t="s">
        <v>46</v>
      </c>
      <c r="AG2" s="18" t="s">
        <v>47</v>
      </c>
      <c r="AH2" s="18" t="s">
        <v>48</v>
      </c>
      <c r="AI2" s="18" t="s">
        <v>49</v>
      </c>
    </row>
    <row r="3" spans="1:35" x14ac:dyDescent="0.35">
      <c r="A3" s="1" t="s">
        <v>1</v>
      </c>
      <c r="B3" s="2">
        <v>144.39503300800001</v>
      </c>
      <c r="C3" s="2">
        <v>55.133843546000001</v>
      </c>
      <c r="D3" s="2">
        <v>43.983588984999997</v>
      </c>
      <c r="E3" s="2">
        <v>40.631841476000019</v>
      </c>
      <c r="F3" s="2">
        <v>23.350288298999999</v>
      </c>
      <c r="G3" s="2">
        <v>26.780304213000001</v>
      </c>
      <c r="H3" s="2">
        <v>3.4996972519999998</v>
      </c>
      <c r="I3" s="2">
        <v>24.176444209</v>
      </c>
      <c r="J3" s="2">
        <v>8.4510173599999998</v>
      </c>
      <c r="K3" s="2">
        <v>21.671994571999999</v>
      </c>
      <c r="L3" s="2">
        <v>64.519633811999995</v>
      </c>
      <c r="M3" s="2">
        <v>219.74913361200001</v>
      </c>
      <c r="N3" s="2">
        <v>76.816471933000003</v>
      </c>
      <c r="O3" s="2">
        <v>8.3210863249999996</v>
      </c>
      <c r="P3" s="2">
        <v>11.830807302</v>
      </c>
      <c r="Q3" s="2">
        <v>29.115534487000001</v>
      </c>
      <c r="R3" s="2">
        <v>148.52205190999999</v>
      </c>
      <c r="S3" s="1">
        <v>35.9</v>
      </c>
      <c r="T3" s="1">
        <v>52.4</v>
      </c>
      <c r="U3" s="1">
        <v>25</v>
      </c>
      <c r="V3" s="1">
        <v>48.4</v>
      </c>
      <c r="W3" s="1">
        <v>51</v>
      </c>
      <c r="X3" s="1">
        <v>59.2</v>
      </c>
      <c r="Y3" s="1">
        <v>8.3000000000000007</v>
      </c>
      <c r="Z3" s="1">
        <v>40.299999999999997</v>
      </c>
      <c r="AA3" s="1">
        <v>12.7</v>
      </c>
      <c r="AB3" s="1">
        <v>40.799999999999997</v>
      </c>
      <c r="AC3" s="1">
        <v>37.299999999999997</v>
      </c>
      <c r="AD3" s="1">
        <v>32.200000000000003</v>
      </c>
      <c r="AE3" s="1">
        <v>37.5</v>
      </c>
      <c r="AF3" s="1">
        <v>19.600000000000001</v>
      </c>
      <c r="AG3" s="1">
        <v>49.3</v>
      </c>
      <c r="AH3" s="1">
        <v>32.5</v>
      </c>
      <c r="AI3" s="1">
        <v>47</v>
      </c>
    </row>
    <row r="4" spans="1:35" x14ac:dyDescent="0.35">
      <c r="A4" s="1" t="s">
        <v>2</v>
      </c>
      <c r="B4" s="2">
        <v>75.418999108999998</v>
      </c>
      <c r="C4" s="2">
        <v>17.951392263999999</v>
      </c>
      <c r="D4" s="2">
        <v>40.86238307</v>
      </c>
      <c r="E4" s="2">
        <v>9.799329094000008</v>
      </c>
      <c r="F4" s="2">
        <v>6.0938389989999999</v>
      </c>
      <c r="G4" s="2">
        <v>12.814067806000001</v>
      </c>
      <c r="H4" s="2">
        <v>24.716216493000001</v>
      </c>
      <c r="I4" s="2">
        <v>15.329436492999999</v>
      </c>
      <c r="J4" s="2">
        <v>30.433157863999998</v>
      </c>
      <c r="K4" s="2">
        <v>6.8924925539999995</v>
      </c>
      <c r="L4" s="2">
        <v>24.193516768999999</v>
      </c>
      <c r="M4" s="2">
        <v>117.69587382100001</v>
      </c>
      <c r="N4" s="2">
        <v>33.808760751999998</v>
      </c>
      <c r="O4" s="2">
        <v>3.5153552370000001</v>
      </c>
      <c r="P4" s="2">
        <v>4.2940047640000003</v>
      </c>
      <c r="Q4" s="2">
        <v>10.727110694</v>
      </c>
      <c r="R4" s="2">
        <v>28.670036377999999</v>
      </c>
      <c r="S4" s="1">
        <v>18.8</v>
      </c>
      <c r="T4" s="1">
        <v>17.100000000000001</v>
      </c>
      <c r="U4" s="1">
        <v>23.2</v>
      </c>
      <c r="V4" s="1">
        <v>11.7</v>
      </c>
      <c r="W4" s="1">
        <v>13.3</v>
      </c>
      <c r="X4" s="1">
        <v>28.3</v>
      </c>
      <c r="Y4" s="1">
        <v>58.7</v>
      </c>
      <c r="Z4" s="1">
        <v>25.6</v>
      </c>
      <c r="AA4" s="1">
        <v>45.9</v>
      </c>
      <c r="AB4" s="1">
        <v>13</v>
      </c>
      <c r="AC4" s="1">
        <v>14</v>
      </c>
      <c r="AD4" s="1">
        <v>17.2</v>
      </c>
      <c r="AE4" s="1">
        <v>16.5</v>
      </c>
      <c r="AF4" s="1">
        <v>8.3000000000000007</v>
      </c>
      <c r="AG4" s="1">
        <v>17.899999999999999</v>
      </c>
      <c r="AH4" s="1">
        <v>12</v>
      </c>
      <c r="AI4" s="1">
        <v>9.1</v>
      </c>
    </row>
    <row r="5" spans="1:35" x14ac:dyDescent="0.35">
      <c r="A5" s="1" t="s">
        <v>3</v>
      </c>
      <c r="B5" s="2">
        <v>189.370789371</v>
      </c>
      <c r="C5" s="2">
        <v>37.296155747</v>
      </c>
      <c r="D5" s="2">
        <v>100.143186134</v>
      </c>
      <c r="E5" s="2">
        <v>50.386860796000022</v>
      </c>
      <c r="F5" s="2">
        <v>23.316395741000001</v>
      </c>
      <c r="G5" s="2">
        <v>20.370665317</v>
      </c>
      <c r="H5" s="2">
        <v>15.080441372999999</v>
      </c>
      <c r="I5" s="2">
        <v>25.066484327000001</v>
      </c>
      <c r="J5" s="2">
        <v>25.202303882999999</v>
      </c>
      <c r="K5" s="2">
        <v>29.897604702999999</v>
      </c>
      <c r="L5" s="2">
        <v>110.553128394</v>
      </c>
      <c r="M5" s="2">
        <v>380.595424966</v>
      </c>
      <c r="N5" s="2">
        <v>103.365546966</v>
      </c>
      <c r="O5" s="2">
        <v>33.474640123</v>
      </c>
      <c r="P5" s="2">
        <v>10.040596786</v>
      </c>
      <c r="Q5" s="2">
        <v>56.965253722999996</v>
      </c>
      <c r="R5" s="2">
        <v>174.578719979</v>
      </c>
      <c r="S5" s="1">
        <v>47.1</v>
      </c>
      <c r="T5" s="1">
        <v>35.5</v>
      </c>
      <c r="U5" s="1">
        <v>56.9</v>
      </c>
      <c r="V5" s="1">
        <v>60.1</v>
      </c>
      <c r="W5" s="1">
        <v>51</v>
      </c>
      <c r="X5" s="1">
        <v>45.1</v>
      </c>
      <c r="Y5" s="1">
        <v>35.799999999999997</v>
      </c>
      <c r="Z5" s="1">
        <v>41.8</v>
      </c>
      <c r="AA5" s="1">
        <v>38</v>
      </c>
      <c r="AB5" s="1">
        <v>56.3</v>
      </c>
      <c r="AC5" s="1">
        <v>63.9</v>
      </c>
      <c r="AD5" s="1">
        <v>55.7</v>
      </c>
      <c r="AE5" s="1">
        <v>50.4</v>
      </c>
      <c r="AF5" s="1">
        <v>78.900000000000006</v>
      </c>
      <c r="AG5" s="1">
        <v>41.8</v>
      </c>
      <c r="AH5" s="1">
        <v>63.6</v>
      </c>
      <c r="AI5" s="1">
        <v>55.2</v>
      </c>
    </row>
    <row r="6" spans="1:35" ht="14" customHeight="1" x14ac:dyDescent="0.35">
      <c r="A6" s="1" t="s">
        <v>4</v>
      </c>
      <c r="B6" s="2">
        <v>36.669213874</v>
      </c>
      <c r="C6" s="2">
        <v>6.3337933389999996</v>
      </c>
      <c r="D6" s="2">
        <v>7.6164015210000002</v>
      </c>
      <c r="E6" s="2">
        <v>1.1790944640000001</v>
      </c>
      <c r="F6" s="2">
        <v>5.7697945300000004</v>
      </c>
      <c r="G6" s="2">
        <v>0</v>
      </c>
      <c r="H6" s="2">
        <v>0</v>
      </c>
      <c r="I6" s="2">
        <v>1.919819763</v>
      </c>
      <c r="J6" s="2">
        <v>3.8042514829999998</v>
      </c>
      <c r="K6" s="2">
        <v>1.679050903</v>
      </c>
      <c r="L6" s="2">
        <v>6.4444650540000001</v>
      </c>
      <c r="M6" s="2">
        <v>24.160301219000001</v>
      </c>
      <c r="N6" s="2">
        <v>13.291852177000001</v>
      </c>
      <c r="O6" s="2">
        <v>0.59350779799999998</v>
      </c>
      <c r="P6" s="2">
        <v>0</v>
      </c>
      <c r="Q6" s="2">
        <v>0.44227017200000002</v>
      </c>
      <c r="R6" s="2">
        <v>6.950337556</v>
      </c>
      <c r="S6" s="1">
        <v>9.1</v>
      </c>
      <c r="T6" s="1">
        <v>6</v>
      </c>
      <c r="U6" s="1">
        <v>4.3</v>
      </c>
      <c r="V6" s="1">
        <v>1.4</v>
      </c>
      <c r="W6" s="1">
        <v>12.6</v>
      </c>
      <c r="X6" s="1">
        <v>0</v>
      </c>
      <c r="Y6" s="1">
        <v>0</v>
      </c>
      <c r="Z6" s="1">
        <v>3.2</v>
      </c>
      <c r="AA6" s="1">
        <v>5.7</v>
      </c>
      <c r="AB6" s="1">
        <v>3.2</v>
      </c>
      <c r="AC6" s="1">
        <v>3.7</v>
      </c>
      <c r="AD6" s="1">
        <v>3.5</v>
      </c>
      <c r="AE6" s="1">
        <v>6.5</v>
      </c>
      <c r="AF6" s="1">
        <v>1.4</v>
      </c>
      <c r="AG6" s="1">
        <v>0</v>
      </c>
      <c r="AH6" s="1">
        <v>0.5</v>
      </c>
      <c r="AI6" s="1">
        <v>2.2000000000000002</v>
      </c>
    </row>
    <row r="7" spans="1:35" s="13" customFormat="1" x14ac:dyDescent="0.35">
      <c r="A7" s="8" t="s">
        <v>0</v>
      </c>
      <c r="B7" s="5">
        <v>401.812106691</v>
      </c>
      <c r="C7" s="5">
        <v>105.126938799</v>
      </c>
      <c r="D7" s="5">
        <v>176.001459133</v>
      </c>
      <c r="E7" s="5">
        <v>83.88158645200005</v>
      </c>
      <c r="F7" s="5">
        <v>45.761584442</v>
      </c>
      <c r="G7" s="5">
        <v>45.201154385000002</v>
      </c>
      <c r="H7" s="5">
        <v>42.093476281999997</v>
      </c>
      <c r="I7" s="5">
        <v>59.995798977999996</v>
      </c>
      <c r="J7" s="5">
        <v>66.343926975000002</v>
      </c>
      <c r="K7" s="5">
        <v>53.119884876</v>
      </c>
      <c r="L7" s="5">
        <v>172.946830035</v>
      </c>
      <c r="M7" s="5">
        <v>683.39047032600001</v>
      </c>
      <c r="N7" s="5">
        <v>205.00611758700001</v>
      </c>
      <c r="O7" s="5">
        <v>42.436376414000001</v>
      </c>
      <c r="P7" s="5">
        <v>24.018406469999999</v>
      </c>
      <c r="Q7" s="5">
        <v>89.552139331000006</v>
      </c>
      <c r="R7" s="5">
        <v>316.01543036700002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</sheetData>
  <mergeCells count="3">
    <mergeCell ref="A1:A2"/>
    <mergeCell ref="B1:R1"/>
    <mergeCell ref="S1:A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B7" sqref="B7:C7"/>
    </sheetView>
  </sheetViews>
  <sheetFormatPr defaultRowHeight="14.5" x14ac:dyDescent="0.35"/>
  <cols>
    <col min="1" max="1" width="22.81640625" customWidth="1"/>
  </cols>
  <sheetData>
    <row r="1" spans="1:5" ht="14.5" customHeight="1" x14ac:dyDescent="0.35">
      <c r="A1" s="10" t="s">
        <v>50</v>
      </c>
      <c r="B1" s="6" t="s">
        <v>78</v>
      </c>
      <c r="C1" s="6"/>
      <c r="D1" s="6" t="s">
        <v>79</v>
      </c>
      <c r="E1" s="6"/>
    </row>
    <row r="2" spans="1:5" x14ac:dyDescent="0.35">
      <c r="A2" s="10"/>
      <c r="B2" s="19" t="s">
        <v>17</v>
      </c>
      <c r="C2" s="19" t="s">
        <v>18</v>
      </c>
      <c r="D2" s="19" t="s">
        <v>17</v>
      </c>
      <c r="E2" s="19" t="s">
        <v>18</v>
      </c>
    </row>
    <row r="3" spans="1:5" x14ac:dyDescent="0.35">
      <c r="A3" s="1" t="s">
        <v>1</v>
      </c>
      <c r="B3" s="2">
        <v>74.452033030999999</v>
      </c>
      <c r="C3" s="2">
        <v>876.49673927000003</v>
      </c>
      <c r="D3" s="1">
        <v>24.4</v>
      </c>
      <c r="E3" s="1">
        <v>38</v>
      </c>
    </row>
    <row r="4" spans="1:5" x14ac:dyDescent="0.35">
      <c r="A4" s="1" t="s">
        <v>2</v>
      </c>
      <c r="B4" s="2">
        <v>28.032439945</v>
      </c>
      <c r="C4" s="2">
        <v>435.183532216</v>
      </c>
      <c r="D4" s="1">
        <v>9.1999999999999993</v>
      </c>
      <c r="E4" s="1">
        <v>18.899999999999999</v>
      </c>
    </row>
    <row r="5" spans="1:5" x14ac:dyDescent="0.35">
      <c r="A5" s="1" t="s">
        <v>3</v>
      </c>
      <c r="B5" s="2">
        <v>249.22600763299999</v>
      </c>
      <c r="C5" s="2">
        <v>1136.478190696</v>
      </c>
      <c r="D5" s="1">
        <v>81.599999999999994</v>
      </c>
      <c r="E5" s="1">
        <v>49.3</v>
      </c>
    </row>
    <row r="6" spans="1:5" x14ac:dyDescent="0.35">
      <c r="A6" s="1" t="s">
        <v>4</v>
      </c>
      <c r="B6" s="2">
        <v>3.0204806479999999</v>
      </c>
      <c r="C6" s="2">
        <v>113.833673205</v>
      </c>
      <c r="D6" s="1">
        <v>1</v>
      </c>
      <c r="E6" s="1">
        <v>4.9000000000000004</v>
      </c>
    </row>
    <row r="7" spans="1:5" x14ac:dyDescent="0.35">
      <c r="A7" s="8" t="s">
        <v>0</v>
      </c>
      <c r="B7" s="5">
        <v>305.52526301400002</v>
      </c>
      <c r="C7" s="5">
        <v>2307.178424529</v>
      </c>
      <c r="D7" s="1"/>
      <c r="E7" s="1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univariado_agrup</vt:lpstr>
      <vt:lpstr>genero</vt:lpstr>
      <vt:lpstr>edad</vt:lpstr>
      <vt:lpstr>edad_10</vt:lpstr>
      <vt:lpstr>tiempo_res</vt:lpstr>
      <vt:lpstr>migr_rec</vt:lpstr>
      <vt:lpstr>niveled</vt:lpstr>
      <vt:lpstr>secomp</vt:lpstr>
      <vt:lpstr>region</vt:lpstr>
      <vt:lpstr>MERCOSUR</vt:lpstr>
      <vt:lpstr>nacionalidad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2024-02-09T22:49:31Z</dcterms:created>
  <dcterms:modified xsi:type="dcterms:W3CDTF">2024-02-10T15:24:43Z</dcterms:modified>
</cp:coreProperties>
</file>