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4.Salud/"/>
    </mc:Choice>
  </mc:AlternateContent>
  <xr:revisionPtr revIDLastSave="463" documentId="8_{4F38C7F1-BE32-4BD4-B23B-6F1C66D8942D}" xr6:coauthVersionLast="47" xr6:coauthVersionMax="47" xr10:uidLastSave="{E6C4AE9E-C4EA-484B-B959-A9762D8B5E4D}"/>
  <bookViews>
    <workbookView xWindow="-110" yWindow="-110" windowWidth="19420" windowHeight="11500" activeTab="7" xr2:uid="{CCE4960F-43FD-4FEF-86C7-8FE5A9553102}"/>
  </bookViews>
  <sheets>
    <sheet name="q7" sheetId="4" r:id="rId1"/>
    <sheet name="q8" sheetId="7" r:id="rId2"/>
    <sheet name="q9" sheetId="9" r:id="rId3"/>
    <sheet name="q10" sheetId="10" r:id="rId4"/>
    <sheet name="q11" sheetId="11" r:id="rId5"/>
    <sheet name="q12" sheetId="12" r:id="rId6"/>
    <sheet name="q34" sheetId="13" r:id="rId7"/>
    <sheet name="q35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3" l="1"/>
  <c r="L6" i="13" s="1"/>
  <c r="E10" i="13"/>
  <c r="K7" i="13" s="1"/>
  <c r="D10" i="13"/>
  <c r="J4" i="13" s="1"/>
  <c r="C10" i="13"/>
  <c r="I4" i="13" s="1"/>
  <c r="B10" i="13"/>
  <c r="H8" i="13" s="1"/>
  <c r="C10" i="10"/>
  <c r="B10" i="10"/>
  <c r="F12" i="7"/>
  <c r="F11" i="7"/>
  <c r="F10" i="7"/>
  <c r="F9" i="7"/>
  <c r="F8" i="7"/>
  <c r="F7" i="7"/>
  <c r="F6" i="7"/>
  <c r="F5" i="7"/>
  <c r="F4" i="7"/>
  <c r="E5" i="7"/>
  <c r="E6" i="7"/>
  <c r="E7" i="7"/>
  <c r="E8" i="7"/>
  <c r="E9" i="7"/>
  <c r="E10" i="7"/>
  <c r="E11" i="7"/>
  <c r="E12" i="7"/>
  <c r="E4" i="7"/>
  <c r="C10" i="4"/>
  <c r="F6" i="4" s="1"/>
  <c r="B10" i="4"/>
  <c r="E5" i="4" s="1"/>
  <c r="L8" i="13" l="1"/>
  <c r="H5" i="13"/>
  <c r="J8" i="13"/>
  <c r="K8" i="13"/>
  <c r="L5" i="13"/>
  <c r="K4" i="13"/>
  <c r="L4" i="13"/>
  <c r="I5" i="13"/>
  <c r="K5" i="13"/>
  <c r="I6" i="13"/>
  <c r="J6" i="13"/>
  <c r="J5" i="13"/>
  <c r="H6" i="13"/>
  <c r="L7" i="13"/>
  <c r="I8" i="13"/>
  <c r="H7" i="13"/>
  <c r="K6" i="13"/>
  <c r="I7" i="13"/>
  <c r="J7" i="13"/>
  <c r="H4" i="13"/>
  <c r="F4" i="4"/>
  <c r="E8" i="4"/>
  <c r="E7" i="4"/>
  <c r="E6" i="4"/>
  <c r="F5" i="4"/>
  <c r="E4" i="4"/>
  <c r="F8" i="4"/>
  <c r="F7" i="4"/>
</calcChain>
</file>

<file path=xl/sharedStrings.xml><?xml version="1.0" encoding="utf-8"?>
<sst xmlns="http://schemas.openxmlformats.org/spreadsheetml/2006/main" count="143" uniqueCount="52">
  <si>
    <t>Ninguna</t>
  </si>
  <si>
    <t>No sé</t>
  </si>
  <si>
    <t>Obra social (incluye PAMI)</t>
  </si>
  <si>
    <t>Prepaga o seguro privado</t>
  </si>
  <si>
    <t>Programa o plan estatal de salud</t>
  </si>
  <si>
    <t>Total</t>
  </si>
  <si>
    <t>No</t>
  </si>
  <si>
    <t>Si</t>
  </si>
  <si>
    <t>Absolutos ponderados</t>
  </si>
  <si>
    <t>Distribución ponderada</t>
  </si>
  <si>
    <t>No (%)</t>
  </si>
  <si>
    <t>Si (%)</t>
  </si>
  <si>
    <t>Cobertura de salud</t>
  </si>
  <si>
    <t>Tenencia dni</t>
  </si>
  <si>
    <t>Otro</t>
  </si>
  <si>
    <t>Nunca necesité atenderme</t>
  </si>
  <si>
    <t>Hospitales públicos</t>
  </si>
  <si>
    <t>Consultas en salitas o Centros de Atención Primaria barriales</t>
  </si>
  <si>
    <t>Establecimientos de salud de su red de obra social o prepaga</t>
  </si>
  <si>
    <t>Pago por consulta o atención</t>
  </si>
  <si>
    <t>Medicina tradicional (curandero/ machi/ huesero/ china)</t>
  </si>
  <si>
    <t>Recomendaciones familiares o automedicación</t>
  </si>
  <si>
    <t>No me pude atender en ningún lugar</t>
  </si>
  <si>
    <t>Resolver problema de salud</t>
  </si>
  <si>
    <t>Me exigieron la presentación del DNI argentino</t>
  </si>
  <si>
    <t>Me exigieron que tenga domicilio en la ciudad/ destino</t>
  </si>
  <si>
    <t>Recibí malos tratos o discriminación por parte del personal del establecimiento de salud</t>
  </si>
  <si>
    <t>Me exigieron que pague por la atención</t>
  </si>
  <si>
    <t>Me falta información / no sé realizar los trámites de salud</t>
  </si>
  <si>
    <t>Problemas con los turnos</t>
  </si>
  <si>
    <t>Dificultades con el idioma</t>
  </si>
  <si>
    <t>Otras</t>
  </si>
  <si>
    <t>Dificultades en el acceso a la salud</t>
  </si>
  <si>
    <t>Tienen hijes</t>
  </si>
  <si>
    <t>DNI</t>
  </si>
  <si>
    <t>Bajo</t>
  </si>
  <si>
    <t>Bueno</t>
  </si>
  <si>
    <t>Excelente</t>
  </si>
  <si>
    <t>Medio</t>
  </si>
  <si>
    <t>Muy bajo</t>
  </si>
  <si>
    <t>Alguna vez</t>
  </si>
  <si>
    <t>Frecuentemente</t>
  </si>
  <si>
    <t>Nunca</t>
  </si>
  <si>
    <t>Nunca me atendí</t>
  </si>
  <si>
    <t>Siempre</t>
  </si>
  <si>
    <t>Bajo (%)</t>
  </si>
  <si>
    <t>Bueno (%)</t>
  </si>
  <si>
    <t>Excelente (%)</t>
  </si>
  <si>
    <t>Medio (%)</t>
  </si>
  <si>
    <t>Muy bajo (%)</t>
  </si>
  <si>
    <t>Comprensión del castellano</t>
  </si>
  <si>
    <t>Tuvo dificultades en el acceso a servicios de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</si>
</sst>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0" fillId="0" borderId="0" xfId="0" applyNumberFormat="1"/>
    <xf numFmtId="3" fontId="1" fillId="0" borderId="3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/>
    </xf>
    <xf numFmtId="3" fontId="0" fillId="0" borderId="0" xfId="0" applyNumberFormat="1" applyBorder="1" applyAlignment="1">
      <alignment horizontal="right" vertical="center"/>
    </xf>
    <xf numFmtId="164" fontId="1" fillId="0" borderId="3" xfId="0" applyNumberFormat="1" applyFon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0" fontId="0" fillId="0" borderId="3" xfId="0" applyBorder="1"/>
    <xf numFmtId="0" fontId="1" fillId="0" borderId="0" xfId="0" applyFont="1"/>
    <xf numFmtId="0" fontId="1" fillId="0" borderId="3" xfId="0" applyFont="1" applyBorder="1"/>
    <xf numFmtId="1" fontId="1" fillId="0" borderId="3" xfId="0" applyNumberFormat="1" applyFont="1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28E8-ED79-4903-B6C8-37423C6F0919}">
  <dimension ref="A1:F10"/>
  <sheetViews>
    <sheetView showGridLines="0" workbookViewId="0">
      <selection activeCell="B8" sqref="B4:B8"/>
    </sheetView>
  </sheetViews>
  <sheetFormatPr defaultRowHeight="14.5" x14ac:dyDescent="0.35"/>
  <cols>
    <col min="1" max="1" width="34" customWidth="1"/>
    <col min="2" max="3" width="12.26953125" customWidth="1"/>
    <col min="4" max="4" width="2.453125" customWidth="1"/>
    <col min="5" max="6" width="11.453125" customWidth="1"/>
  </cols>
  <sheetData>
    <row r="1" spans="1:6" x14ac:dyDescent="0.35">
      <c r="A1" s="30" t="s">
        <v>12</v>
      </c>
      <c r="B1" s="32" t="s">
        <v>13</v>
      </c>
      <c r="C1" s="32"/>
      <c r="D1" s="32"/>
      <c r="E1" s="32"/>
      <c r="F1" s="32"/>
    </row>
    <row r="2" spans="1:6" x14ac:dyDescent="0.35">
      <c r="A2" s="30"/>
      <c r="B2" s="29" t="s">
        <v>8</v>
      </c>
      <c r="C2" s="29"/>
      <c r="D2" s="2"/>
      <c r="E2" s="29" t="s">
        <v>9</v>
      </c>
      <c r="F2" s="29"/>
    </row>
    <row r="3" spans="1:6" x14ac:dyDescent="0.35">
      <c r="A3" s="31"/>
      <c r="B3" s="4" t="s">
        <v>6</v>
      </c>
      <c r="C3" s="4" t="s">
        <v>7</v>
      </c>
      <c r="D3" s="4"/>
      <c r="E3" s="12" t="s">
        <v>10</v>
      </c>
      <c r="F3" s="12" t="s">
        <v>11</v>
      </c>
    </row>
    <row r="4" spans="1:6" x14ac:dyDescent="0.35">
      <c r="A4" s="5" t="s">
        <v>0</v>
      </c>
      <c r="B4" s="13">
        <v>221.26236</v>
      </c>
      <c r="C4" s="13">
        <v>1847.2942</v>
      </c>
      <c r="D4" s="6"/>
      <c r="E4" s="11">
        <f t="shared" ref="E4:F8" si="0">+B4/B$10*100</f>
        <v>72.427579903043792</v>
      </c>
      <c r="F4" s="11">
        <f t="shared" si="0"/>
        <v>42.512679625438025</v>
      </c>
    </row>
    <row r="5" spans="1:6" x14ac:dyDescent="0.35">
      <c r="A5" s="7" t="s">
        <v>1</v>
      </c>
      <c r="B5" s="14">
        <v>11.540290000000001</v>
      </c>
      <c r="C5" s="14">
        <v>142.1816</v>
      </c>
      <c r="D5" s="4"/>
      <c r="E5" s="11">
        <f t="shared" si="0"/>
        <v>3.7775755265346413</v>
      </c>
      <c r="F5" s="11">
        <f t="shared" si="0"/>
        <v>3.2720942930650567</v>
      </c>
    </row>
    <row r="6" spans="1:6" x14ac:dyDescent="0.35">
      <c r="A6" s="7" t="s">
        <v>2</v>
      </c>
      <c r="B6" s="14">
        <v>16.305060000000001</v>
      </c>
      <c r="C6" s="14">
        <v>1269.6056000000001</v>
      </c>
      <c r="D6" s="4"/>
      <c r="E6" s="11">
        <f t="shared" si="0"/>
        <v>5.3372658412118685</v>
      </c>
      <c r="F6" s="11">
        <f t="shared" si="0"/>
        <v>29.218050986931061</v>
      </c>
    </row>
    <row r="7" spans="1:6" x14ac:dyDescent="0.35">
      <c r="A7" s="7" t="s">
        <v>3</v>
      </c>
      <c r="B7" s="14">
        <v>30.78951</v>
      </c>
      <c r="C7" s="14">
        <v>568.26340000000005</v>
      </c>
      <c r="D7" s="4"/>
      <c r="E7" s="11">
        <f t="shared" si="0"/>
        <v>10.078576833857172</v>
      </c>
      <c r="F7" s="11">
        <f t="shared" si="0"/>
        <v>13.077721928137997</v>
      </c>
    </row>
    <row r="8" spans="1:6" x14ac:dyDescent="0.35">
      <c r="A8" s="7" t="s">
        <v>4</v>
      </c>
      <c r="B8" s="14">
        <v>25.5974</v>
      </c>
      <c r="C8" s="14">
        <v>517.93340000000001</v>
      </c>
      <c r="D8" s="4"/>
      <c r="E8" s="11">
        <f t="shared" si="0"/>
        <v>8.3790018953525269</v>
      </c>
      <c r="F8" s="11">
        <f t="shared" si="0"/>
        <v>11.919453166427871</v>
      </c>
    </row>
    <row r="9" spans="1:6" x14ac:dyDescent="0.35">
      <c r="B9" s="15"/>
      <c r="C9" s="15"/>
    </row>
    <row r="10" spans="1:6" x14ac:dyDescent="0.35">
      <c r="A10" s="8" t="s">
        <v>5</v>
      </c>
      <c r="B10" s="16">
        <f>+SUM(B4:B8)</f>
        <v>305.49462</v>
      </c>
      <c r="C10" s="16">
        <f>+SUM(C4:C8)</f>
        <v>4345.2781999999997</v>
      </c>
      <c r="D10" s="9"/>
      <c r="E10" s="9"/>
      <c r="F10" s="9"/>
    </row>
  </sheetData>
  <mergeCells count="4">
    <mergeCell ref="B2:C2"/>
    <mergeCell ref="E2:F2"/>
    <mergeCell ref="A1:A3"/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B3C0-0822-4557-9633-BD290726DFF7}">
  <dimension ref="A1:F14"/>
  <sheetViews>
    <sheetView showGridLines="0" workbookViewId="0">
      <selection activeCell="C4" sqref="B4:C12"/>
    </sheetView>
  </sheetViews>
  <sheetFormatPr defaultRowHeight="14.5" x14ac:dyDescent="0.35"/>
  <cols>
    <col min="1" max="1" width="42.1796875" customWidth="1"/>
    <col min="2" max="3" width="12.54296875" customWidth="1"/>
    <col min="4" max="4" width="2.1796875" customWidth="1"/>
    <col min="5" max="6" width="10.81640625" customWidth="1"/>
  </cols>
  <sheetData>
    <row r="1" spans="1:6" x14ac:dyDescent="0.35">
      <c r="A1" s="30" t="s">
        <v>23</v>
      </c>
      <c r="B1" s="32" t="s">
        <v>13</v>
      </c>
      <c r="C1" s="32"/>
      <c r="D1" s="32"/>
      <c r="E1" s="32"/>
      <c r="F1" s="32"/>
    </row>
    <row r="2" spans="1:6" x14ac:dyDescent="0.35">
      <c r="A2" s="30"/>
      <c r="B2" s="29" t="s">
        <v>8</v>
      </c>
      <c r="C2" s="29"/>
      <c r="D2" s="2"/>
      <c r="E2" s="29" t="s">
        <v>9</v>
      </c>
      <c r="F2" s="29"/>
    </row>
    <row r="3" spans="1:6" x14ac:dyDescent="0.35">
      <c r="A3" s="31"/>
      <c r="B3" s="4" t="s">
        <v>6</v>
      </c>
      <c r="C3" s="4" t="s">
        <v>7</v>
      </c>
      <c r="D3" s="4"/>
      <c r="E3" s="12" t="s">
        <v>10</v>
      </c>
      <c r="F3" s="12" t="s">
        <v>11</v>
      </c>
    </row>
    <row r="4" spans="1:6" x14ac:dyDescent="0.35">
      <c r="A4" s="5" t="s">
        <v>15</v>
      </c>
      <c r="B4" s="13">
        <v>82.869969999999995</v>
      </c>
      <c r="C4" s="13">
        <v>446.31029999999998</v>
      </c>
      <c r="D4" s="6"/>
      <c r="E4" s="11">
        <f>+B4/B$14*100</f>
        <v>27.111042118476636</v>
      </c>
      <c r="F4" s="11">
        <f>+C4/C$14*100</f>
        <v>10.205377160700934</v>
      </c>
    </row>
    <row r="5" spans="1:6" x14ac:dyDescent="0.35">
      <c r="A5" s="7" t="s">
        <v>16</v>
      </c>
      <c r="B5" s="14">
        <v>148.82060000000001</v>
      </c>
      <c r="C5" s="14">
        <v>2353.9877999999999</v>
      </c>
      <c r="D5" s="4"/>
      <c r="E5" s="11">
        <f t="shared" ref="E5:F12" si="0">+B5/B$14*100</f>
        <v>48.686895321634175</v>
      </c>
      <c r="F5" s="11">
        <f t="shared" si="0"/>
        <v>53.826526814838552</v>
      </c>
    </row>
    <row r="6" spans="1:6" ht="29" x14ac:dyDescent="0.35">
      <c r="A6" s="7" t="s">
        <v>17</v>
      </c>
      <c r="B6" s="14">
        <v>50.008769999999998</v>
      </c>
      <c r="C6" s="14">
        <v>718.09324000000004</v>
      </c>
      <c r="D6" s="4"/>
      <c r="E6" s="11">
        <f t="shared" si="0"/>
        <v>16.360448420135917</v>
      </c>
      <c r="F6" s="11">
        <f t="shared" si="0"/>
        <v>16.419993781792027</v>
      </c>
    </row>
    <row r="7" spans="1:6" ht="29" x14ac:dyDescent="0.35">
      <c r="A7" s="7" t="s">
        <v>18</v>
      </c>
      <c r="B7" s="14">
        <v>14.9687</v>
      </c>
      <c r="C7" s="14">
        <v>1212.6683</v>
      </c>
      <c r="D7" s="4"/>
      <c r="E7" s="11">
        <f t="shared" si="0"/>
        <v>4.8970339455757159</v>
      </c>
      <c r="F7" s="11">
        <f t="shared" si="0"/>
        <v>27.72899790196648</v>
      </c>
    </row>
    <row r="8" spans="1:6" x14ac:dyDescent="0.35">
      <c r="A8" s="7" t="s">
        <v>19</v>
      </c>
      <c r="B8" s="14">
        <v>45.882449999999999</v>
      </c>
      <c r="C8" s="14">
        <v>686.16147999999998</v>
      </c>
      <c r="D8" s="4"/>
      <c r="E8" s="11">
        <f t="shared" si="0"/>
        <v>15.010516287732436</v>
      </c>
      <c r="F8" s="11">
        <f t="shared" si="0"/>
        <v>15.689838877894486</v>
      </c>
    </row>
    <row r="9" spans="1:6" ht="29" x14ac:dyDescent="0.35">
      <c r="A9" s="7" t="s">
        <v>20</v>
      </c>
      <c r="B9" s="14">
        <v>1.3005580000000001</v>
      </c>
      <c r="C9" s="14">
        <v>61.711480999999999</v>
      </c>
      <c r="D9" s="4"/>
      <c r="E9" s="11">
        <f t="shared" si="0"/>
        <v>0.42547961240388704</v>
      </c>
      <c r="F9" s="11">
        <f t="shared" si="0"/>
        <v>1.4111010629833765</v>
      </c>
    </row>
    <row r="10" spans="1:6" x14ac:dyDescent="0.35">
      <c r="A10" s="7" t="s">
        <v>21</v>
      </c>
      <c r="B10" s="14">
        <v>13.17353</v>
      </c>
      <c r="C10" s="14">
        <v>143.31482</v>
      </c>
      <c r="D10" s="4"/>
      <c r="E10" s="11">
        <f t="shared" si="0"/>
        <v>4.3097412329100093</v>
      </c>
      <c r="F10" s="11">
        <f t="shared" si="0"/>
        <v>3.2770513941039794</v>
      </c>
    </row>
    <row r="11" spans="1:6" x14ac:dyDescent="0.35">
      <c r="A11" s="7" t="s">
        <v>22</v>
      </c>
      <c r="B11" s="14">
        <v>12.943300000000001</v>
      </c>
      <c r="C11" s="14">
        <v>45.496839999999999</v>
      </c>
      <c r="D11" s="4"/>
      <c r="E11" s="11">
        <f t="shared" si="0"/>
        <v>4.2344211232618845</v>
      </c>
      <c r="F11" s="11">
        <f t="shared" si="0"/>
        <v>1.0403354164581562</v>
      </c>
    </row>
    <row r="12" spans="1:6" x14ac:dyDescent="0.35">
      <c r="A12" s="7" t="s">
        <v>14</v>
      </c>
      <c r="B12" s="14">
        <v>8.6654839999999993</v>
      </c>
      <c r="C12" s="14">
        <v>103.873254</v>
      </c>
      <c r="D12" s="4"/>
      <c r="E12" s="11">
        <f t="shared" si="0"/>
        <v>2.8349268341835456</v>
      </c>
      <c r="F12" s="11">
        <f t="shared" si="0"/>
        <v>2.375176494872036</v>
      </c>
    </row>
    <row r="13" spans="1:6" x14ac:dyDescent="0.35">
      <c r="B13" s="15"/>
      <c r="C13" s="15"/>
    </row>
    <row r="14" spans="1:6" x14ac:dyDescent="0.35">
      <c r="A14" s="8" t="s">
        <v>5</v>
      </c>
      <c r="B14" s="16">
        <v>305.6687</v>
      </c>
      <c r="C14" s="16">
        <v>4373.2857000000004</v>
      </c>
      <c r="D14" s="9"/>
      <c r="E14" s="9"/>
      <c r="F14" s="9"/>
    </row>
  </sheetData>
  <mergeCells count="4">
    <mergeCell ref="A1:A3"/>
    <mergeCell ref="B1:F1"/>
    <mergeCell ref="B2:C2"/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2749-C271-458F-9189-F6CED7A362A0}">
  <dimension ref="A1:F13"/>
  <sheetViews>
    <sheetView showGridLines="0" workbookViewId="0">
      <selection activeCell="B13" sqref="B13:C13"/>
    </sheetView>
  </sheetViews>
  <sheetFormatPr defaultRowHeight="14.5" x14ac:dyDescent="0.35"/>
  <cols>
    <col min="1" max="1" width="42.54296875" customWidth="1"/>
    <col min="2" max="3" width="12.81640625" customWidth="1"/>
    <col min="4" max="4" width="3.453125" customWidth="1"/>
    <col min="5" max="6" width="11.81640625" customWidth="1"/>
  </cols>
  <sheetData>
    <row r="1" spans="1:6" x14ac:dyDescent="0.35">
      <c r="A1" s="30" t="s">
        <v>32</v>
      </c>
      <c r="B1" s="32" t="s">
        <v>13</v>
      </c>
      <c r="C1" s="32"/>
      <c r="D1" s="32"/>
      <c r="E1" s="32"/>
      <c r="F1" s="32"/>
    </row>
    <row r="2" spans="1:6" x14ac:dyDescent="0.35">
      <c r="A2" s="30"/>
      <c r="B2" s="29" t="s">
        <v>8</v>
      </c>
      <c r="C2" s="29"/>
      <c r="D2" s="2"/>
      <c r="E2" s="29" t="s">
        <v>9</v>
      </c>
      <c r="F2" s="29"/>
    </row>
    <row r="3" spans="1:6" x14ac:dyDescent="0.35">
      <c r="A3" s="31"/>
      <c r="B3" s="4" t="s">
        <v>6</v>
      </c>
      <c r="C3" s="4" t="s">
        <v>7</v>
      </c>
      <c r="D3" s="4"/>
      <c r="E3" s="12" t="s">
        <v>10</v>
      </c>
      <c r="F3" s="12" t="s">
        <v>11</v>
      </c>
    </row>
    <row r="4" spans="1:6" x14ac:dyDescent="0.35">
      <c r="A4" s="5" t="s">
        <v>24</v>
      </c>
      <c r="B4" s="13">
        <v>31.601700000000001</v>
      </c>
      <c r="C4" s="13">
        <v>91.545550000000006</v>
      </c>
      <c r="D4" s="6"/>
      <c r="E4" s="11">
        <v>10.3</v>
      </c>
      <c r="F4" s="11">
        <v>2.1</v>
      </c>
    </row>
    <row r="5" spans="1:6" ht="29" x14ac:dyDescent="0.35">
      <c r="A5" s="7" t="s">
        <v>25</v>
      </c>
      <c r="B5" s="14">
        <v>11.051270000000001</v>
      </c>
      <c r="C5" s="14">
        <v>152.75810000000001</v>
      </c>
      <c r="D5" s="4"/>
      <c r="E5" s="11">
        <v>3.6</v>
      </c>
      <c r="F5" s="11">
        <v>3.5</v>
      </c>
    </row>
    <row r="6" spans="1:6" ht="29" x14ac:dyDescent="0.35">
      <c r="A6" s="7" t="s">
        <v>26</v>
      </c>
      <c r="B6" s="14">
        <v>16.148820000000001</v>
      </c>
      <c r="C6" s="14">
        <v>216.86748</v>
      </c>
      <c r="D6" s="4"/>
      <c r="E6" s="11">
        <v>5.3</v>
      </c>
      <c r="F6" s="11">
        <v>5</v>
      </c>
    </row>
    <row r="7" spans="1:6" x14ac:dyDescent="0.35">
      <c r="A7" s="7" t="s">
        <v>27</v>
      </c>
      <c r="B7" s="14">
        <v>5.5832069999999998</v>
      </c>
      <c r="C7" s="14">
        <v>49.226903999999998</v>
      </c>
      <c r="D7" s="4"/>
      <c r="E7" s="11">
        <v>1.8</v>
      </c>
      <c r="F7" s="11">
        <v>1.1000000000000001</v>
      </c>
    </row>
    <row r="8" spans="1:6" ht="29" x14ac:dyDescent="0.35">
      <c r="A8" s="7" t="s">
        <v>28</v>
      </c>
      <c r="B8" s="14">
        <v>9.4694299999999991</v>
      </c>
      <c r="C8" s="14">
        <v>83.07132</v>
      </c>
      <c r="D8" s="4"/>
      <c r="E8" s="11">
        <v>3.1</v>
      </c>
      <c r="F8" s="11">
        <v>1.9</v>
      </c>
    </row>
    <row r="9" spans="1:6" x14ac:dyDescent="0.35">
      <c r="A9" s="7" t="s">
        <v>29</v>
      </c>
      <c r="B9" s="14">
        <v>38.908459999999998</v>
      </c>
      <c r="C9" s="14">
        <v>942.68344000000002</v>
      </c>
      <c r="D9" s="4"/>
      <c r="E9" s="11">
        <v>12.7</v>
      </c>
      <c r="F9" s="11">
        <v>21.6</v>
      </c>
    </row>
    <row r="10" spans="1:6" x14ac:dyDescent="0.35">
      <c r="A10" s="7" t="s">
        <v>30</v>
      </c>
      <c r="B10" s="14">
        <v>1.5117309999999999</v>
      </c>
      <c r="C10" s="14">
        <v>17.415769000000001</v>
      </c>
      <c r="D10" s="4"/>
      <c r="E10" s="11">
        <v>0.5</v>
      </c>
      <c r="F10" s="11">
        <v>0.4</v>
      </c>
    </row>
    <row r="11" spans="1:6" x14ac:dyDescent="0.35">
      <c r="A11" s="7" t="s">
        <v>31</v>
      </c>
      <c r="B11" s="14">
        <v>5.7044030000000001</v>
      </c>
      <c r="C11" s="14">
        <v>123.369249</v>
      </c>
      <c r="D11" s="4"/>
      <c r="E11" s="11">
        <v>1.9</v>
      </c>
      <c r="F11" s="11">
        <v>2.8</v>
      </c>
    </row>
    <row r="12" spans="1:6" x14ac:dyDescent="0.35">
      <c r="B12" s="15"/>
      <c r="C12" s="15"/>
    </row>
    <row r="13" spans="1:6" x14ac:dyDescent="0.35">
      <c r="A13" s="8" t="s">
        <v>5</v>
      </c>
      <c r="B13" s="16">
        <v>305.6687</v>
      </c>
      <c r="C13" s="16">
        <v>4373.2857000000004</v>
      </c>
      <c r="D13" s="9"/>
      <c r="E13" s="9"/>
      <c r="F13" s="9"/>
    </row>
  </sheetData>
  <mergeCells count="4">
    <mergeCell ref="A1:A3"/>
    <mergeCell ref="B1:F1"/>
    <mergeCell ref="B2:C2"/>
    <mergeCell ref="E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67A2-9941-48B1-BC7F-306D38BB9C0F}">
  <dimension ref="A1:F10"/>
  <sheetViews>
    <sheetView showGridLines="0" workbookViewId="0">
      <selection activeCell="C4" sqref="C4:C8"/>
    </sheetView>
  </sheetViews>
  <sheetFormatPr defaultRowHeight="14.5" x14ac:dyDescent="0.35"/>
  <cols>
    <col min="1" max="1" width="23.1796875" customWidth="1"/>
    <col min="2" max="3" width="11.54296875" customWidth="1"/>
    <col min="4" max="4" width="1.7265625" customWidth="1"/>
    <col min="5" max="6" width="11.1796875" customWidth="1"/>
  </cols>
  <sheetData>
    <row r="1" spans="1:6" x14ac:dyDescent="0.35">
      <c r="A1" s="33" t="s">
        <v>12</v>
      </c>
      <c r="B1" s="29" t="s">
        <v>33</v>
      </c>
      <c r="C1" s="29"/>
      <c r="D1" s="29"/>
      <c r="E1" s="29"/>
      <c r="F1" s="29"/>
    </row>
    <row r="2" spans="1:6" x14ac:dyDescent="0.35">
      <c r="A2" s="30"/>
      <c r="B2" s="29" t="s">
        <v>8</v>
      </c>
      <c r="C2" s="29"/>
      <c r="D2" s="2"/>
      <c r="E2" s="29" t="s">
        <v>9</v>
      </c>
      <c r="F2" s="29"/>
    </row>
    <row r="3" spans="1:6" x14ac:dyDescent="0.35">
      <c r="A3" s="31"/>
      <c r="B3" s="3" t="s">
        <v>6</v>
      </c>
      <c r="C3" s="3" t="s">
        <v>7</v>
      </c>
      <c r="D3" s="3"/>
      <c r="E3" s="12" t="s">
        <v>10</v>
      </c>
      <c r="F3" s="12" t="s">
        <v>11</v>
      </c>
    </row>
    <row r="4" spans="1:6" x14ac:dyDescent="0.35">
      <c r="A4" t="s">
        <v>0</v>
      </c>
      <c r="B4" s="13">
        <v>639.65164000000004</v>
      </c>
      <c r="C4" s="13">
        <v>1428.9049399999999</v>
      </c>
      <c r="D4" s="6"/>
      <c r="E4" s="11">
        <v>47.6</v>
      </c>
      <c r="F4" s="11">
        <v>43.2</v>
      </c>
    </row>
    <row r="5" spans="1:6" x14ac:dyDescent="0.35">
      <c r="A5" t="s">
        <v>1</v>
      </c>
      <c r="B5" s="14">
        <v>62.990279999999998</v>
      </c>
      <c r="C5" s="14">
        <v>90.731639999999999</v>
      </c>
      <c r="D5" s="4"/>
      <c r="E5" s="11">
        <v>4.7</v>
      </c>
      <c r="F5" s="11">
        <v>2.7</v>
      </c>
    </row>
    <row r="6" spans="1:6" x14ac:dyDescent="0.35">
      <c r="A6" t="s">
        <v>2</v>
      </c>
      <c r="B6" s="14">
        <v>309.33589000000001</v>
      </c>
      <c r="C6" s="14">
        <v>976.57474000000002</v>
      </c>
      <c r="D6" s="4"/>
      <c r="E6" s="11">
        <v>23</v>
      </c>
      <c r="F6" s="11">
        <v>29.5</v>
      </c>
    </row>
    <row r="7" spans="1:6" x14ac:dyDescent="0.35">
      <c r="A7" t="s">
        <v>3</v>
      </c>
      <c r="B7" s="14">
        <v>233.14541</v>
      </c>
      <c r="C7" s="14">
        <v>365.90746999999999</v>
      </c>
      <c r="D7" s="4"/>
      <c r="E7" s="11">
        <v>17.3</v>
      </c>
      <c r="F7" s="11">
        <v>11.1</v>
      </c>
    </row>
    <row r="8" spans="1:6" x14ac:dyDescent="0.35">
      <c r="A8" t="s">
        <v>4</v>
      </c>
      <c r="B8" s="14">
        <v>99.804050000000004</v>
      </c>
      <c r="C8" s="14">
        <v>443.72672999999998</v>
      </c>
      <c r="D8" s="4"/>
      <c r="E8" s="11">
        <v>7.4</v>
      </c>
      <c r="F8" s="11">
        <v>13.4</v>
      </c>
    </row>
    <row r="9" spans="1:6" x14ac:dyDescent="0.35">
      <c r="B9" s="15"/>
      <c r="C9" s="15"/>
    </row>
    <row r="10" spans="1:6" x14ac:dyDescent="0.35">
      <c r="A10" s="8" t="s">
        <v>5</v>
      </c>
      <c r="B10" s="16">
        <f>+SUM(B4:B9)</f>
        <v>1344.9272700000001</v>
      </c>
      <c r="C10" s="16">
        <f>+SUM(C4:C9)</f>
        <v>3305.8455199999999</v>
      </c>
      <c r="D10" s="9"/>
      <c r="E10" s="9"/>
      <c r="F10" s="9"/>
    </row>
  </sheetData>
  <mergeCells count="4">
    <mergeCell ref="A1:A3"/>
    <mergeCell ref="B1:F1"/>
    <mergeCell ref="B2:C2"/>
    <mergeCell ref="E2:F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078B-93C4-4F2B-8FAB-8CBBCA5D6A31}">
  <dimension ref="A1:F14"/>
  <sheetViews>
    <sheetView showGridLines="0" topLeftCell="A6" workbookViewId="0">
      <selection sqref="A1:A14"/>
    </sheetView>
  </sheetViews>
  <sheetFormatPr defaultRowHeight="14.5" x14ac:dyDescent="0.35"/>
  <cols>
    <col min="1" max="1" width="30.7265625" customWidth="1"/>
    <col min="2" max="3" width="10" customWidth="1"/>
    <col min="4" max="4" width="2" customWidth="1"/>
    <col min="5" max="6" width="11" customWidth="1"/>
  </cols>
  <sheetData>
    <row r="1" spans="1:6" x14ac:dyDescent="0.35">
      <c r="A1" s="33" t="s">
        <v>23</v>
      </c>
      <c r="B1" s="29" t="s">
        <v>33</v>
      </c>
      <c r="C1" s="29"/>
      <c r="D1" s="29"/>
      <c r="E1" s="29"/>
      <c r="F1" s="29"/>
    </row>
    <row r="2" spans="1:6" x14ac:dyDescent="0.35">
      <c r="A2" s="30"/>
      <c r="B2" s="29" t="s">
        <v>8</v>
      </c>
      <c r="C2" s="29"/>
      <c r="D2" s="2"/>
      <c r="E2" s="29" t="s">
        <v>9</v>
      </c>
      <c r="F2" s="29"/>
    </row>
    <row r="3" spans="1:6" x14ac:dyDescent="0.35">
      <c r="A3" s="31"/>
      <c r="B3" s="3" t="s">
        <v>6</v>
      </c>
      <c r="C3" s="3" t="s">
        <v>7</v>
      </c>
      <c r="D3" s="3"/>
      <c r="E3" s="12" t="s">
        <v>10</v>
      </c>
      <c r="F3" s="12" t="s">
        <v>11</v>
      </c>
    </row>
    <row r="4" spans="1:6" x14ac:dyDescent="0.35">
      <c r="A4" s="5" t="s">
        <v>15</v>
      </c>
      <c r="B4" s="13">
        <v>221.79939999999999</v>
      </c>
      <c r="C4" s="13">
        <v>307.38080000000002</v>
      </c>
      <c r="D4" s="6"/>
      <c r="E4" s="11">
        <v>16.5</v>
      </c>
      <c r="F4" s="11">
        <v>9.1999999999999993</v>
      </c>
    </row>
    <row r="5" spans="1:6" x14ac:dyDescent="0.35">
      <c r="A5" s="7" t="s">
        <v>16</v>
      </c>
      <c r="B5" s="14">
        <v>621.56179999999995</v>
      </c>
      <c r="C5" s="14">
        <v>1881.2465999999999</v>
      </c>
      <c r="D5" s="4"/>
      <c r="E5" s="11">
        <v>46.1</v>
      </c>
      <c r="F5" s="11">
        <v>56.5</v>
      </c>
    </row>
    <row r="6" spans="1:6" ht="29" x14ac:dyDescent="0.35">
      <c r="A6" s="7" t="s">
        <v>17</v>
      </c>
      <c r="B6" s="14">
        <v>167.42179999999999</v>
      </c>
      <c r="C6" s="14">
        <v>600.68020000000001</v>
      </c>
      <c r="D6" s="4"/>
      <c r="E6" s="11">
        <v>12.4</v>
      </c>
      <c r="F6" s="11">
        <v>18</v>
      </c>
    </row>
    <row r="7" spans="1:6" ht="29" x14ac:dyDescent="0.35">
      <c r="A7" s="7" t="s">
        <v>18</v>
      </c>
      <c r="B7" s="14">
        <v>366.50569999999999</v>
      </c>
      <c r="C7" s="14">
        <v>861.13139999999999</v>
      </c>
      <c r="D7" s="4"/>
      <c r="E7" s="11">
        <v>27.2</v>
      </c>
      <c r="F7" s="11">
        <v>25.8</v>
      </c>
    </row>
    <row r="8" spans="1:6" x14ac:dyDescent="0.35">
      <c r="A8" s="7" t="s">
        <v>19</v>
      </c>
      <c r="B8" s="14">
        <v>329.8716</v>
      </c>
      <c r="C8" s="14">
        <v>402.17230000000001</v>
      </c>
      <c r="D8" s="4"/>
      <c r="E8" s="11">
        <v>24.5</v>
      </c>
      <c r="F8" s="11">
        <v>12.1</v>
      </c>
    </row>
    <row r="9" spans="1:6" ht="29" x14ac:dyDescent="0.35">
      <c r="A9" s="7" t="s">
        <v>20</v>
      </c>
      <c r="B9" s="14">
        <v>30.06035</v>
      </c>
      <c r="C9" s="14">
        <v>32.951680000000003</v>
      </c>
      <c r="D9" s="4"/>
      <c r="E9" s="11">
        <v>2.2000000000000002</v>
      </c>
      <c r="F9" s="11">
        <v>1</v>
      </c>
    </row>
    <row r="10" spans="1:6" ht="29" x14ac:dyDescent="0.35">
      <c r="A10" s="7" t="s">
        <v>21</v>
      </c>
      <c r="B10" s="14">
        <v>91.851200000000006</v>
      </c>
      <c r="C10" s="14">
        <v>64.637150000000005</v>
      </c>
      <c r="D10" s="4"/>
      <c r="E10" s="11">
        <v>6.8</v>
      </c>
      <c r="F10" s="11">
        <v>1.9</v>
      </c>
    </row>
    <row r="11" spans="1:6" ht="29" x14ac:dyDescent="0.35">
      <c r="A11" s="7" t="s">
        <v>22</v>
      </c>
      <c r="B11" s="14">
        <v>34.183779999999999</v>
      </c>
      <c r="C11" s="14">
        <v>24.256360000000001</v>
      </c>
      <c r="D11" s="4"/>
      <c r="E11" s="11">
        <v>2.5</v>
      </c>
      <c r="F11" s="11">
        <v>0.7</v>
      </c>
    </row>
    <row r="12" spans="1:6" x14ac:dyDescent="0.35">
      <c r="A12" s="7" t="s">
        <v>14</v>
      </c>
      <c r="B12" s="14">
        <v>43.183709999999998</v>
      </c>
      <c r="C12" s="14">
        <v>69.355029999999999</v>
      </c>
      <c r="D12" s="4"/>
      <c r="E12" s="11">
        <v>3.2</v>
      </c>
      <c r="F12" s="11">
        <v>2.1</v>
      </c>
    </row>
    <row r="13" spans="1:6" x14ac:dyDescent="0.35">
      <c r="B13" s="15"/>
      <c r="C13" s="15"/>
    </row>
    <row r="14" spans="1:6" x14ac:dyDescent="0.35">
      <c r="A14" s="8" t="s">
        <v>5</v>
      </c>
      <c r="B14" s="16">
        <v>1346.998</v>
      </c>
      <c r="C14" s="16">
        <v>3331.9560000000001</v>
      </c>
      <c r="D14" s="9"/>
      <c r="E14" s="9"/>
      <c r="F14" s="9"/>
    </row>
  </sheetData>
  <mergeCells count="4">
    <mergeCell ref="A1:A3"/>
    <mergeCell ref="B1:F1"/>
    <mergeCell ref="B2:C2"/>
    <mergeCell ref="E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B8C2-8E0F-4D24-8F3A-99CA64436FF4}">
  <dimension ref="A1:F13"/>
  <sheetViews>
    <sheetView showGridLines="0" workbookViewId="0">
      <selection sqref="A1:A3"/>
    </sheetView>
  </sheetViews>
  <sheetFormatPr defaultRowHeight="14.5" x14ac:dyDescent="0.35"/>
  <cols>
    <col min="1" max="1" width="42.81640625" customWidth="1"/>
    <col min="2" max="3" width="10.453125" customWidth="1"/>
    <col min="4" max="4" width="3" customWidth="1"/>
    <col min="5" max="6" width="10.453125" customWidth="1"/>
  </cols>
  <sheetData>
    <row r="1" spans="1:6" x14ac:dyDescent="0.35">
      <c r="A1" s="33" t="s">
        <v>32</v>
      </c>
      <c r="B1" s="29" t="s">
        <v>33</v>
      </c>
      <c r="C1" s="29"/>
      <c r="D1" s="29"/>
      <c r="E1" s="29"/>
      <c r="F1" s="29"/>
    </row>
    <row r="2" spans="1:6" x14ac:dyDescent="0.35">
      <c r="A2" s="30"/>
      <c r="B2" s="29" t="s">
        <v>8</v>
      </c>
      <c r="C2" s="29"/>
      <c r="D2" s="2"/>
      <c r="E2" s="29" t="s">
        <v>9</v>
      </c>
      <c r="F2" s="29"/>
    </row>
    <row r="3" spans="1:6" x14ac:dyDescent="0.35">
      <c r="A3" s="31" t="s">
        <v>34</v>
      </c>
      <c r="B3" s="3" t="s">
        <v>6</v>
      </c>
      <c r="C3" s="3" t="s">
        <v>7</v>
      </c>
      <c r="D3" s="3"/>
      <c r="E3" s="12" t="s">
        <v>10</v>
      </c>
      <c r="F3" s="12" t="s">
        <v>11</v>
      </c>
    </row>
    <row r="4" spans="1:6" x14ac:dyDescent="0.35">
      <c r="A4" s="5" t="s">
        <v>24</v>
      </c>
      <c r="B4" s="13">
        <v>48.907760000000003</v>
      </c>
      <c r="C4" s="13">
        <v>76.434060000000002</v>
      </c>
      <c r="D4" s="13"/>
      <c r="E4" s="13">
        <v>11.3</v>
      </c>
      <c r="F4" s="13">
        <v>8.3000000000000007</v>
      </c>
    </row>
    <row r="5" spans="1:6" ht="29" x14ac:dyDescent="0.35">
      <c r="A5" s="7" t="s">
        <v>25</v>
      </c>
      <c r="B5" s="18">
        <v>33.921349999999997</v>
      </c>
      <c r="C5" s="18">
        <v>126.63122</v>
      </c>
      <c r="D5" s="10"/>
      <c r="E5" s="11">
        <v>7.9</v>
      </c>
      <c r="F5" s="11">
        <v>13.7</v>
      </c>
    </row>
    <row r="6" spans="1:6" ht="29" x14ac:dyDescent="0.35">
      <c r="A6" s="7" t="s">
        <v>26</v>
      </c>
      <c r="B6" s="14">
        <v>104.6216</v>
      </c>
      <c r="C6" s="14">
        <v>121.6442</v>
      </c>
      <c r="D6" s="4"/>
      <c r="E6" s="11">
        <v>24.2</v>
      </c>
      <c r="F6" s="11">
        <v>13.1</v>
      </c>
    </row>
    <row r="7" spans="1:6" x14ac:dyDescent="0.35">
      <c r="A7" s="7" t="s">
        <v>27</v>
      </c>
      <c r="B7" s="14">
        <v>28.807749999999999</v>
      </c>
      <c r="C7" s="14">
        <v>26.39387</v>
      </c>
      <c r="D7" s="4"/>
      <c r="E7" s="11">
        <v>6.7</v>
      </c>
      <c r="F7" s="11">
        <v>2.9</v>
      </c>
    </row>
    <row r="8" spans="1:6" ht="29" x14ac:dyDescent="0.35">
      <c r="A8" s="7" t="s">
        <v>28</v>
      </c>
      <c r="B8" s="14">
        <v>41.989570000000001</v>
      </c>
      <c r="C8" s="14">
        <v>48.909390000000002</v>
      </c>
      <c r="D8" s="4"/>
      <c r="E8" s="11">
        <v>9.6999999999999993</v>
      </c>
      <c r="F8" s="11">
        <v>5.3</v>
      </c>
    </row>
    <row r="9" spans="1:6" x14ac:dyDescent="0.35">
      <c r="A9" s="7" t="s">
        <v>29</v>
      </c>
      <c r="B9" s="14">
        <v>287.25040000000001</v>
      </c>
      <c r="C9" s="14">
        <v>690.30550000000005</v>
      </c>
      <c r="D9" s="4"/>
      <c r="E9" s="11">
        <v>66.5</v>
      </c>
      <c r="F9" s="11">
        <v>74.599999999999994</v>
      </c>
    </row>
    <row r="10" spans="1:6" x14ac:dyDescent="0.35">
      <c r="A10" s="7" t="s">
        <v>30</v>
      </c>
      <c r="B10" s="14">
        <v>14.234785</v>
      </c>
      <c r="C10" s="14">
        <v>8.6952510000000007</v>
      </c>
      <c r="D10" s="4"/>
      <c r="E10" s="11">
        <v>3.3</v>
      </c>
      <c r="F10" s="11">
        <v>0.9</v>
      </c>
    </row>
    <row r="11" spans="1:6" x14ac:dyDescent="0.35">
      <c r="A11" s="7" t="s">
        <v>31</v>
      </c>
      <c r="B11" s="14">
        <v>53.497570000000003</v>
      </c>
      <c r="C11" s="14">
        <v>79.094009999999997</v>
      </c>
      <c r="D11" s="4"/>
      <c r="E11" s="11">
        <v>12.4</v>
      </c>
      <c r="F11" s="11">
        <v>8.5</v>
      </c>
    </row>
    <row r="13" spans="1:6" x14ac:dyDescent="0.35">
      <c r="A13" s="8" t="s">
        <v>5</v>
      </c>
      <c r="B13" s="16">
        <v>432.07029999999997</v>
      </c>
      <c r="C13" s="16">
        <v>925.95519999999999</v>
      </c>
      <c r="D13" s="9"/>
      <c r="E13" s="19"/>
      <c r="F13" s="19"/>
    </row>
  </sheetData>
  <mergeCells count="4">
    <mergeCell ref="A1:A3"/>
    <mergeCell ref="B1:F1"/>
    <mergeCell ref="B2:C2"/>
    <mergeCell ref="E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CBF0-E315-4813-960A-6242D198A56F}">
  <dimension ref="A1:L10"/>
  <sheetViews>
    <sheetView showGridLines="0" workbookViewId="0">
      <selection activeCell="B4" sqref="B4:B9"/>
    </sheetView>
  </sheetViews>
  <sheetFormatPr defaultRowHeight="14.5" x14ac:dyDescent="0.35"/>
  <cols>
    <col min="1" max="1" width="21.1796875" customWidth="1"/>
    <col min="2" max="6" width="10.1796875" customWidth="1"/>
    <col min="7" max="7" width="1.1796875" customWidth="1"/>
    <col min="8" max="12" width="11.54296875" customWidth="1"/>
  </cols>
  <sheetData>
    <row r="1" spans="1:12" x14ac:dyDescent="0.35">
      <c r="A1" s="33" t="s">
        <v>51</v>
      </c>
      <c r="B1" s="29" t="s">
        <v>50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x14ac:dyDescent="0.35">
      <c r="A2" s="30"/>
      <c r="B2" s="29" t="s">
        <v>8</v>
      </c>
      <c r="C2" s="29"/>
      <c r="D2" s="29"/>
      <c r="E2" s="29"/>
      <c r="F2" s="29"/>
      <c r="G2" s="1"/>
      <c r="H2" s="29" t="s">
        <v>9</v>
      </c>
      <c r="I2" s="29"/>
      <c r="J2" s="29"/>
      <c r="K2" s="29"/>
      <c r="L2" s="29"/>
    </row>
    <row r="3" spans="1:12" x14ac:dyDescent="0.35">
      <c r="A3" s="31"/>
      <c r="B3" s="22" t="s">
        <v>35</v>
      </c>
      <c r="C3" s="22" t="s">
        <v>36</v>
      </c>
      <c r="D3" s="22" t="s">
        <v>37</v>
      </c>
      <c r="E3" s="22" t="s">
        <v>38</v>
      </c>
      <c r="F3" s="22" t="s">
        <v>39</v>
      </c>
      <c r="G3" s="3"/>
      <c r="H3" s="22" t="s">
        <v>45</v>
      </c>
      <c r="I3" s="22" t="s">
        <v>46</v>
      </c>
      <c r="J3" s="22" t="s">
        <v>47</v>
      </c>
      <c r="K3" s="22" t="s">
        <v>48</v>
      </c>
      <c r="L3" s="22" t="s">
        <v>49</v>
      </c>
    </row>
    <row r="4" spans="1:12" x14ac:dyDescent="0.35">
      <c r="A4" t="s">
        <v>40</v>
      </c>
      <c r="B4" s="21">
        <v>8.5594509999999993</v>
      </c>
      <c r="C4" s="21">
        <v>151.03103999999999</v>
      </c>
      <c r="D4" s="21">
        <v>131.44764000000001</v>
      </c>
      <c r="E4" s="21">
        <v>66.345014000000006</v>
      </c>
      <c r="F4" s="21">
        <v>13.2325646</v>
      </c>
      <c r="H4" s="20">
        <f t="shared" ref="H4:L8" si="0">+B4/B$10*100</f>
        <v>29.671375716643478</v>
      </c>
      <c r="I4" s="20">
        <f t="shared" si="0"/>
        <v>28.875869546667644</v>
      </c>
      <c r="J4" s="20">
        <f t="shared" si="0"/>
        <v>20.321059018114561</v>
      </c>
      <c r="K4" s="20">
        <f t="shared" si="0"/>
        <v>28.80104156560493</v>
      </c>
      <c r="L4" s="20">
        <f t="shared" si="0"/>
        <v>35.530327414376202</v>
      </c>
    </row>
    <row r="5" spans="1:12" x14ac:dyDescent="0.35">
      <c r="A5" t="s">
        <v>41</v>
      </c>
      <c r="B5" s="21">
        <v>2.1134330000000001</v>
      </c>
      <c r="C5" s="21">
        <v>12.85623</v>
      </c>
      <c r="D5" s="21">
        <v>33.416510000000002</v>
      </c>
      <c r="E5" s="21">
        <v>12.624219999999999</v>
      </c>
      <c r="F5" s="21">
        <v>2.1422577</v>
      </c>
      <c r="H5" s="20">
        <f t="shared" si="0"/>
        <v>7.3262250809021507</v>
      </c>
      <c r="I5" s="20">
        <f t="shared" si="0"/>
        <v>2.458003469630845</v>
      </c>
      <c r="J5" s="20">
        <f t="shared" si="0"/>
        <v>5.1660027664963444</v>
      </c>
      <c r="K5" s="20">
        <f t="shared" si="0"/>
        <v>5.4803015785533038</v>
      </c>
      <c r="L5" s="20">
        <f t="shared" si="0"/>
        <v>5.7521062460536569</v>
      </c>
    </row>
    <row r="6" spans="1:12" x14ac:dyDescent="0.35">
      <c r="A6" t="s">
        <v>42</v>
      </c>
      <c r="B6" s="21">
        <v>14.805463</v>
      </c>
      <c r="C6" s="21">
        <v>319.94538999999997</v>
      </c>
      <c r="D6" s="21">
        <v>421.43261000000001</v>
      </c>
      <c r="E6" s="21">
        <v>127.954365</v>
      </c>
      <c r="F6" s="21">
        <v>19.168217599999998</v>
      </c>
      <c r="H6" s="20">
        <f t="shared" si="0"/>
        <v>51.323204646169899</v>
      </c>
      <c r="I6" s="20">
        <f t="shared" si="0"/>
        <v>61.170878143312144</v>
      </c>
      <c r="J6" s="20">
        <f t="shared" si="0"/>
        <v>65.151089361270067</v>
      </c>
      <c r="K6" s="20">
        <f t="shared" si="0"/>
        <v>55.54628392821779</v>
      </c>
      <c r="L6" s="20">
        <f t="shared" si="0"/>
        <v>51.467955597814218</v>
      </c>
    </row>
    <row r="7" spans="1:12" x14ac:dyDescent="0.35">
      <c r="A7" t="s">
        <v>43</v>
      </c>
      <c r="B7" s="21">
        <v>3.3691559999999998</v>
      </c>
      <c r="C7" s="21">
        <v>27.901219999999999</v>
      </c>
      <c r="D7" s="21">
        <v>41.556420000000003</v>
      </c>
      <c r="E7" s="21">
        <v>19.854357</v>
      </c>
      <c r="F7" s="21">
        <v>0.40895029999999999</v>
      </c>
      <c r="H7" s="20">
        <f t="shared" si="0"/>
        <v>11.679194556284472</v>
      </c>
      <c r="I7" s="20">
        <f t="shared" si="0"/>
        <v>5.3344795143625721</v>
      </c>
      <c r="J7" s="20">
        <f t="shared" si="0"/>
        <v>6.4243866485663519</v>
      </c>
      <c r="K7" s="20">
        <f t="shared" si="0"/>
        <v>8.6189771731054154</v>
      </c>
      <c r="L7" s="20">
        <f t="shared" si="0"/>
        <v>1.0980591060335629</v>
      </c>
    </row>
    <row r="8" spans="1:12" x14ac:dyDescent="0.35">
      <c r="A8" t="s">
        <v>44</v>
      </c>
      <c r="B8" s="21">
        <v>0</v>
      </c>
      <c r="C8" s="21">
        <v>11.301589999999999</v>
      </c>
      <c r="D8" s="21">
        <v>19.001100000000001</v>
      </c>
      <c r="E8" s="21">
        <v>3.5783450000000001</v>
      </c>
      <c r="F8" s="21">
        <v>2.2910232000000001</v>
      </c>
      <c r="H8" s="20">
        <f t="shared" si="0"/>
        <v>0</v>
      </c>
      <c r="I8" s="20">
        <f t="shared" si="0"/>
        <v>2.1607693260267795</v>
      </c>
      <c r="J8" s="20">
        <f t="shared" si="0"/>
        <v>2.9374622055526949</v>
      </c>
      <c r="K8" s="20">
        <f t="shared" si="0"/>
        <v>1.5533957545185622</v>
      </c>
      <c r="L8" s="20">
        <f t="shared" si="0"/>
        <v>6.1515516357223676</v>
      </c>
    </row>
    <row r="10" spans="1:12" s="23" customFormat="1" x14ac:dyDescent="0.35">
      <c r="A10" s="24" t="s">
        <v>5</v>
      </c>
      <c r="B10" s="25">
        <f>+SUM(B4:B8)</f>
        <v>28.847503</v>
      </c>
      <c r="C10" s="25">
        <f>+SUM(C4:C8)</f>
        <v>523.03547000000003</v>
      </c>
      <c r="D10" s="25">
        <f>+SUM(D4:D8)</f>
        <v>646.8542799999999</v>
      </c>
      <c r="E10" s="25">
        <f>+SUM(E4:E8)</f>
        <v>230.356301</v>
      </c>
      <c r="F10" s="25">
        <f>+SUM(F4:F8)</f>
        <v>37.243013399999995</v>
      </c>
      <c r="G10" s="24"/>
      <c r="H10" s="24"/>
      <c r="I10" s="24"/>
      <c r="J10" s="24"/>
      <c r="K10" s="24"/>
      <c r="L10" s="24"/>
    </row>
  </sheetData>
  <mergeCells count="4">
    <mergeCell ref="B2:F2"/>
    <mergeCell ref="B1:L1"/>
    <mergeCell ref="A1:A3"/>
    <mergeCell ref="H2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F24D-F21C-483F-9EE5-5A8C6690F1ED}">
  <dimension ref="A1:L13"/>
  <sheetViews>
    <sheetView showGridLines="0" tabSelected="1" workbookViewId="0">
      <selection activeCell="B4" sqref="B4:B11"/>
    </sheetView>
  </sheetViews>
  <sheetFormatPr defaultRowHeight="14.5" x14ac:dyDescent="0.35"/>
  <cols>
    <col min="1" max="1" width="36.81640625" customWidth="1"/>
    <col min="2" max="6" width="9.7265625" customWidth="1"/>
    <col min="7" max="7" width="1.54296875" customWidth="1"/>
    <col min="8" max="12" width="13.54296875" customWidth="1"/>
  </cols>
  <sheetData>
    <row r="1" spans="1:12" x14ac:dyDescent="0.35">
      <c r="A1" s="33" t="s">
        <v>32</v>
      </c>
      <c r="B1" s="29" t="s">
        <v>50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x14ac:dyDescent="0.35">
      <c r="A2" s="30"/>
      <c r="B2" s="29" t="s">
        <v>8</v>
      </c>
      <c r="C2" s="29"/>
      <c r="D2" s="29"/>
      <c r="E2" s="29"/>
      <c r="F2" s="29"/>
      <c r="G2" s="17"/>
      <c r="H2" s="29" t="s">
        <v>9</v>
      </c>
      <c r="I2" s="29"/>
      <c r="J2" s="29"/>
      <c r="K2" s="29"/>
      <c r="L2" s="29"/>
    </row>
    <row r="3" spans="1:12" s="28" customFormat="1" x14ac:dyDescent="0.35">
      <c r="A3" s="31" t="s">
        <v>34</v>
      </c>
      <c r="B3" s="27" t="s">
        <v>35</v>
      </c>
      <c r="C3" s="27" t="s">
        <v>36</v>
      </c>
      <c r="D3" s="27" t="s">
        <v>37</v>
      </c>
      <c r="E3" s="27" t="s">
        <v>38</v>
      </c>
      <c r="F3" s="27" t="s">
        <v>39</v>
      </c>
      <c r="G3" s="26"/>
      <c r="H3" s="27" t="s">
        <v>45</v>
      </c>
      <c r="I3" s="27" t="s">
        <v>46</v>
      </c>
      <c r="J3" s="27" t="s">
        <v>47</v>
      </c>
      <c r="K3" s="27" t="s">
        <v>48</v>
      </c>
      <c r="L3" s="27" t="s">
        <v>49</v>
      </c>
    </row>
    <row r="4" spans="1:12" ht="29" x14ac:dyDescent="0.35">
      <c r="A4" s="5" t="s">
        <v>24</v>
      </c>
      <c r="B4" s="21">
        <v>0</v>
      </c>
      <c r="C4" s="21">
        <v>8.5592439999999996</v>
      </c>
      <c r="D4" s="21">
        <v>12.807248</v>
      </c>
      <c r="E4" s="21">
        <v>6.0292579999999996</v>
      </c>
      <c r="F4" s="21">
        <v>3.841326</v>
      </c>
      <c r="H4" s="20">
        <v>0</v>
      </c>
      <c r="I4" s="20">
        <v>4.7929189343347378</v>
      </c>
      <c r="J4" s="20">
        <v>7.2725385415216879</v>
      </c>
      <c r="K4" s="20">
        <v>7.0953474329627797</v>
      </c>
      <c r="L4" s="20">
        <v>22.161129642855908</v>
      </c>
    </row>
    <row r="5" spans="1:12" ht="29" x14ac:dyDescent="0.35">
      <c r="A5" s="7" t="s">
        <v>25</v>
      </c>
      <c r="B5" s="21">
        <v>2.3117869999999998</v>
      </c>
      <c r="C5" s="21">
        <v>14.105199000000001</v>
      </c>
      <c r="D5" s="21">
        <v>12.33724</v>
      </c>
      <c r="E5" s="21">
        <v>12.809341</v>
      </c>
      <c r="F5" s="21">
        <v>1.476769</v>
      </c>
      <c r="H5" s="20">
        <v>22.791540719971447</v>
      </c>
      <c r="I5" s="20">
        <v>7.8984867541642023</v>
      </c>
      <c r="J5" s="20">
        <v>7.0056465991759538</v>
      </c>
      <c r="K5" s="20">
        <v>15.07428024846422</v>
      </c>
      <c r="L5" s="20">
        <v>8.5196802514419954</v>
      </c>
    </row>
    <row r="6" spans="1:12" ht="43.5" x14ac:dyDescent="0.35">
      <c r="A6" s="7" t="s">
        <v>26</v>
      </c>
      <c r="B6" s="21">
        <v>1.098169</v>
      </c>
      <c r="C6" s="21">
        <v>18.199977000000001</v>
      </c>
      <c r="D6" s="21">
        <v>24.433357999999998</v>
      </c>
      <c r="E6" s="21">
        <v>4.2472500000000002</v>
      </c>
      <c r="F6" s="21">
        <v>2.7879640000000001</v>
      </c>
      <c r="H6" s="20">
        <v>10.82667368616154</v>
      </c>
      <c r="I6" s="20">
        <v>10.191439146699961</v>
      </c>
      <c r="J6" s="20">
        <v>13.874373148220231</v>
      </c>
      <c r="K6" s="20">
        <v>4.9982459507705874</v>
      </c>
      <c r="L6" s="20">
        <v>16.084141685349053</v>
      </c>
    </row>
    <row r="7" spans="1:12" x14ac:dyDescent="0.35">
      <c r="A7" s="7" t="s">
        <v>27</v>
      </c>
      <c r="B7" s="21">
        <v>0</v>
      </c>
      <c r="C7" s="21">
        <v>5.2229209000000001</v>
      </c>
      <c r="D7" s="21">
        <v>5.5555672999999999</v>
      </c>
      <c r="E7" s="21">
        <v>0.97802469999999997</v>
      </c>
      <c r="F7" s="21">
        <v>1.8834223000000001</v>
      </c>
      <c r="H7" s="20">
        <v>0</v>
      </c>
      <c r="I7" s="20">
        <v>2.9246784498891065</v>
      </c>
      <c r="J7" s="20">
        <v>3.1547040636105104</v>
      </c>
      <c r="K7" s="20">
        <v>1.1509583840199229</v>
      </c>
      <c r="L7" s="20">
        <v>10.865718182353138</v>
      </c>
    </row>
    <row r="8" spans="1:12" ht="29" x14ac:dyDescent="0.35">
      <c r="A8" s="7" t="s">
        <v>28</v>
      </c>
      <c r="B8" s="21">
        <v>0</v>
      </c>
      <c r="C8" s="21">
        <v>7.5189630000000003</v>
      </c>
      <c r="D8" s="21">
        <v>21.205148999999999</v>
      </c>
      <c r="E8" s="21">
        <v>1.0239750000000001</v>
      </c>
      <c r="F8" s="21">
        <v>2.841326</v>
      </c>
      <c r="H8" s="20">
        <v>0</v>
      </c>
      <c r="I8" s="20">
        <v>4.21039289559479</v>
      </c>
      <c r="J8" s="20">
        <v>12.041249094357358</v>
      </c>
      <c r="K8" s="20">
        <v>1.2050335858356143</v>
      </c>
      <c r="L8" s="20">
        <v>16.391994286248345</v>
      </c>
    </row>
    <row r="9" spans="1:12" x14ac:dyDescent="0.35">
      <c r="A9" s="7" t="s">
        <v>29</v>
      </c>
      <c r="B9" s="21">
        <v>9.4965949999999992</v>
      </c>
      <c r="C9" s="21">
        <v>124.89490600000001</v>
      </c>
      <c r="D9" s="21">
        <v>129.73861099999999</v>
      </c>
      <c r="E9" s="21">
        <v>67.024801999999994</v>
      </c>
      <c r="F9" s="21">
        <v>10.244806000000001</v>
      </c>
      <c r="H9" s="20">
        <v>93.625421218986546</v>
      </c>
      <c r="I9" s="20">
        <v>69.937386966577591</v>
      </c>
      <c r="J9" s="20">
        <v>73.67149045766817</v>
      </c>
      <c r="K9" s="20">
        <v>78.876083394596577</v>
      </c>
      <c r="L9" s="20">
        <v>59.103672516185313</v>
      </c>
    </row>
    <row r="10" spans="1:12" x14ac:dyDescent="0.35">
      <c r="A10" s="7" t="s">
        <v>30</v>
      </c>
      <c r="B10" s="21">
        <v>1.4747954000000001</v>
      </c>
      <c r="C10" s="21">
        <v>3.4237278999999998</v>
      </c>
      <c r="D10" s="21">
        <v>3.6937681000000002</v>
      </c>
      <c r="E10" s="21">
        <v>7.7741141000000002</v>
      </c>
      <c r="F10" s="21">
        <v>0.95790390000000003</v>
      </c>
      <c r="H10" s="20">
        <v>14.539773522701955</v>
      </c>
      <c r="I10" s="20">
        <v>1.9171845408216088</v>
      </c>
      <c r="J10" s="20">
        <v>2.0974897082256345</v>
      </c>
      <c r="K10" s="20">
        <v>9.1487278406388892</v>
      </c>
      <c r="L10" s="20">
        <v>5.5262772577222767</v>
      </c>
    </row>
    <row r="11" spans="1:12" x14ac:dyDescent="0.35">
      <c r="A11" s="7" t="s">
        <v>31</v>
      </c>
      <c r="B11" s="21">
        <v>0</v>
      </c>
      <c r="C11" s="21">
        <v>21.917591999999999</v>
      </c>
      <c r="D11" s="21">
        <v>15.1986036</v>
      </c>
      <c r="E11" s="21">
        <v>10.7390556</v>
      </c>
      <c r="F11" s="21">
        <v>0.43308940000000001</v>
      </c>
      <c r="H11" s="20">
        <v>0</v>
      </c>
      <c r="I11" s="20">
        <v>12.273191615033243</v>
      </c>
      <c r="J11" s="20">
        <v>8.6304591320719553</v>
      </c>
      <c r="K11" s="20">
        <v>12.63792834605926</v>
      </c>
      <c r="L11" s="20">
        <v>2.4985513701119557</v>
      </c>
    </row>
    <row r="12" spans="1:12" x14ac:dyDescent="0.35">
      <c r="B12" s="21"/>
      <c r="C12" s="21"/>
      <c r="D12" s="21"/>
      <c r="E12" s="21"/>
      <c r="F12" s="21"/>
      <c r="H12" s="20"/>
      <c r="I12" s="20"/>
      <c r="J12" s="20"/>
      <c r="K12" s="20"/>
      <c r="L12" s="20"/>
    </row>
    <row r="13" spans="1:12" x14ac:dyDescent="0.35">
      <c r="A13" s="8" t="s">
        <v>5</v>
      </c>
      <c r="B13" s="25">
        <v>10.143179999999999</v>
      </c>
      <c r="C13" s="25">
        <v>178.58103</v>
      </c>
      <c r="D13" s="25">
        <v>176.10423</v>
      </c>
      <c r="E13" s="25">
        <v>84.974810000000005</v>
      </c>
      <c r="F13" s="25">
        <v>17.33362</v>
      </c>
      <c r="G13" s="22"/>
      <c r="H13" s="22"/>
      <c r="I13" s="22"/>
      <c r="J13" s="22"/>
      <c r="K13" s="22"/>
      <c r="L13" s="22"/>
    </row>
  </sheetData>
  <mergeCells count="4">
    <mergeCell ref="A1:A3"/>
    <mergeCell ref="B1:L1"/>
    <mergeCell ref="B2:F2"/>
    <mergeCell ref="H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q7</vt:lpstr>
      <vt:lpstr>q8</vt:lpstr>
      <vt:lpstr>q9</vt:lpstr>
      <vt:lpstr>q10</vt:lpstr>
      <vt:lpstr>q11</vt:lpstr>
      <vt:lpstr>q12</vt:lpstr>
      <vt:lpstr>q34</vt:lpstr>
      <vt:lpstr>q35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Ayelén Martínez</dc:creator>
  <cp:lastModifiedBy>Ayelén Martínez</cp:lastModifiedBy>
  <dcterms:created xsi:type="dcterms:W3CDTF">2024-01-25T02:41:30Z</dcterms:created>
  <dcterms:modified xsi:type="dcterms:W3CDTF">2024-02-04T22:12:39Z</dcterms:modified>
</cp:coreProperties>
</file>