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3.Educación/"/>
    </mc:Choice>
  </mc:AlternateContent>
  <xr:revisionPtr revIDLastSave="0" documentId="8_{F281B592-80F9-4259-BCD5-8CBD8F43DBF0}" xr6:coauthVersionLast="47" xr6:coauthVersionMax="47" xr10:uidLastSave="{00000000-0000-0000-0000-000000000000}"/>
  <bookViews>
    <workbookView xWindow="-110" yWindow="-110" windowWidth="19420" windowHeight="11500" firstSheet="6" activeTab="10" xr2:uid="{00000000-000D-0000-FFFF-FFFF00000000}"/>
  </bookViews>
  <sheets>
    <sheet name="Univariado" sheetId="1" r:id="rId1"/>
    <sheet name="Género agrupado" sheetId="2" r:id="rId2"/>
    <sheet name="Edad agrupada" sheetId="3" r:id="rId3"/>
    <sheet name="Edad agrupada_10" sheetId="4" r:id="rId4"/>
    <sheet name="Tiempo_residencia_3" sheetId="5" r:id="rId5"/>
    <sheet name="Migracion_reciente" sheetId="6" r:id="rId6"/>
    <sheet name="Nivel_Educativo" sheetId="7" r:id="rId7"/>
    <sheet name="secundario_completo" sheetId="8" r:id="rId8"/>
    <sheet name="Region" sheetId="9" r:id="rId9"/>
    <sheet name="Nacionalidad_mercosur" sheetId="10" r:id="rId10"/>
    <sheet name="Nacionalida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7" i="11" l="1"/>
  <c r="AH16" i="11"/>
  <c r="AH15" i="11"/>
  <c r="AH14" i="11"/>
  <c r="AG17" i="11"/>
  <c r="AG16" i="11"/>
  <c r="AG15" i="11"/>
  <c r="AG14" i="11"/>
  <c r="AF17" i="11"/>
  <c r="AF16" i="11"/>
  <c r="AF15" i="11"/>
  <c r="AF14" i="11"/>
  <c r="AE17" i="11"/>
  <c r="AE16" i="11"/>
  <c r="AE15" i="11"/>
  <c r="AE14" i="11"/>
  <c r="AD17" i="11"/>
  <c r="AD16" i="11"/>
  <c r="AD15" i="11"/>
  <c r="AD14" i="11"/>
  <c r="AC17" i="11"/>
  <c r="AC16" i="11"/>
  <c r="AC15" i="11"/>
  <c r="AC14" i="11"/>
  <c r="AB17" i="11"/>
  <c r="AB16" i="11"/>
  <c r="AB15" i="11"/>
  <c r="AB14" i="11"/>
  <c r="AA17" i="11"/>
  <c r="AA16" i="11"/>
  <c r="AA15" i="11"/>
  <c r="AA14" i="11"/>
  <c r="Z17" i="11"/>
  <c r="Z16" i="11"/>
  <c r="Z15" i="11"/>
  <c r="Z14" i="11"/>
  <c r="Y17" i="11"/>
  <c r="Y16" i="11"/>
  <c r="Y15" i="11"/>
  <c r="Y14" i="11"/>
  <c r="X17" i="11"/>
  <c r="X16" i="11"/>
  <c r="X15" i="11"/>
  <c r="X14" i="11"/>
  <c r="W17" i="11"/>
  <c r="W16" i="11"/>
  <c r="W15" i="11"/>
  <c r="W14" i="11"/>
  <c r="V17" i="11"/>
  <c r="V16" i="11"/>
  <c r="V15" i="11"/>
  <c r="V14" i="11"/>
  <c r="U17" i="11"/>
  <c r="U16" i="11"/>
  <c r="U15" i="11"/>
  <c r="U14" i="11"/>
  <c r="T17" i="11"/>
  <c r="T16" i="11"/>
  <c r="T15" i="11"/>
  <c r="T14" i="11"/>
  <c r="S17" i="11"/>
  <c r="S16" i="11"/>
  <c r="S15" i="11"/>
  <c r="S14" i="11"/>
  <c r="Q17" i="11"/>
  <c r="Q16" i="11"/>
  <c r="Q15" i="11"/>
  <c r="Q14" i="11"/>
  <c r="P17" i="11"/>
  <c r="P16" i="11"/>
  <c r="P15" i="11"/>
  <c r="P14" i="11"/>
  <c r="O17" i="11"/>
  <c r="O16" i="11"/>
  <c r="O15" i="11"/>
  <c r="O14" i="11"/>
  <c r="N17" i="11"/>
  <c r="N16" i="11"/>
  <c r="N15" i="11"/>
  <c r="N14" i="11"/>
  <c r="M17" i="11"/>
  <c r="M16" i="11"/>
  <c r="M15" i="11"/>
  <c r="M14" i="11"/>
  <c r="L17" i="11"/>
  <c r="L16" i="11"/>
  <c r="L15" i="11"/>
  <c r="L14" i="11"/>
  <c r="K17" i="11"/>
  <c r="K16" i="11"/>
  <c r="K15" i="11"/>
  <c r="K14" i="11"/>
  <c r="J17" i="11"/>
  <c r="J16" i="11"/>
  <c r="J15" i="11"/>
  <c r="J14" i="11"/>
  <c r="I17" i="11"/>
  <c r="I16" i="11"/>
  <c r="I15" i="11"/>
  <c r="I14" i="11"/>
  <c r="H17" i="11"/>
  <c r="H16" i="11"/>
  <c r="H15" i="11"/>
  <c r="H14" i="11"/>
  <c r="G17" i="11"/>
  <c r="G16" i="11"/>
  <c r="G15" i="11"/>
  <c r="G14" i="11"/>
  <c r="F17" i="11"/>
  <c r="F16" i="11"/>
  <c r="F15" i="11"/>
  <c r="F14" i="11"/>
  <c r="E17" i="11"/>
  <c r="E16" i="11"/>
  <c r="E15" i="11"/>
  <c r="E14" i="11"/>
  <c r="D17" i="11"/>
  <c r="D16" i="11"/>
  <c r="D15" i="11"/>
  <c r="D14" i="11"/>
  <c r="C17" i="11"/>
  <c r="C16" i="11"/>
  <c r="C15" i="11"/>
  <c r="C14" i="11"/>
  <c r="B15" i="11"/>
  <c r="B17" i="11"/>
  <c r="B16" i="11"/>
  <c r="B14" i="11"/>
  <c r="D17" i="10"/>
  <c r="H17" i="10" s="1"/>
  <c r="C17" i="10"/>
  <c r="G17" i="10" s="1"/>
  <c r="B17" i="10"/>
  <c r="F17" i="10" s="1"/>
  <c r="D16" i="10"/>
  <c r="H16" i="10" s="1"/>
  <c r="C16" i="10"/>
  <c r="G16" i="10" s="1"/>
  <c r="B16" i="10"/>
  <c r="F16" i="10" s="1"/>
  <c r="G15" i="10"/>
  <c r="F15" i="10"/>
  <c r="D15" i="10"/>
  <c r="H15" i="10" s="1"/>
  <c r="C15" i="10"/>
  <c r="B15" i="10"/>
  <c r="D14" i="10"/>
  <c r="H14" i="10" s="1"/>
  <c r="C14" i="10"/>
  <c r="G14" i="10" s="1"/>
  <c r="B14" i="10"/>
  <c r="F14" i="10" s="1"/>
  <c r="N17" i="9"/>
  <c r="M17" i="9"/>
  <c r="J17" i="9"/>
  <c r="I17" i="9"/>
  <c r="G17" i="9"/>
  <c r="F17" i="9"/>
  <c r="E17" i="9"/>
  <c r="L17" i="9" s="1"/>
  <c r="D17" i="9"/>
  <c r="K17" i="9" s="1"/>
  <c r="C17" i="9"/>
  <c r="B17" i="9"/>
  <c r="N16" i="9"/>
  <c r="M16" i="9"/>
  <c r="L16" i="9"/>
  <c r="J16" i="9"/>
  <c r="I16" i="9"/>
  <c r="G16" i="9"/>
  <c r="F16" i="9"/>
  <c r="E16" i="9"/>
  <c r="D16" i="9"/>
  <c r="K16" i="9" s="1"/>
  <c r="C16" i="9"/>
  <c r="B16" i="9"/>
  <c r="J15" i="9"/>
  <c r="I15" i="9"/>
  <c r="G15" i="9"/>
  <c r="N15" i="9" s="1"/>
  <c r="F15" i="9"/>
  <c r="M15" i="9" s="1"/>
  <c r="E15" i="9"/>
  <c r="L15" i="9" s="1"/>
  <c r="D15" i="9"/>
  <c r="K15" i="9" s="1"/>
  <c r="C15" i="9"/>
  <c r="B15" i="9"/>
  <c r="N14" i="9"/>
  <c r="M14" i="9"/>
  <c r="G14" i="9"/>
  <c r="F14" i="9"/>
  <c r="E14" i="9"/>
  <c r="L14" i="9" s="1"/>
  <c r="D14" i="9"/>
  <c r="K14" i="9" s="1"/>
  <c r="C14" i="9"/>
  <c r="J14" i="9" s="1"/>
  <c r="B14" i="9"/>
  <c r="I14" i="9" s="1"/>
  <c r="D17" i="8"/>
  <c r="H17" i="8" s="1"/>
  <c r="C17" i="8"/>
  <c r="G17" i="8" s="1"/>
  <c r="B17" i="8"/>
  <c r="F17" i="8" s="1"/>
  <c r="H16" i="8"/>
  <c r="G16" i="8"/>
  <c r="D16" i="8"/>
  <c r="C16" i="8"/>
  <c r="B16" i="8"/>
  <c r="F16" i="8" s="1"/>
  <c r="D15" i="8"/>
  <c r="H15" i="8" s="1"/>
  <c r="C15" i="8"/>
  <c r="G15" i="8" s="1"/>
  <c r="B15" i="8"/>
  <c r="F15" i="8" s="1"/>
  <c r="D14" i="8"/>
  <c r="H14" i="8" s="1"/>
  <c r="C14" i="8"/>
  <c r="G14" i="8" s="1"/>
  <c r="B14" i="8"/>
  <c r="F14" i="8" s="1"/>
  <c r="E17" i="7"/>
  <c r="J17" i="7" s="1"/>
  <c r="D17" i="7"/>
  <c r="I17" i="7" s="1"/>
  <c r="C17" i="7"/>
  <c r="H17" i="7" s="1"/>
  <c r="B17" i="7"/>
  <c r="G17" i="7" s="1"/>
  <c r="E16" i="7"/>
  <c r="J16" i="7" s="1"/>
  <c r="D16" i="7"/>
  <c r="I16" i="7" s="1"/>
  <c r="C16" i="7"/>
  <c r="H16" i="7" s="1"/>
  <c r="B16" i="7"/>
  <c r="G16" i="7" s="1"/>
  <c r="E15" i="7"/>
  <c r="J15" i="7" s="1"/>
  <c r="D15" i="7"/>
  <c r="I15" i="7" s="1"/>
  <c r="C15" i="7"/>
  <c r="H15" i="7" s="1"/>
  <c r="B15" i="7"/>
  <c r="G15" i="7" s="1"/>
  <c r="E14" i="7"/>
  <c r="J14" i="7" s="1"/>
  <c r="D14" i="7"/>
  <c r="I14" i="7" s="1"/>
  <c r="C14" i="7"/>
  <c r="H14" i="7" s="1"/>
  <c r="B14" i="7"/>
  <c r="G14" i="7" s="1"/>
  <c r="C17" i="6"/>
  <c r="F17" i="6" s="1"/>
  <c r="B17" i="6"/>
  <c r="E17" i="6" s="1"/>
  <c r="C16" i="6"/>
  <c r="F16" i="6" s="1"/>
  <c r="B16" i="6"/>
  <c r="E16" i="6" s="1"/>
  <c r="C15" i="6"/>
  <c r="F15" i="6" s="1"/>
  <c r="B15" i="6"/>
  <c r="E15" i="6" s="1"/>
  <c r="C14" i="6"/>
  <c r="F14" i="6" s="1"/>
  <c r="B14" i="6"/>
  <c r="E14" i="6" s="1"/>
  <c r="D17" i="5"/>
  <c r="H17" i="5" s="1"/>
  <c r="D16" i="5"/>
  <c r="H16" i="5" s="1"/>
  <c r="D15" i="5"/>
  <c r="H15" i="5" s="1"/>
  <c r="D14" i="5"/>
  <c r="H14" i="5" s="1"/>
  <c r="C17" i="5"/>
  <c r="G17" i="5" s="1"/>
  <c r="C16" i="5"/>
  <c r="G16" i="5" s="1"/>
  <c r="C15" i="5"/>
  <c r="G15" i="5" s="1"/>
  <c r="C14" i="5"/>
  <c r="G14" i="5" s="1"/>
  <c r="B17" i="5"/>
  <c r="F14" i="5" s="1"/>
  <c r="B16" i="5"/>
  <c r="F16" i="5" s="1"/>
  <c r="B14" i="5"/>
  <c r="F17" i="5"/>
  <c r="B15" i="5"/>
  <c r="F15" i="5" s="1"/>
  <c r="N17" i="4"/>
  <c r="N16" i="4"/>
  <c r="N15" i="4"/>
  <c r="N14" i="4"/>
  <c r="M17" i="4"/>
  <c r="M16" i="4"/>
  <c r="M15" i="4"/>
  <c r="M14" i="4"/>
  <c r="L17" i="4"/>
  <c r="L16" i="4"/>
  <c r="L15" i="4"/>
  <c r="L14" i="4"/>
  <c r="K17" i="4"/>
  <c r="K16" i="4"/>
  <c r="K15" i="4"/>
  <c r="K14" i="4"/>
  <c r="J17" i="4"/>
  <c r="J16" i="4"/>
  <c r="J15" i="4"/>
  <c r="J14" i="4"/>
  <c r="G17" i="4"/>
  <c r="G16" i="4"/>
  <c r="G15" i="4"/>
  <c r="G14" i="4"/>
  <c r="F17" i="4"/>
  <c r="F16" i="4"/>
  <c r="F15" i="4"/>
  <c r="F14" i="4"/>
  <c r="E17" i="4"/>
  <c r="D17" i="4"/>
  <c r="C17" i="4"/>
  <c r="B17" i="4"/>
  <c r="I17" i="4" s="1"/>
  <c r="E16" i="4"/>
  <c r="D16" i="4"/>
  <c r="C16" i="4"/>
  <c r="B16" i="4"/>
  <c r="E15" i="4"/>
  <c r="D15" i="4"/>
  <c r="C15" i="4"/>
  <c r="B15" i="4"/>
  <c r="E14" i="4"/>
  <c r="D14" i="4"/>
  <c r="C14" i="4"/>
  <c r="B14" i="4"/>
  <c r="J17" i="3"/>
  <c r="J16" i="3"/>
  <c r="J15" i="3"/>
  <c r="J14" i="3"/>
  <c r="I17" i="3"/>
  <c r="I16" i="3"/>
  <c r="I15" i="3"/>
  <c r="I14" i="3"/>
  <c r="H17" i="3"/>
  <c r="H16" i="3"/>
  <c r="H15" i="3"/>
  <c r="H14" i="3"/>
  <c r="G17" i="3"/>
  <c r="G16" i="3"/>
  <c r="G15" i="3"/>
  <c r="G14" i="3"/>
  <c r="E17" i="3"/>
  <c r="E16" i="3"/>
  <c r="E15" i="3"/>
  <c r="E14" i="3"/>
  <c r="D17" i="3"/>
  <c r="D16" i="3"/>
  <c r="D15" i="3"/>
  <c r="D14" i="3"/>
  <c r="C17" i="3"/>
  <c r="C16" i="3"/>
  <c r="C15" i="3"/>
  <c r="C14" i="3"/>
  <c r="B17" i="3"/>
  <c r="B16" i="3"/>
  <c r="B14" i="3"/>
  <c r="B15" i="3"/>
  <c r="H17" i="2"/>
  <c r="G17" i="2"/>
  <c r="F17" i="2"/>
  <c r="H16" i="2"/>
  <c r="G16" i="2"/>
  <c r="F16" i="2"/>
  <c r="H15" i="2"/>
  <c r="G15" i="2"/>
  <c r="F15" i="2"/>
  <c r="H14" i="2"/>
  <c r="G14" i="2"/>
  <c r="F14" i="2"/>
  <c r="D15" i="2"/>
  <c r="C15" i="2"/>
  <c r="B15" i="2"/>
  <c r="I14" i="4" l="1"/>
  <c r="I16" i="4"/>
  <c r="I15" i="4"/>
</calcChain>
</file>

<file path=xl/sharedStrings.xml><?xml version="1.0" encoding="utf-8"?>
<sst xmlns="http://schemas.openxmlformats.org/spreadsheetml/2006/main" count="511" uniqueCount="116">
  <si>
    <t>q34_¿Cuál es la razón por la que no asisten?</t>
  </si>
  <si>
    <t>Absolutos</t>
  </si>
  <si>
    <t>% en respuestas afirmativas</t>
  </si>
  <si>
    <t>% en Poblacion</t>
  </si>
  <si>
    <t>Son mayores y ya finalizaron la escuela</t>
  </si>
  <si>
    <t>Aún no están en edad escolar</t>
  </si>
  <si>
    <t>No están escolarizados por otros motivos</t>
  </si>
  <si>
    <t>Dejaron de asistir</t>
  </si>
  <si>
    <t>No pude obtener cupo en la escuela</t>
  </si>
  <si>
    <t>No pude hacer la inscripción por problemas con la documentación del país de origen</t>
  </si>
  <si>
    <t>No supe hacer la inscripción</t>
  </si>
  <si>
    <t>No pude hacer la inscripción por problemas con los certificados de la escuela para cambio de ciclo</t>
  </si>
  <si>
    <t>Total Respuestas (w)</t>
  </si>
  <si>
    <t>Total Respuestas (muestra)</t>
  </si>
  <si>
    <t>Missing (muestra)</t>
  </si>
  <si>
    <t>Total (muestra)</t>
  </si>
  <si>
    <t>LGBTTIQ+</t>
  </si>
  <si>
    <t>Mujer</t>
  </si>
  <si>
    <t>Varón</t>
  </si>
  <si>
    <t xml:space="preserve"> </t>
  </si>
  <si>
    <t>LGBTTIQ+ (%)</t>
  </si>
  <si>
    <t>Mujer (%)</t>
  </si>
  <si>
    <t>Varón (%)</t>
  </si>
  <si>
    <t>|</t>
  </si>
  <si>
    <t>Total</t>
  </si>
  <si>
    <t>18-29</t>
  </si>
  <si>
    <t>30-44</t>
  </si>
  <si>
    <t>45-64</t>
  </si>
  <si>
    <t>65-115</t>
  </si>
  <si>
    <t>18-29 (%)</t>
  </si>
  <si>
    <t>30-44 (%)</t>
  </si>
  <si>
    <t>45-64 (%)</t>
  </si>
  <si>
    <t>65-115 (%)</t>
  </si>
  <si>
    <t>30-40</t>
  </si>
  <si>
    <t>41-50</t>
  </si>
  <si>
    <t>51-60</t>
  </si>
  <si>
    <t>61-70</t>
  </si>
  <si>
    <t>71-110</t>
  </si>
  <si>
    <t>30-40 (%)</t>
  </si>
  <si>
    <t>41-50 (%)</t>
  </si>
  <si>
    <t>51-60 (%)</t>
  </si>
  <si>
    <t>61-70 (%)</t>
  </si>
  <si>
    <t>71-110 (%)</t>
  </si>
  <si>
    <t>0 Hasta 5 años</t>
  </si>
  <si>
    <t>1 Entre 5 y 9 años</t>
  </si>
  <si>
    <t>2 Más de 10 años</t>
  </si>
  <si>
    <t>0 Hasta 5 años (%)</t>
  </si>
  <si>
    <t>1 Entre 5 y 9 años (%)</t>
  </si>
  <si>
    <t>2 Más de 10 años (%)</t>
  </si>
  <si>
    <t>No</t>
  </si>
  <si>
    <t>Si</t>
  </si>
  <si>
    <t>No (%)</t>
  </si>
  <si>
    <t>Si (%)</t>
  </si>
  <si>
    <t>1 Bajo</t>
  </si>
  <si>
    <t>2 Medio</t>
  </si>
  <si>
    <t>3 Alto</t>
  </si>
  <si>
    <t>Prefiero no responder</t>
  </si>
  <si>
    <t>1 Bajo (%)</t>
  </si>
  <si>
    <t>2 Medio (%)</t>
  </si>
  <si>
    <t>3 Alto (%)</t>
  </si>
  <si>
    <t>Prefiero no responder (%)</t>
  </si>
  <si>
    <t>S_COMP</t>
  </si>
  <si>
    <t>S_INComp</t>
  </si>
  <si>
    <t>S_COMP (%)</t>
  </si>
  <si>
    <t>S_INComp (%)</t>
  </si>
  <si>
    <t>AMBA</t>
  </si>
  <si>
    <t>CUYO</t>
  </si>
  <si>
    <t>NEA</t>
  </si>
  <si>
    <t>NOA</t>
  </si>
  <si>
    <t>Patagonia</t>
  </si>
  <si>
    <t>Resto Pampeana</t>
  </si>
  <si>
    <t>AMBA (%)</t>
  </si>
  <si>
    <t>CUYO (%)</t>
  </si>
  <si>
    <t>NEA (%)</t>
  </si>
  <si>
    <t>NOA (%)</t>
  </si>
  <si>
    <t>Patagonia (%)</t>
  </si>
  <si>
    <t>Resto Pampeana (%)</t>
  </si>
  <si>
    <t>Extra MERCOSUR europeos</t>
  </si>
  <si>
    <t>Extra MERCOSUR no europeos</t>
  </si>
  <si>
    <t>MERCOSUR</t>
  </si>
  <si>
    <t>Extra MERCOSUR europeos (%)</t>
  </si>
  <si>
    <t>Extra MERCOSUR no europeos (%)</t>
  </si>
  <si>
    <t>MERCOSUR (%)</t>
  </si>
  <si>
    <t>BOLIVIA</t>
  </si>
  <si>
    <t>BRASIL</t>
  </si>
  <si>
    <t>CHILE</t>
  </si>
  <si>
    <t>COLOMBIA</t>
  </si>
  <si>
    <t>CUBA</t>
  </si>
  <si>
    <t>ECUADOR</t>
  </si>
  <si>
    <t>ESPAÑA</t>
  </si>
  <si>
    <t>HAITÍ</t>
  </si>
  <si>
    <t>ITALIA</t>
  </si>
  <si>
    <t>MÉXICO</t>
  </si>
  <si>
    <t>PARAGUAY</t>
  </si>
  <si>
    <t>PERU</t>
  </si>
  <si>
    <t>REPÚBLICA DOMINICANA</t>
  </si>
  <si>
    <t>SENEGAL</t>
  </si>
  <si>
    <t>URUGUAY</t>
  </si>
  <si>
    <t>VENEZUELA</t>
  </si>
  <si>
    <t>BOLIVIA (%)</t>
  </si>
  <si>
    <t>BRASIL (%)</t>
  </si>
  <si>
    <t>CHILE (%)</t>
  </si>
  <si>
    <t>COLOMBIA (%)</t>
  </si>
  <si>
    <t>CUBA (%)</t>
  </si>
  <si>
    <t>ECUADOR (%)</t>
  </si>
  <si>
    <t>ESPAÑA (%)</t>
  </si>
  <si>
    <t>HAITÍ (%)</t>
  </si>
  <si>
    <t>ITALIA (%)</t>
  </si>
  <si>
    <t>MÉXICO (%)</t>
  </si>
  <si>
    <t>PARAGUAY (%)</t>
  </si>
  <si>
    <t>PERU (%)</t>
  </si>
  <si>
    <t>REPÚBLICA DOMINICANA (%)</t>
  </si>
  <si>
    <t>SENEGAL (%)</t>
  </si>
  <si>
    <t>URUGUAY (%)</t>
  </si>
  <si>
    <t>VENEZUELA (%)</t>
  </si>
  <si>
    <t>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</si>
</sst>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0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7" sqref="A7"/>
    </sheetView>
  </sheetViews>
  <sheetFormatPr defaultRowHeight="14.5" x14ac:dyDescent="0.35"/>
  <cols>
    <col min="1" max="1" width="103" customWidth="1"/>
    <col min="2" max="2" width="14" customWidth="1"/>
    <col min="3" max="3" width="32" customWidth="1"/>
    <col min="4" max="4" width="19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2">
        <v>1136</v>
      </c>
      <c r="C2" s="2">
        <v>86.1</v>
      </c>
      <c r="D2" s="2">
        <v>24.3</v>
      </c>
    </row>
    <row r="3" spans="1:4" x14ac:dyDescent="0.35">
      <c r="A3" s="1" t="s">
        <v>5</v>
      </c>
      <c r="B3" s="2">
        <v>103</v>
      </c>
      <c r="C3" s="2">
        <v>7.8</v>
      </c>
      <c r="D3" s="2">
        <v>2.2000000000000002</v>
      </c>
    </row>
    <row r="4" spans="1:4" x14ac:dyDescent="0.35">
      <c r="A4" s="3" t="s">
        <v>115</v>
      </c>
      <c r="B4" s="2">
        <v>80</v>
      </c>
      <c r="C4" s="4">
        <v>6.0652009097801365</v>
      </c>
      <c r="D4" s="4">
        <v>1.7097670442402222</v>
      </c>
    </row>
    <row r="5" spans="1:4" x14ac:dyDescent="0.35">
      <c r="A5" s="1" t="s">
        <v>12</v>
      </c>
      <c r="B5" s="2">
        <v>1319</v>
      </c>
      <c r="C5" s="2">
        <v>100</v>
      </c>
      <c r="D5" s="2">
        <v>28.2</v>
      </c>
    </row>
    <row r="6" spans="1:4" x14ac:dyDescent="0.35">
      <c r="A6" s="1" t="s">
        <v>13</v>
      </c>
      <c r="B6" s="2">
        <v>882</v>
      </c>
      <c r="C6" s="2"/>
      <c r="D6" s="2"/>
    </row>
    <row r="7" spans="1:4" x14ac:dyDescent="0.35">
      <c r="A7" s="1" t="s">
        <v>14</v>
      </c>
      <c r="B7" s="2">
        <v>3797</v>
      </c>
      <c r="C7" s="2"/>
      <c r="D7" s="2"/>
    </row>
    <row r="8" spans="1:4" x14ac:dyDescent="0.35">
      <c r="A8" s="1" t="s">
        <v>15</v>
      </c>
      <c r="B8" s="2">
        <v>4679</v>
      </c>
      <c r="C8" s="2"/>
      <c r="D8" s="2"/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topLeftCell="A7" workbookViewId="0">
      <selection activeCell="B14" sqref="B14:B17"/>
    </sheetView>
  </sheetViews>
  <sheetFormatPr defaultRowHeight="14.5" x14ac:dyDescent="0.35"/>
  <cols>
    <col min="1" max="1" width="103" customWidth="1"/>
    <col min="2" max="2" width="28" customWidth="1"/>
    <col min="3" max="3" width="31" customWidth="1"/>
    <col min="4" max="4" width="13" customWidth="1"/>
    <col min="5" max="5" width="6" customWidth="1"/>
    <col min="6" max="6" width="32" customWidth="1"/>
    <col min="7" max="7" width="35" customWidth="1"/>
    <col min="8" max="8" width="22" customWidth="1"/>
  </cols>
  <sheetData>
    <row r="1" spans="1:8" x14ac:dyDescent="0.35">
      <c r="A1" s="1" t="s">
        <v>0</v>
      </c>
      <c r="B1" s="1" t="s">
        <v>77</v>
      </c>
      <c r="C1" s="1" t="s">
        <v>78</v>
      </c>
      <c r="D1" s="1" t="s">
        <v>79</v>
      </c>
      <c r="E1" s="1" t="s">
        <v>19</v>
      </c>
      <c r="F1" s="1" t="s">
        <v>80</v>
      </c>
      <c r="G1" s="1" t="s">
        <v>81</v>
      </c>
      <c r="H1" s="1" t="s">
        <v>82</v>
      </c>
    </row>
    <row r="2" spans="1:8" x14ac:dyDescent="0.35">
      <c r="A2" s="1" t="s">
        <v>5</v>
      </c>
      <c r="B2" s="2">
        <v>2</v>
      </c>
      <c r="C2" s="2">
        <v>15</v>
      </c>
      <c r="D2" s="2">
        <v>86</v>
      </c>
      <c r="E2" s="2" t="s">
        <v>23</v>
      </c>
      <c r="F2" s="2">
        <v>0.9</v>
      </c>
      <c r="G2" s="2">
        <v>15</v>
      </c>
      <c r="H2" s="2">
        <v>8.6999999999999993</v>
      </c>
    </row>
    <row r="3" spans="1:8" x14ac:dyDescent="0.35">
      <c r="A3" s="1" t="s">
        <v>7</v>
      </c>
      <c r="B3" s="2">
        <v>0</v>
      </c>
      <c r="C3" s="2">
        <v>2</v>
      </c>
      <c r="D3" s="2">
        <v>12</v>
      </c>
      <c r="E3" s="2" t="s">
        <v>23</v>
      </c>
      <c r="F3" s="2">
        <v>0</v>
      </c>
      <c r="G3" s="2">
        <v>1.6</v>
      </c>
      <c r="H3" s="2">
        <v>1.2</v>
      </c>
    </row>
    <row r="4" spans="1:8" x14ac:dyDescent="0.35">
      <c r="A4" s="1" t="s">
        <v>6</v>
      </c>
      <c r="B4" s="2">
        <v>0</v>
      </c>
      <c r="C4" s="2">
        <v>7</v>
      </c>
      <c r="D4" s="2">
        <v>38</v>
      </c>
      <c r="E4" s="2" t="s">
        <v>23</v>
      </c>
      <c r="F4" s="2">
        <v>0</v>
      </c>
      <c r="G4" s="2">
        <v>6.7</v>
      </c>
      <c r="H4" s="2">
        <v>3.8</v>
      </c>
    </row>
    <row r="5" spans="1:8" x14ac:dyDescent="0.35">
      <c r="A5" s="1" t="s">
        <v>9</v>
      </c>
      <c r="B5" s="2">
        <v>0</v>
      </c>
      <c r="C5" s="2">
        <v>5</v>
      </c>
      <c r="D5" s="2">
        <v>4</v>
      </c>
      <c r="E5" s="2" t="s">
        <v>23</v>
      </c>
      <c r="F5" s="2">
        <v>0</v>
      </c>
      <c r="G5" s="2">
        <v>5.2</v>
      </c>
      <c r="H5" s="2">
        <v>0.4</v>
      </c>
    </row>
    <row r="6" spans="1:8" x14ac:dyDescent="0.35">
      <c r="A6" s="1" t="s">
        <v>11</v>
      </c>
      <c r="B6" s="2">
        <v>0</v>
      </c>
      <c r="C6" s="2">
        <v>0</v>
      </c>
      <c r="D6" s="2">
        <v>1</v>
      </c>
      <c r="E6" s="2" t="s">
        <v>23</v>
      </c>
      <c r="F6" s="2">
        <v>0</v>
      </c>
      <c r="G6" s="2">
        <v>0</v>
      </c>
      <c r="H6" s="2">
        <v>0.1</v>
      </c>
    </row>
    <row r="7" spans="1:8" x14ac:dyDescent="0.35">
      <c r="A7" s="1" t="s">
        <v>8</v>
      </c>
      <c r="B7" s="2">
        <v>0</v>
      </c>
      <c r="C7" s="2">
        <v>2</v>
      </c>
      <c r="D7" s="2">
        <v>7</v>
      </c>
      <c r="E7" s="2" t="s">
        <v>23</v>
      </c>
      <c r="F7" s="2">
        <v>0</v>
      </c>
      <c r="G7" s="2">
        <v>1.9</v>
      </c>
      <c r="H7" s="2">
        <v>0.7</v>
      </c>
    </row>
    <row r="8" spans="1:8" x14ac:dyDescent="0.35">
      <c r="A8" s="1" t="s">
        <v>10</v>
      </c>
      <c r="B8" s="2">
        <v>0</v>
      </c>
      <c r="C8" s="2">
        <v>0</v>
      </c>
      <c r="D8" s="2">
        <v>2</v>
      </c>
      <c r="E8" s="2" t="s">
        <v>23</v>
      </c>
      <c r="F8" s="2">
        <v>0</v>
      </c>
      <c r="G8" s="2">
        <v>0</v>
      </c>
      <c r="H8" s="2">
        <v>0.2</v>
      </c>
    </row>
    <row r="9" spans="1:8" x14ac:dyDescent="0.35">
      <c r="A9" s="1" t="s">
        <v>4</v>
      </c>
      <c r="B9" s="2">
        <v>232</v>
      </c>
      <c r="C9" s="2">
        <v>72</v>
      </c>
      <c r="D9" s="2">
        <v>832</v>
      </c>
      <c r="E9" s="2" t="s">
        <v>23</v>
      </c>
      <c r="F9" s="2">
        <v>99.1</v>
      </c>
      <c r="G9" s="2">
        <v>69.599999999999994</v>
      </c>
      <c r="H9" s="2">
        <v>84.8</v>
      </c>
    </row>
    <row r="10" spans="1:8" x14ac:dyDescent="0.35">
      <c r="A10" s="1" t="s">
        <v>24</v>
      </c>
      <c r="B10" s="2">
        <v>234</v>
      </c>
      <c r="C10" s="2">
        <v>103</v>
      </c>
      <c r="D10" s="2">
        <v>982</v>
      </c>
      <c r="E10" s="2" t="s">
        <v>23</v>
      </c>
      <c r="F10" s="2">
        <v>100</v>
      </c>
      <c r="G10" s="2">
        <v>100</v>
      </c>
      <c r="H10" s="2">
        <v>99.899999999999991</v>
      </c>
    </row>
    <row r="13" spans="1:8" x14ac:dyDescent="0.35">
      <c r="A13" s="1" t="s">
        <v>0</v>
      </c>
      <c r="B13" s="1" t="s">
        <v>77</v>
      </c>
      <c r="C13" s="1" t="s">
        <v>78</v>
      </c>
      <c r="D13" s="1" t="s">
        <v>79</v>
      </c>
      <c r="E13" s="1" t="s">
        <v>19</v>
      </c>
      <c r="F13" s="1" t="s">
        <v>80</v>
      </c>
      <c r="G13" s="1" t="s">
        <v>81</v>
      </c>
      <c r="H13" s="1" t="s">
        <v>82</v>
      </c>
    </row>
    <row r="14" spans="1:8" x14ac:dyDescent="0.35">
      <c r="A14" s="1" t="s">
        <v>5</v>
      </c>
      <c r="B14" s="2">
        <f>+B2</f>
        <v>2</v>
      </c>
      <c r="C14" s="2">
        <f>+C2</f>
        <v>15</v>
      </c>
      <c r="D14" s="2">
        <f>+D2</f>
        <v>86</v>
      </c>
      <c r="E14" s="2" t="s">
        <v>23</v>
      </c>
      <c r="F14" s="4">
        <f>+B14/B$17*100</f>
        <v>0.85470085470085477</v>
      </c>
      <c r="G14" s="4">
        <f>+C14/C$17*100</f>
        <v>14.563106796116504</v>
      </c>
      <c r="H14" s="4">
        <f>+D14/D$17*100</f>
        <v>8.7576374745417525</v>
      </c>
    </row>
    <row r="15" spans="1:8" x14ac:dyDescent="0.35">
      <c r="A15" s="3" t="s">
        <v>115</v>
      </c>
      <c r="B15" s="2">
        <f>+B3+B4+B5+B7+B6+B8</f>
        <v>0</v>
      </c>
      <c r="C15" s="2">
        <f>+C3+C4+C5+C7+C6+C8</f>
        <v>16</v>
      </c>
      <c r="D15" s="2">
        <f>+D3+D4+D5+D7+D6+D8</f>
        <v>64</v>
      </c>
      <c r="E15" s="2" t="s">
        <v>23</v>
      </c>
      <c r="F15" s="4">
        <f>+B15/B$17*100</f>
        <v>0</v>
      </c>
      <c r="G15" s="4">
        <f>+C15/C$17*100</f>
        <v>15.53398058252427</v>
      </c>
      <c r="H15" s="4">
        <f>+D15/D$17*100</f>
        <v>6.517311608961303</v>
      </c>
    </row>
    <row r="16" spans="1:8" x14ac:dyDescent="0.35">
      <c r="A16" s="1" t="s">
        <v>4</v>
      </c>
      <c r="B16" s="2">
        <f>+B9</f>
        <v>232</v>
      </c>
      <c r="C16" s="2">
        <f>+C9</f>
        <v>72</v>
      </c>
      <c r="D16" s="2">
        <f>+D9</f>
        <v>832</v>
      </c>
      <c r="E16" s="2" t="s">
        <v>23</v>
      </c>
      <c r="F16" s="4">
        <f>+B16/B$17*100</f>
        <v>99.145299145299148</v>
      </c>
      <c r="G16" s="4">
        <f>+C16/C$17*100</f>
        <v>69.902912621359221</v>
      </c>
      <c r="H16" s="4">
        <f>+D16/D$17*100</f>
        <v>84.72505091649694</v>
      </c>
    </row>
    <row r="17" spans="1:8" x14ac:dyDescent="0.35">
      <c r="A17" s="1" t="s">
        <v>24</v>
      </c>
      <c r="B17" s="2">
        <f>+B10</f>
        <v>234</v>
      </c>
      <c r="C17" s="2">
        <f>+C10</f>
        <v>103</v>
      </c>
      <c r="D17" s="2">
        <f>+D10</f>
        <v>982</v>
      </c>
      <c r="E17" s="2" t="s">
        <v>23</v>
      </c>
      <c r="F17" s="4">
        <f>+B17/B$17*100</f>
        <v>100</v>
      </c>
      <c r="G17" s="4">
        <f>+C17/C$17*100</f>
        <v>100</v>
      </c>
      <c r="H17" s="4">
        <f>+D17/D$17*100</f>
        <v>100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2"/>
  <sheetViews>
    <sheetView tabSelected="1" topLeftCell="A7" workbookViewId="0">
      <selection activeCell="AI14" sqref="AI14:AI17"/>
    </sheetView>
  </sheetViews>
  <sheetFormatPr defaultRowHeight="14.5" x14ac:dyDescent="0.35"/>
  <cols>
    <col min="1" max="1" width="103" customWidth="1"/>
    <col min="2" max="2" width="12" customWidth="1"/>
    <col min="3" max="3" width="11" customWidth="1"/>
    <col min="4" max="4" width="10" customWidth="1"/>
    <col min="5" max="5" width="13" customWidth="1"/>
    <col min="6" max="6" width="9" customWidth="1"/>
    <col min="7" max="7" width="12" customWidth="1"/>
    <col min="8" max="8" width="11" customWidth="1"/>
    <col min="9" max="9" width="10" customWidth="1"/>
    <col min="10" max="11" width="11" customWidth="1"/>
    <col min="12" max="12" width="13" customWidth="1"/>
    <col min="13" max="13" width="9" customWidth="1"/>
    <col min="14" max="14" width="25" customWidth="1"/>
    <col min="15" max="16" width="12" customWidth="1"/>
    <col min="17" max="17" width="14" customWidth="1"/>
    <col min="18" max="18" width="6" customWidth="1"/>
    <col min="19" max="19" width="16" customWidth="1"/>
    <col min="20" max="20" width="15" customWidth="1"/>
    <col min="21" max="21" width="14" customWidth="1"/>
    <col min="22" max="22" width="22" customWidth="1"/>
    <col min="23" max="23" width="13" customWidth="1"/>
    <col min="24" max="24" width="16" customWidth="1"/>
    <col min="25" max="25" width="15" customWidth="1"/>
    <col min="26" max="26" width="14" customWidth="1"/>
    <col min="27" max="28" width="15" customWidth="1"/>
    <col min="29" max="29" width="17" customWidth="1"/>
    <col min="30" max="30" width="13" customWidth="1"/>
    <col min="31" max="31" width="29" customWidth="1"/>
    <col min="32" max="33" width="16" customWidth="1"/>
    <col min="34" max="34" width="18" customWidth="1"/>
  </cols>
  <sheetData>
    <row r="1" spans="1:34" x14ac:dyDescent="0.35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19</v>
      </c>
      <c r="S1" s="1" t="s">
        <v>99</v>
      </c>
      <c r="T1" s="1" t="s">
        <v>100</v>
      </c>
      <c r="U1" s="1" t="s">
        <v>101</v>
      </c>
      <c r="V1" s="1" t="s">
        <v>102</v>
      </c>
      <c r="W1" s="1" t="s">
        <v>103</v>
      </c>
      <c r="X1" s="1" t="s">
        <v>104</v>
      </c>
      <c r="Y1" s="1" t="s">
        <v>105</v>
      </c>
      <c r="Z1" s="1" t="s">
        <v>106</v>
      </c>
      <c r="AA1" s="1" t="s">
        <v>107</v>
      </c>
      <c r="AB1" s="1" t="s">
        <v>108</v>
      </c>
      <c r="AC1" s="1" t="s">
        <v>109</v>
      </c>
      <c r="AD1" s="1" t="s">
        <v>110</v>
      </c>
      <c r="AE1" s="1" t="s">
        <v>111</v>
      </c>
      <c r="AF1" s="1" t="s">
        <v>112</v>
      </c>
      <c r="AG1" s="1" t="s">
        <v>113</v>
      </c>
      <c r="AH1" s="1" t="s">
        <v>114</v>
      </c>
    </row>
    <row r="2" spans="1:34" x14ac:dyDescent="0.35">
      <c r="A2" s="1" t="s">
        <v>5</v>
      </c>
      <c r="B2" s="2">
        <v>16</v>
      </c>
      <c r="C2" s="2">
        <v>1</v>
      </c>
      <c r="D2" s="2">
        <v>0</v>
      </c>
      <c r="E2" s="2">
        <v>1</v>
      </c>
      <c r="F2" s="2">
        <v>1</v>
      </c>
      <c r="G2" s="2">
        <v>0</v>
      </c>
      <c r="H2" s="2">
        <v>0</v>
      </c>
      <c r="I2" s="2">
        <v>2</v>
      </c>
      <c r="J2" s="2">
        <v>0</v>
      </c>
      <c r="K2" s="2">
        <v>3</v>
      </c>
      <c r="L2" s="2">
        <v>45</v>
      </c>
      <c r="M2" s="2">
        <v>9</v>
      </c>
      <c r="N2" s="2">
        <v>6</v>
      </c>
      <c r="O2" s="2">
        <v>2</v>
      </c>
      <c r="P2" s="2">
        <v>3</v>
      </c>
      <c r="Q2" s="2">
        <v>10</v>
      </c>
      <c r="R2" s="2" t="s">
        <v>23</v>
      </c>
      <c r="S2" s="2">
        <v>9.5</v>
      </c>
      <c r="T2" s="2">
        <v>14.6</v>
      </c>
      <c r="U2" s="2">
        <v>0.2</v>
      </c>
      <c r="V2" s="2">
        <v>15.1</v>
      </c>
      <c r="W2" s="2">
        <v>2</v>
      </c>
      <c r="X2" s="2">
        <v>0</v>
      </c>
      <c r="Y2" s="2">
        <v>0</v>
      </c>
      <c r="Z2" s="2">
        <v>27.2</v>
      </c>
      <c r="AA2" s="2">
        <v>0</v>
      </c>
      <c r="AB2" s="2">
        <v>33.700000000000003</v>
      </c>
      <c r="AC2" s="2">
        <v>13.3</v>
      </c>
      <c r="AD2" s="2">
        <v>13.5</v>
      </c>
      <c r="AE2" s="2">
        <v>22.8</v>
      </c>
      <c r="AF2" s="2">
        <v>26.3</v>
      </c>
      <c r="AG2" s="2">
        <v>3.6</v>
      </c>
      <c r="AH2" s="2">
        <v>15.5</v>
      </c>
    </row>
    <row r="3" spans="1:34" x14ac:dyDescent="0.35">
      <c r="A3" s="1" t="s">
        <v>7</v>
      </c>
      <c r="B3" s="2">
        <v>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3</v>
      </c>
      <c r="M3" s="2">
        <v>3</v>
      </c>
      <c r="N3" s="2">
        <v>2</v>
      </c>
      <c r="O3" s="2">
        <v>0</v>
      </c>
      <c r="P3" s="2">
        <v>0</v>
      </c>
      <c r="Q3" s="2">
        <v>1</v>
      </c>
      <c r="R3" s="2" t="s">
        <v>23</v>
      </c>
      <c r="S3" s="2">
        <v>3.1</v>
      </c>
      <c r="T3" s="2">
        <v>0</v>
      </c>
      <c r="U3" s="2">
        <v>0.1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0.8</v>
      </c>
      <c r="AD3" s="2">
        <v>4.4000000000000004</v>
      </c>
      <c r="AE3" s="2">
        <v>6.6</v>
      </c>
      <c r="AF3" s="2">
        <v>0</v>
      </c>
      <c r="AG3" s="2">
        <v>0</v>
      </c>
      <c r="AH3" s="2">
        <v>1.6</v>
      </c>
    </row>
    <row r="4" spans="1:34" x14ac:dyDescent="0.35">
      <c r="A4" s="1" t="s">
        <v>6</v>
      </c>
      <c r="B4" s="2">
        <v>8</v>
      </c>
      <c r="C4" s="2">
        <v>0</v>
      </c>
      <c r="D4" s="2">
        <v>0</v>
      </c>
      <c r="E4" s="2">
        <v>1</v>
      </c>
      <c r="F4" s="2">
        <v>1</v>
      </c>
      <c r="G4" s="2">
        <v>0</v>
      </c>
      <c r="H4" s="2">
        <v>0</v>
      </c>
      <c r="I4" s="2">
        <v>2</v>
      </c>
      <c r="J4" s="2">
        <v>0</v>
      </c>
      <c r="K4" s="2">
        <v>0</v>
      </c>
      <c r="L4" s="2">
        <v>22</v>
      </c>
      <c r="M4" s="2">
        <v>1</v>
      </c>
      <c r="N4" s="2">
        <v>3</v>
      </c>
      <c r="O4" s="2">
        <v>1</v>
      </c>
      <c r="P4" s="2">
        <v>0</v>
      </c>
      <c r="Q4" s="2">
        <v>6</v>
      </c>
      <c r="R4" s="2" t="s">
        <v>23</v>
      </c>
      <c r="S4" s="2">
        <v>4.5</v>
      </c>
      <c r="T4" s="2">
        <v>0</v>
      </c>
      <c r="U4" s="2">
        <v>0</v>
      </c>
      <c r="V4" s="2">
        <v>15.1</v>
      </c>
      <c r="W4" s="2">
        <v>1.9</v>
      </c>
      <c r="X4" s="2">
        <v>0</v>
      </c>
      <c r="Y4" s="2">
        <v>0</v>
      </c>
      <c r="Z4" s="2">
        <v>37.5</v>
      </c>
      <c r="AA4" s="2">
        <v>0</v>
      </c>
      <c r="AB4" s="2">
        <v>0</v>
      </c>
      <c r="AC4" s="2">
        <v>6.5</v>
      </c>
      <c r="AD4" s="2">
        <v>0.9</v>
      </c>
      <c r="AE4" s="2">
        <v>13.3</v>
      </c>
      <c r="AF4" s="2">
        <v>11.5</v>
      </c>
      <c r="AG4" s="2">
        <v>0</v>
      </c>
      <c r="AH4" s="2">
        <v>9.8000000000000007</v>
      </c>
    </row>
    <row r="5" spans="1:34" x14ac:dyDescent="0.35">
      <c r="A5" s="1" t="s">
        <v>9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2</v>
      </c>
      <c r="M5" s="2">
        <v>0</v>
      </c>
      <c r="N5" s="2">
        <v>0</v>
      </c>
      <c r="O5" s="2">
        <v>2</v>
      </c>
      <c r="P5" s="2">
        <v>0</v>
      </c>
      <c r="Q5" s="2">
        <v>2</v>
      </c>
      <c r="R5" s="2" t="s">
        <v>23</v>
      </c>
      <c r="S5" s="2">
        <v>0</v>
      </c>
      <c r="T5" s="2">
        <v>0</v>
      </c>
      <c r="U5" s="2">
        <v>0</v>
      </c>
      <c r="V5" s="2">
        <v>0</v>
      </c>
      <c r="W5" s="2">
        <v>9.1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0.5</v>
      </c>
      <c r="AD5" s="2">
        <v>0</v>
      </c>
      <c r="AE5" s="2">
        <v>0</v>
      </c>
      <c r="AF5" s="2">
        <v>34.5</v>
      </c>
      <c r="AG5" s="2">
        <v>0</v>
      </c>
      <c r="AH5" s="2">
        <v>2.9</v>
      </c>
    </row>
    <row r="6" spans="1:34" x14ac:dyDescent="0.35">
      <c r="A6" s="1" t="s">
        <v>11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 t="s">
        <v>23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0.3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 x14ac:dyDescent="0.35">
      <c r="A7" s="1" t="s">
        <v>8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3</v>
      </c>
      <c r="M7" s="2">
        <v>0</v>
      </c>
      <c r="N7" s="2">
        <v>0</v>
      </c>
      <c r="O7" s="2">
        <v>1</v>
      </c>
      <c r="P7" s="2">
        <v>0</v>
      </c>
      <c r="Q7" s="2">
        <v>3</v>
      </c>
      <c r="R7" s="2" t="s">
        <v>23</v>
      </c>
      <c r="S7" s="2">
        <v>0.3</v>
      </c>
      <c r="T7" s="2">
        <v>0</v>
      </c>
      <c r="U7" s="2">
        <v>0</v>
      </c>
      <c r="V7" s="2">
        <v>2.6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0</v>
      </c>
      <c r="AF7" s="2">
        <v>13.9</v>
      </c>
      <c r="AG7" s="2">
        <v>0</v>
      </c>
      <c r="AH7" s="2">
        <v>4.8</v>
      </c>
    </row>
    <row r="8" spans="1:34" x14ac:dyDescent="0.35">
      <c r="A8" s="1" t="s">
        <v>10</v>
      </c>
      <c r="B8" s="2">
        <v>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 t="s">
        <v>23</v>
      </c>
      <c r="S8" s="2">
        <v>1.3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 x14ac:dyDescent="0.35">
      <c r="A9" s="1" t="s">
        <v>4</v>
      </c>
      <c r="B9" s="2">
        <v>136</v>
      </c>
      <c r="C9" s="2">
        <v>7</v>
      </c>
      <c r="D9" s="2">
        <v>232</v>
      </c>
      <c r="E9" s="2">
        <v>6</v>
      </c>
      <c r="F9" s="2">
        <v>27</v>
      </c>
      <c r="G9" s="2">
        <v>4</v>
      </c>
      <c r="H9" s="2">
        <v>63</v>
      </c>
      <c r="I9" s="2">
        <v>2</v>
      </c>
      <c r="J9" s="2">
        <v>124</v>
      </c>
      <c r="K9" s="2">
        <v>6</v>
      </c>
      <c r="L9" s="2">
        <v>262</v>
      </c>
      <c r="M9" s="2">
        <v>52</v>
      </c>
      <c r="N9" s="2">
        <v>14</v>
      </c>
      <c r="O9" s="2">
        <v>1</v>
      </c>
      <c r="P9" s="2">
        <v>91</v>
      </c>
      <c r="Q9" s="2">
        <v>43</v>
      </c>
      <c r="R9" s="2" t="s">
        <v>23</v>
      </c>
      <c r="S9" s="2">
        <v>81.2</v>
      </c>
      <c r="T9" s="2">
        <v>85.4</v>
      </c>
      <c r="U9" s="2">
        <v>99.7</v>
      </c>
      <c r="V9" s="2">
        <v>67.099999999999994</v>
      </c>
      <c r="W9" s="2">
        <v>86.9</v>
      </c>
      <c r="X9" s="2">
        <v>100</v>
      </c>
      <c r="Y9" s="2">
        <v>100</v>
      </c>
      <c r="Z9" s="2">
        <v>35.299999999999997</v>
      </c>
      <c r="AA9" s="2">
        <v>100</v>
      </c>
      <c r="AB9" s="2">
        <v>66.3</v>
      </c>
      <c r="AC9" s="2">
        <v>77.599999999999994</v>
      </c>
      <c r="AD9" s="2">
        <v>81.3</v>
      </c>
      <c r="AE9" s="2">
        <v>57.2</v>
      </c>
      <c r="AF9" s="2">
        <v>13.9</v>
      </c>
      <c r="AG9" s="2">
        <v>96.4</v>
      </c>
      <c r="AH9" s="2">
        <v>65.400000000000006</v>
      </c>
    </row>
    <row r="10" spans="1:34" x14ac:dyDescent="0.35">
      <c r="A10" s="1" t="s">
        <v>24</v>
      </c>
      <c r="B10" s="2">
        <v>168</v>
      </c>
      <c r="C10" s="2">
        <v>8</v>
      </c>
      <c r="D10" s="2">
        <v>232</v>
      </c>
      <c r="E10" s="2">
        <v>8</v>
      </c>
      <c r="F10" s="2">
        <v>32</v>
      </c>
      <c r="G10" s="2">
        <v>4</v>
      </c>
      <c r="H10" s="2">
        <v>63</v>
      </c>
      <c r="I10" s="2">
        <v>6</v>
      </c>
      <c r="J10" s="2">
        <v>124</v>
      </c>
      <c r="K10" s="2">
        <v>9</v>
      </c>
      <c r="L10" s="2">
        <v>338</v>
      </c>
      <c r="M10" s="2">
        <v>65</v>
      </c>
      <c r="N10" s="2">
        <v>25</v>
      </c>
      <c r="O10" s="2">
        <v>7</v>
      </c>
      <c r="P10" s="2">
        <v>94</v>
      </c>
      <c r="Q10" s="2">
        <v>65</v>
      </c>
      <c r="R10" s="2" t="s">
        <v>23</v>
      </c>
      <c r="S10" s="2">
        <v>99.9</v>
      </c>
      <c r="T10" s="2">
        <v>100</v>
      </c>
      <c r="U10" s="2">
        <v>100</v>
      </c>
      <c r="V10" s="2">
        <v>99.899999999999991</v>
      </c>
      <c r="W10" s="2">
        <v>99.9</v>
      </c>
      <c r="X10" s="2">
        <v>100</v>
      </c>
      <c r="Y10" s="2">
        <v>100</v>
      </c>
      <c r="Z10" s="2">
        <v>100</v>
      </c>
      <c r="AA10" s="2">
        <v>100</v>
      </c>
      <c r="AB10" s="2">
        <v>100</v>
      </c>
      <c r="AC10" s="2">
        <v>100</v>
      </c>
      <c r="AD10" s="2">
        <v>100.1</v>
      </c>
      <c r="AE10" s="2">
        <v>99.9</v>
      </c>
      <c r="AF10" s="2">
        <v>100.1</v>
      </c>
      <c r="AG10" s="2">
        <v>100</v>
      </c>
      <c r="AH10" s="2">
        <v>100</v>
      </c>
    </row>
    <row r="11" spans="1:34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3" spans="1:34" x14ac:dyDescent="0.35">
      <c r="A13" s="1" t="s">
        <v>0</v>
      </c>
      <c r="B13" s="1" t="s">
        <v>83</v>
      </c>
      <c r="C13" s="1" t="s">
        <v>84</v>
      </c>
      <c r="D13" s="1" t="s">
        <v>85</v>
      </c>
      <c r="E13" s="1" t="s">
        <v>86</v>
      </c>
      <c r="F13" s="1" t="s">
        <v>87</v>
      </c>
      <c r="G13" s="1" t="s">
        <v>88</v>
      </c>
      <c r="H13" s="1" t="s">
        <v>89</v>
      </c>
      <c r="I13" s="1" t="s">
        <v>90</v>
      </c>
      <c r="J13" s="1" t="s">
        <v>91</v>
      </c>
      <c r="K13" s="1" t="s">
        <v>92</v>
      </c>
      <c r="L13" s="1" t="s">
        <v>93</v>
      </c>
      <c r="M13" s="1" t="s">
        <v>94</v>
      </c>
      <c r="N13" s="1" t="s">
        <v>95</v>
      </c>
      <c r="O13" s="1" t="s">
        <v>96</v>
      </c>
      <c r="P13" s="1" t="s">
        <v>97</v>
      </c>
      <c r="Q13" s="1" t="s">
        <v>98</v>
      </c>
      <c r="R13" s="1" t="s">
        <v>19</v>
      </c>
      <c r="S13" s="1" t="s">
        <v>99</v>
      </c>
      <c r="T13" s="1" t="s">
        <v>100</v>
      </c>
      <c r="U13" s="1" t="s">
        <v>101</v>
      </c>
      <c r="V13" s="1" t="s">
        <v>102</v>
      </c>
      <c r="W13" s="1" t="s">
        <v>103</v>
      </c>
      <c r="X13" s="1" t="s">
        <v>104</v>
      </c>
      <c r="Y13" s="1" t="s">
        <v>105</v>
      </c>
      <c r="Z13" s="1" t="s">
        <v>106</v>
      </c>
      <c r="AA13" s="1" t="s">
        <v>107</v>
      </c>
      <c r="AB13" s="1" t="s">
        <v>108</v>
      </c>
      <c r="AC13" s="1" t="s">
        <v>109</v>
      </c>
      <c r="AD13" s="1" t="s">
        <v>110</v>
      </c>
      <c r="AE13" s="1" t="s">
        <v>111</v>
      </c>
      <c r="AF13" s="1" t="s">
        <v>112</v>
      </c>
      <c r="AG13" s="1" t="s">
        <v>113</v>
      </c>
      <c r="AH13" s="1" t="s">
        <v>114</v>
      </c>
    </row>
    <row r="14" spans="1:34" x14ac:dyDescent="0.35">
      <c r="A14" s="1" t="s">
        <v>5</v>
      </c>
      <c r="B14" s="2">
        <f>+B2</f>
        <v>16</v>
      </c>
      <c r="C14" s="2">
        <f>+C2</f>
        <v>1</v>
      </c>
      <c r="D14" s="2">
        <f>+D2</f>
        <v>0</v>
      </c>
      <c r="E14" s="2">
        <f>+E2</f>
        <v>1</v>
      </c>
      <c r="F14" s="2">
        <f>+F2</f>
        <v>1</v>
      </c>
      <c r="G14" s="2">
        <f>+G2</f>
        <v>0</v>
      </c>
      <c r="H14" s="2">
        <f>+H2</f>
        <v>0</v>
      </c>
      <c r="I14" s="2">
        <f>+I2</f>
        <v>2</v>
      </c>
      <c r="J14" s="2">
        <f>+J2</f>
        <v>0</v>
      </c>
      <c r="K14" s="2">
        <f>+K2</f>
        <v>3</v>
      </c>
      <c r="L14" s="2">
        <f>+L2</f>
        <v>45</v>
      </c>
      <c r="M14" s="2">
        <f>+M2</f>
        <v>9</v>
      </c>
      <c r="N14" s="2">
        <f>+N2</f>
        <v>6</v>
      </c>
      <c r="O14" s="2">
        <f>+O2</f>
        <v>2</v>
      </c>
      <c r="P14" s="2">
        <f>+P2</f>
        <v>3</v>
      </c>
      <c r="Q14" s="2">
        <f>+Q2</f>
        <v>10</v>
      </c>
      <c r="R14" s="2" t="s">
        <v>23</v>
      </c>
      <c r="S14" s="4">
        <f>+B14/B$17*100</f>
        <v>9.5238095238095237</v>
      </c>
      <c r="T14" s="4">
        <f>+C14/C$17*100</f>
        <v>12.5</v>
      </c>
      <c r="U14" s="4">
        <f>+D14/D$17*100</f>
        <v>0</v>
      </c>
      <c r="V14" s="4">
        <f>+E14/E$17*100</f>
        <v>12.5</v>
      </c>
      <c r="W14" s="4">
        <f>+F14/F$17*100</f>
        <v>3.125</v>
      </c>
      <c r="X14" s="4">
        <f>+G14/G$17*100</f>
        <v>0</v>
      </c>
      <c r="Y14" s="4">
        <f>+H14/H$17*100</f>
        <v>0</v>
      </c>
      <c r="Z14" s="4">
        <f>+I14/I$17*100</f>
        <v>33.333333333333329</v>
      </c>
      <c r="AA14" s="4">
        <f>+J14/J$17*100</f>
        <v>0</v>
      </c>
      <c r="AB14" s="4">
        <f>+K14/K$17*100</f>
        <v>33.333333333333329</v>
      </c>
      <c r="AC14" s="4">
        <f>+L14/L$17*100</f>
        <v>13.313609467455622</v>
      </c>
      <c r="AD14" s="4">
        <f>+M14/M$17*100</f>
        <v>13.846153846153847</v>
      </c>
      <c r="AE14" s="4">
        <f>+N14/N$17*100</f>
        <v>24</v>
      </c>
      <c r="AF14" s="4">
        <f>+O14/O$17*100</f>
        <v>28.571428571428569</v>
      </c>
      <c r="AG14" s="4">
        <f>+P14/P$17*100</f>
        <v>3.1914893617021276</v>
      </c>
      <c r="AH14" s="4">
        <f>+Q14/Q$17*100</f>
        <v>15.384615384615385</v>
      </c>
    </row>
    <row r="15" spans="1:34" x14ac:dyDescent="0.35">
      <c r="A15" s="3" t="s">
        <v>115</v>
      </c>
      <c r="B15" s="2">
        <f>+B3+B4+B5+B6+B7+B8</f>
        <v>16</v>
      </c>
      <c r="C15" s="2">
        <f>+C3+C4+C5+C6+C7+C8</f>
        <v>0</v>
      </c>
      <c r="D15" s="2">
        <f>+D3+D4+D5+D6+D7+D8</f>
        <v>0</v>
      </c>
      <c r="E15" s="2">
        <f>+E3+E4+E5+E6+E7+E8</f>
        <v>1</v>
      </c>
      <c r="F15" s="2">
        <f>+F3+F4+F5+F6+F7+F8</f>
        <v>4</v>
      </c>
      <c r="G15" s="2">
        <f>+G3+G4+G5+G6+G7+G8</f>
        <v>0</v>
      </c>
      <c r="H15" s="2">
        <f>+H3+H4+H5+H6+H7+H8</f>
        <v>0</v>
      </c>
      <c r="I15" s="2">
        <f>+I3+I4+I5+I6+I7+I8</f>
        <v>2</v>
      </c>
      <c r="J15" s="2">
        <f>+J3+J4+J5+J6+J7+J8</f>
        <v>0</v>
      </c>
      <c r="K15" s="2">
        <f>+K3+K4+K5+K6+K7+K8</f>
        <v>0</v>
      </c>
      <c r="L15" s="2">
        <f>+L3+L4+L5+L6+L7+L8</f>
        <v>31</v>
      </c>
      <c r="M15" s="2">
        <f>+M3+M4+M5+M6+M7+M8</f>
        <v>4</v>
      </c>
      <c r="N15" s="2">
        <f>+N3+N4+N5+N6+N7+N8</f>
        <v>5</v>
      </c>
      <c r="O15" s="2">
        <f>+O3+O4+O5+O6+O7+O8</f>
        <v>4</v>
      </c>
      <c r="P15" s="2">
        <f>+P3+P4+P5+P6+P7+P8</f>
        <v>0</v>
      </c>
      <c r="Q15" s="2">
        <f>+Q3+Q4+Q5+Q6+Q7+Q8</f>
        <v>12</v>
      </c>
      <c r="R15" s="2" t="s">
        <v>23</v>
      </c>
      <c r="S15" s="4">
        <f>+B15/B$17*100</f>
        <v>9.5238095238095237</v>
      </c>
      <c r="T15" s="4">
        <f>+C15/C$17*100</f>
        <v>0</v>
      </c>
      <c r="U15" s="4">
        <f>+D15/D$17*100</f>
        <v>0</v>
      </c>
      <c r="V15" s="4">
        <f>+E15/E$17*100</f>
        <v>12.5</v>
      </c>
      <c r="W15" s="4">
        <f>+F15/F$17*100</f>
        <v>12.5</v>
      </c>
      <c r="X15" s="4">
        <f>+G15/G$17*100</f>
        <v>0</v>
      </c>
      <c r="Y15" s="4">
        <f>+H15/H$17*100</f>
        <v>0</v>
      </c>
      <c r="Z15" s="4">
        <f>+I15/I$17*100</f>
        <v>33.333333333333329</v>
      </c>
      <c r="AA15" s="4">
        <f>+J15/J$17*100</f>
        <v>0</v>
      </c>
      <c r="AB15" s="4">
        <f>+K15/K$17*100</f>
        <v>0</v>
      </c>
      <c r="AC15" s="4">
        <f>+L15/L$17*100</f>
        <v>9.1715976331360949</v>
      </c>
      <c r="AD15" s="4">
        <f>+M15/M$17*100</f>
        <v>6.1538461538461542</v>
      </c>
      <c r="AE15" s="4">
        <f>+N15/N$17*100</f>
        <v>20</v>
      </c>
      <c r="AF15" s="4">
        <f>+O15/O$17*100</f>
        <v>57.142857142857139</v>
      </c>
      <c r="AG15" s="4">
        <f>+P15/P$17*100</f>
        <v>0</v>
      </c>
      <c r="AH15" s="4">
        <f>+Q15/Q$17*100</f>
        <v>18.461538461538463</v>
      </c>
    </row>
    <row r="16" spans="1:34" x14ac:dyDescent="0.35">
      <c r="A16" s="1" t="s">
        <v>4</v>
      </c>
      <c r="B16" s="2">
        <f>+B9</f>
        <v>136</v>
      </c>
      <c r="C16" s="2">
        <f>+C9</f>
        <v>7</v>
      </c>
      <c r="D16" s="2">
        <f>+D9</f>
        <v>232</v>
      </c>
      <c r="E16" s="2">
        <f>+E9</f>
        <v>6</v>
      </c>
      <c r="F16" s="2">
        <f>+F9</f>
        <v>27</v>
      </c>
      <c r="G16" s="2">
        <f>+G9</f>
        <v>4</v>
      </c>
      <c r="H16" s="2">
        <f>+H9</f>
        <v>63</v>
      </c>
      <c r="I16" s="2">
        <f>+I9</f>
        <v>2</v>
      </c>
      <c r="J16" s="2">
        <f>+J9</f>
        <v>124</v>
      </c>
      <c r="K16" s="2">
        <f>+K9</f>
        <v>6</v>
      </c>
      <c r="L16" s="2">
        <f>+L9</f>
        <v>262</v>
      </c>
      <c r="M16" s="2">
        <f>+M9</f>
        <v>52</v>
      </c>
      <c r="N16" s="2">
        <f>+N9</f>
        <v>14</v>
      </c>
      <c r="O16" s="2">
        <f>+O9</f>
        <v>1</v>
      </c>
      <c r="P16" s="2">
        <f>+P9</f>
        <v>91</v>
      </c>
      <c r="Q16" s="2">
        <f>+Q9</f>
        <v>43</v>
      </c>
      <c r="R16" s="2" t="s">
        <v>23</v>
      </c>
      <c r="S16" s="4">
        <f>+B16/B$17*100</f>
        <v>80.952380952380949</v>
      </c>
      <c r="T16" s="4">
        <f>+C16/C$17*100</f>
        <v>87.5</v>
      </c>
      <c r="U16" s="4">
        <f>+D16/D$17*100</f>
        <v>100</v>
      </c>
      <c r="V16" s="4">
        <f>+E16/E$17*100</f>
        <v>75</v>
      </c>
      <c r="W16" s="4">
        <f>+F16/F$17*100</f>
        <v>84.375</v>
      </c>
      <c r="X16" s="4">
        <f>+G16/G$17*100</f>
        <v>100</v>
      </c>
      <c r="Y16" s="4">
        <f>+H16/H$17*100</f>
        <v>100</v>
      </c>
      <c r="Z16" s="4">
        <f>+I16/I$17*100</f>
        <v>33.333333333333329</v>
      </c>
      <c r="AA16" s="4">
        <f>+J16/J$17*100</f>
        <v>100</v>
      </c>
      <c r="AB16" s="4">
        <f>+K16/K$17*100</f>
        <v>66.666666666666657</v>
      </c>
      <c r="AC16" s="4">
        <f>+L16/L$17*100</f>
        <v>77.514792899408278</v>
      </c>
      <c r="AD16" s="4">
        <f>+M16/M$17*100</f>
        <v>80</v>
      </c>
      <c r="AE16" s="4">
        <f>+N16/N$17*100</f>
        <v>56.000000000000007</v>
      </c>
      <c r="AF16" s="4">
        <f>+O16/O$17*100</f>
        <v>14.285714285714285</v>
      </c>
      <c r="AG16" s="4">
        <f>+P16/P$17*100</f>
        <v>96.808510638297875</v>
      </c>
      <c r="AH16" s="4">
        <f>+Q16/Q$17*100</f>
        <v>66.153846153846146</v>
      </c>
    </row>
    <row r="17" spans="1:34" x14ac:dyDescent="0.35">
      <c r="A17" s="1" t="s">
        <v>24</v>
      </c>
      <c r="B17" s="2">
        <f>+B10</f>
        <v>168</v>
      </c>
      <c r="C17" s="2">
        <f>+C10</f>
        <v>8</v>
      </c>
      <c r="D17" s="2">
        <f>+D10</f>
        <v>232</v>
      </c>
      <c r="E17" s="2">
        <f>+E10</f>
        <v>8</v>
      </c>
      <c r="F17" s="2">
        <f>+F10</f>
        <v>32</v>
      </c>
      <c r="G17" s="2">
        <f>+G10</f>
        <v>4</v>
      </c>
      <c r="H17" s="2">
        <f>+H10</f>
        <v>63</v>
      </c>
      <c r="I17" s="2">
        <f>+I10</f>
        <v>6</v>
      </c>
      <c r="J17" s="2">
        <f>+J10</f>
        <v>124</v>
      </c>
      <c r="K17" s="2">
        <f>+K10</f>
        <v>9</v>
      </c>
      <c r="L17" s="2">
        <f>+L10</f>
        <v>338</v>
      </c>
      <c r="M17" s="2">
        <f>+M10</f>
        <v>65</v>
      </c>
      <c r="N17" s="2">
        <f>+N10</f>
        <v>25</v>
      </c>
      <c r="O17" s="2">
        <f>+O10</f>
        <v>7</v>
      </c>
      <c r="P17" s="2">
        <f>+P10</f>
        <v>94</v>
      </c>
      <c r="Q17" s="2">
        <f>+Q10</f>
        <v>65</v>
      </c>
      <c r="R17" s="2" t="s">
        <v>23</v>
      </c>
      <c r="S17" s="4">
        <f>+B17/B$17*100</f>
        <v>100</v>
      </c>
      <c r="T17" s="4">
        <f>+C17/C$17*100</f>
        <v>100</v>
      </c>
      <c r="U17" s="4">
        <f>+D17/D$17*100</f>
        <v>100</v>
      </c>
      <c r="V17" s="4">
        <f>+E17/E$17*100</f>
        <v>100</v>
      </c>
      <c r="W17" s="4">
        <f>+F17/F$17*100</f>
        <v>100</v>
      </c>
      <c r="X17" s="4">
        <f>+G17/G$17*100</f>
        <v>100</v>
      </c>
      <c r="Y17" s="4">
        <f>+H17/H$17*100</f>
        <v>100</v>
      </c>
      <c r="Z17" s="4">
        <f>+I17/I$17*100</f>
        <v>100</v>
      </c>
      <c r="AA17" s="4">
        <f>+J17/J$17*100</f>
        <v>100</v>
      </c>
      <c r="AB17" s="4">
        <f>+K17/K$17*100</f>
        <v>100</v>
      </c>
      <c r="AC17" s="4">
        <f>+L17/L$17*100</f>
        <v>100</v>
      </c>
      <c r="AD17" s="4">
        <f>+M17/M$17*100</f>
        <v>100</v>
      </c>
      <c r="AE17" s="4">
        <f>+N17/N$17*100</f>
        <v>100</v>
      </c>
      <c r="AF17" s="4">
        <f>+O17/O$17*100</f>
        <v>100</v>
      </c>
      <c r="AG17" s="4">
        <f>+P17/P$17*100</f>
        <v>100</v>
      </c>
      <c r="AH17" s="4">
        <f>+Q17/Q$17*100</f>
        <v>100</v>
      </c>
    </row>
    <row r="18" spans="1:34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opLeftCell="A4" workbookViewId="0">
      <selection activeCell="A17" sqref="A13:XFD17"/>
    </sheetView>
  </sheetViews>
  <sheetFormatPr defaultRowHeight="14.5" x14ac:dyDescent="0.35"/>
  <cols>
    <col min="1" max="1" width="103" customWidth="1"/>
    <col min="2" max="2" width="13" customWidth="1"/>
    <col min="3" max="4" width="10" customWidth="1"/>
    <col min="5" max="5" width="6" customWidth="1"/>
    <col min="6" max="6" width="17" customWidth="1"/>
    <col min="7" max="8" width="14" customWidth="1"/>
  </cols>
  <sheetData>
    <row r="1" spans="1:8" x14ac:dyDescent="0.3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35">
      <c r="A2" s="1" t="s">
        <v>5</v>
      </c>
      <c r="B2" s="2">
        <v>0</v>
      </c>
      <c r="C2" s="2">
        <v>47</v>
      </c>
      <c r="D2" s="2">
        <v>57</v>
      </c>
      <c r="E2" s="2" t="s">
        <v>23</v>
      </c>
      <c r="F2" s="2">
        <v>0</v>
      </c>
      <c r="G2" s="2">
        <v>6.8</v>
      </c>
      <c r="H2" s="2">
        <v>9</v>
      </c>
    </row>
    <row r="3" spans="1:8" x14ac:dyDescent="0.35">
      <c r="A3" s="1" t="s">
        <v>7</v>
      </c>
      <c r="B3" s="2">
        <v>0</v>
      </c>
      <c r="C3" s="2">
        <v>13</v>
      </c>
      <c r="D3" s="2">
        <v>1</v>
      </c>
      <c r="E3" s="2" t="s">
        <v>23</v>
      </c>
      <c r="F3" s="2">
        <v>0</v>
      </c>
      <c r="G3" s="2">
        <v>1.9</v>
      </c>
      <c r="H3" s="2">
        <v>0.1</v>
      </c>
    </row>
    <row r="4" spans="1:8" x14ac:dyDescent="0.35">
      <c r="A4" s="1" t="s">
        <v>6</v>
      </c>
      <c r="B4" s="2">
        <v>0</v>
      </c>
      <c r="C4" s="2">
        <v>13</v>
      </c>
      <c r="D4" s="2">
        <v>32</v>
      </c>
      <c r="E4" s="2" t="s">
        <v>23</v>
      </c>
      <c r="F4" s="2">
        <v>0</v>
      </c>
      <c r="G4" s="2">
        <v>1.8</v>
      </c>
      <c r="H4" s="2">
        <v>5.0999999999999996</v>
      </c>
    </row>
    <row r="5" spans="1:8" x14ac:dyDescent="0.35">
      <c r="A5" s="1" t="s">
        <v>9</v>
      </c>
      <c r="B5" s="2">
        <v>0</v>
      </c>
      <c r="C5" s="2">
        <v>5</v>
      </c>
      <c r="D5" s="2">
        <v>4</v>
      </c>
      <c r="E5" s="2" t="s">
        <v>23</v>
      </c>
      <c r="F5" s="2">
        <v>0</v>
      </c>
      <c r="G5" s="2">
        <v>0.7</v>
      </c>
      <c r="H5" s="2">
        <v>0.6</v>
      </c>
    </row>
    <row r="6" spans="1:8" x14ac:dyDescent="0.35">
      <c r="A6" s="1" t="s">
        <v>11</v>
      </c>
      <c r="B6" s="2">
        <v>0</v>
      </c>
      <c r="C6" s="2">
        <v>1</v>
      </c>
      <c r="D6" s="2">
        <v>0</v>
      </c>
      <c r="E6" s="2" t="s">
        <v>23</v>
      </c>
      <c r="F6" s="2">
        <v>0</v>
      </c>
      <c r="G6" s="2">
        <v>0.1</v>
      </c>
      <c r="H6" s="2">
        <v>0</v>
      </c>
    </row>
    <row r="7" spans="1:8" x14ac:dyDescent="0.35">
      <c r="A7" s="1" t="s">
        <v>8</v>
      </c>
      <c r="B7" s="2">
        <v>1</v>
      </c>
      <c r="C7" s="2">
        <v>7</v>
      </c>
      <c r="D7" s="2">
        <v>1</v>
      </c>
      <c r="E7" s="2" t="s">
        <v>23</v>
      </c>
      <c r="F7" s="2">
        <v>50</v>
      </c>
      <c r="G7" s="2">
        <v>1.1000000000000001</v>
      </c>
      <c r="H7" s="2">
        <v>0.2</v>
      </c>
    </row>
    <row r="8" spans="1:8" x14ac:dyDescent="0.35">
      <c r="A8" s="1" t="s">
        <v>10</v>
      </c>
      <c r="B8" s="2">
        <v>0</v>
      </c>
      <c r="C8" s="2">
        <v>2</v>
      </c>
      <c r="D8" s="2">
        <v>0</v>
      </c>
      <c r="E8" s="2" t="s">
        <v>23</v>
      </c>
      <c r="F8" s="2">
        <v>0</v>
      </c>
      <c r="G8" s="2">
        <v>0.3</v>
      </c>
      <c r="H8" s="2">
        <v>0</v>
      </c>
    </row>
    <row r="9" spans="1:8" x14ac:dyDescent="0.35">
      <c r="A9" s="1" t="s">
        <v>4</v>
      </c>
      <c r="B9" s="2">
        <v>1</v>
      </c>
      <c r="C9" s="2">
        <v>603</v>
      </c>
      <c r="D9" s="2">
        <v>532</v>
      </c>
      <c r="E9" s="2" t="s">
        <v>23</v>
      </c>
      <c r="F9" s="2">
        <v>50</v>
      </c>
      <c r="G9" s="2">
        <v>87.2</v>
      </c>
      <c r="H9" s="2">
        <v>85</v>
      </c>
    </row>
    <row r="10" spans="1:8" x14ac:dyDescent="0.35">
      <c r="A10" s="1" t="s">
        <v>24</v>
      </c>
      <c r="B10" s="2">
        <v>2</v>
      </c>
      <c r="C10" s="2">
        <v>691</v>
      </c>
      <c r="D10" s="2">
        <v>627</v>
      </c>
      <c r="E10" s="2" t="s">
        <v>23</v>
      </c>
      <c r="F10" s="2">
        <v>100</v>
      </c>
      <c r="G10" s="2">
        <v>99.9</v>
      </c>
      <c r="H10" s="2">
        <v>100</v>
      </c>
    </row>
    <row r="13" spans="1:8" x14ac:dyDescent="0.35">
      <c r="A13" s="1" t="s">
        <v>0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</row>
    <row r="14" spans="1:8" x14ac:dyDescent="0.35">
      <c r="A14" s="1" t="s">
        <v>5</v>
      </c>
      <c r="B14" s="2">
        <v>0</v>
      </c>
      <c r="C14" s="2">
        <v>47</v>
      </c>
      <c r="D14" s="2">
        <v>57</v>
      </c>
      <c r="E14" s="2" t="s">
        <v>23</v>
      </c>
      <c r="F14" s="4">
        <f>+B14/B$17*100</f>
        <v>0</v>
      </c>
      <c r="G14" s="4">
        <f>+C14/C$17*100</f>
        <v>6.8017366136034738</v>
      </c>
      <c r="H14" s="4">
        <f>+D14/D$17*100</f>
        <v>9.0909090909090917</v>
      </c>
    </row>
    <row r="15" spans="1:8" x14ac:dyDescent="0.35">
      <c r="A15" s="3" t="s">
        <v>115</v>
      </c>
      <c r="B15" s="2">
        <f>+B3+B4+B5+B7+B6+B8</f>
        <v>1</v>
      </c>
      <c r="C15" s="2">
        <f>+C3+C4+C5+C7+C6+C8</f>
        <v>41</v>
      </c>
      <c r="D15" s="2">
        <f>+D3+D4+D5+D7+D6+D8</f>
        <v>38</v>
      </c>
      <c r="E15" s="2" t="s">
        <v>23</v>
      </c>
      <c r="F15" s="4">
        <f>+B15/B$17*100</f>
        <v>50</v>
      </c>
      <c r="G15" s="4">
        <f>+C15/C$17*100</f>
        <v>5.9334298118668594</v>
      </c>
      <c r="H15" s="4">
        <f>+D15/D$17*100</f>
        <v>6.0606060606060606</v>
      </c>
    </row>
    <row r="16" spans="1:8" x14ac:dyDescent="0.35">
      <c r="A16" s="1" t="s">
        <v>4</v>
      </c>
      <c r="B16" s="2">
        <v>1</v>
      </c>
      <c r="C16" s="2">
        <v>603</v>
      </c>
      <c r="D16" s="2">
        <v>532</v>
      </c>
      <c r="E16" s="2" t="s">
        <v>23</v>
      </c>
      <c r="F16" s="4">
        <f>+B16/B$17*100</f>
        <v>50</v>
      </c>
      <c r="G16" s="4">
        <f>+C16/C$17*100</f>
        <v>87.264833574529661</v>
      </c>
      <c r="H16" s="4">
        <f>+D16/D$17*100</f>
        <v>84.848484848484844</v>
      </c>
    </row>
    <row r="17" spans="1:8" x14ac:dyDescent="0.35">
      <c r="A17" s="1" t="s">
        <v>24</v>
      </c>
      <c r="B17" s="2">
        <v>2</v>
      </c>
      <c r="C17" s="2">
        <v>691</v>
      </c>
      <c r="D17" s="2">
        <v>627</v>
      </c>
      <c r="E17" s="2" t="s">
        <v>23</v>
      </c>
      <c r="F17" s="4">
        <f>+B17/B$17*100</f>
        <v>100</v>
      </c>
      <c r="G17" s="4">
        <f>+C17/C$17*100</f>
        <v>100</v>
      </c>
      <c r="H17" s="4">
        <f>+D17/D$17*100</f>
        <v>100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topLeftCell="A4" workbookViewId="0">
      <selection activeCell="A13" sqref="A13:XFD17"/>
    </sheetView>
  </sheetViews>
  <sheetFormatPr defaultRowHeight="14.5" x14ac:dyDescent="0.35"/>
  <cols>
    <col min="1" max="1" width="103" customWidth="1"/>
    <col min="2" max="4" width="10" customWidth="1"/>
    <col min="5" max="5" width="11" customWidth="1"/>
    <col min="6" max="6" width="6" customWidth="1"/>
    <col min="7" max="9" width="14" customWidth="1"/>
    <col min="10" max="10" width="15" customWidth="1"/>
  </cols>
  <sheetData>
    <row r="1" spans="1:10" x14ac:dyDescent="0.3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19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 x14ac:dyDescent="0.35">
      <c r="A2" s="1" t="s">
        <v>5</v>
      </c>
      <c r="B2" s="2">
        <v>58</v>
      </c>
      <c r="C2" s="2">
        <v>35</v>
      </c>
      <c r="D2" s="2">
        <v>10</v>
      </c>
      <c r="E2" s="2">
        <v>0</v>
      </c>
      <c r="F2" s="2" t="s">
        <v>23</v>
      </c>
      <c r="G2" s="2">
        <v>76.099999999999994</v>
      </c>
      <c r="H2" s="2">
        <v>37.6</v>
      </c>
      <c r="I2" s="2">
        <v>2.2000000000000002</v>
      </c>
      <c r="J2" s="2">
        <v>0</v>
      </c>
    </row>
    <row r="3" spans="1:10" x14ac:dyDescent="0.35">
      <c r="A3" s="1" t="s">
        <v>7</v>
      </c>
      <c r="B3" s="2">
        <v>0</v>
      </c>
      <c r="C3" s="2">
        <v>0</v>
      </c>
      <c r="D3" s="2">
        <v>5</v>
      </c>
      <c r="E3" s="2">
        <v>8</v>
      </c>
      <c r="F3" s="2" t="s">
        <v>23</v>
      </c>
      <c r="G3" s="2">
        <v>0</v>
      </c>
      <c r="H3" s="2">
        <v>0.4</v>
      </c>
      <c r="I3" s="2">
        <v>1.1000000000000001</v>
      </c>
      <c r="J3" s="2">
        <v>1.2</v>
      </c>
    </row>
    <row r="4" spans="1:10" x14ac:dyDescent="0.35">
      <c r="A4" s="1" t="s">
        <v>6</v>
      </c>
      <c r="B4" s="2">
        <v>8</v>
      </c>
      <c r="C4" s="2">
        <v>19</v>
      </c>
      <c r="D4" s="2">
        <v>9</v>
      </c>
      <c r="E4" s="2">
        <v>8</v>
      </c>
      <c r="F4" s="2" t="s">
        <v>23</v>
      </c>
      <c r="G4" s="2">
        <v>10</v>
      </c>
      <c r="H4" s="2">
        <v>20.8</v>
      </c>
      <c r="I4" s="2">
        <v>2</v>
      </c>
      <c r="J4" s="2">
        <v>1.2</v>
      </c>
    </row>
    <row r="5" spans="1:10" x14ac:dyDescent="0.35">
      <c r="A5" s="1" t="s">
        <v>9</v>
      </c>
      <c r="B5" s="2">
        <v>1</v>
      </c>
      <c r="C5" s="2">
        <v>6</v>
      </c>
      <c r="D5" s="2">
        <v>2</v>
      </c>
      <c r="E5" s="2">
        <v>0</v>
      </c>
      <c r="F5" s="2" t="s">
        <v>23</v>
      </c>
      <c r="G5" s="2">
        <v>1.5</v>
      </c>
      <c r="H5" s="2">
        <v>6.1</v>
      </c>
      <c r="I5" s="2">
        <v>0.5</v>
      </c>
      <c r="J5" s="2">
        <v>0</v>
      </c>
    </row>
    <row r="6" spans="1:10" x14ac:dyDescent="0.35">
      <c r="A6" s="1" t="s">
        <v>11</v>
      </c>
      <c r="B6" s="2">
        <v>0</v>
      </c>
      <c r="C6" s="2">
        <v>0</v>
      </c>
      <c r="D6" s="2">
        <v>1</v>
      </c>
      <c r="E6" s="2">
        <v>0</v>
      </c>
      <c r="F6" s="2" t="s">
        <v>23</v>
      </c>
      <c r="G6" s="2">
        <v>0</v>
      </c>
      <c r="H6" s="2">
        <v>0</v>
      </c>
      <c r="I6" s="2">
        <v>0.2</v>
      </c>
      <c r="J6" s="2">
        <v>0</v>
      </c>
    </row>
    <row r="7" spans="1:10" x14ac:dyDescent="0.35">
      <c r="A7" s="1" t="s">
        <v>8</v>
      </c>
      <c r="B7" s="2">
        <v>7</v>
      </c>
      <c r="C7" s="2">
        <v>1</v>
      </c>
      <c r="D7" s="2">
        <v>1</v>
      </c>
      <c r="E7" s="2">
        <v>0</v>
      </c>
      <c r="F7" s="2" t="s">
        <v>23</v>
      </c>
      <c r="G7" s="2">
        <v>9.6</v>
      </c>
      <c r="H7" s="2">
        <v>0.9</v>
      </c>
      <c r="I7" s="2">
        <v>0.2</v>
      </c>
      <c r="J7" s="2">
        <v>0</v>
      </c>
    </row>
    <row r="8" spans="1:10" x14ac:dyDescent="0.35">
      <c r="A8" s="1" t="s">
        <v>10</v>
      </c>
      <c r="B8" s="2">
        <v>2</v>
      </c>
      <c r="C8" s="2">
        <v>0</v>
      </c>
      <c r="D8" s="2">
        <v>0</v>
      </c>
      <c r="E8" s="2">
        <v>0</v>
      </c>
      <c r="F8" s="2" t="s">
        <v>23</v>
      </c>
      <c r="G8" s="2">
        <v>2.9</v>
      </c>
      <c r="H8" s="2">
        <v>0</v>
      </c>
      <c r="I8" s="2">
        <v>0</v>
      </c>
      <c r="J8" s="2">
        <v>0</v>
      </c>
    </row>
    <row r="9" spans="1:10" x14ac:dyDescent="0.35">
      <c r="A9" s="1" t="s">
        <v>4</v>
      </c>
      <c r="B9" s="2">
        <v>0</v>
      </c>
      <c r="C9" s="2">
        <v>32</v>
      </c>
      <c r="D9" s="2">
        <v>428</v>
      </c>
      <c r="E9" s="2">
        <v>676</v>
      </c>
      <c r="F9" s="2" t="s">
        <v>23</v>
      </c>
      <c r="G9" s="2">
        <v>0</v>
      </c>
      <c r="H9" s="2">
        <v>34.200000000000003</v>
      </c>
      <c r="I9" s="2">
        <v>93.7</v>
      </c>
      <c r="J9" s="2">
        <v>97.6</v>
      </c>
    </row>
    <row r="10" spans="1:10" x14ac:dyDescent="0.35">
      <c r="A10" s="1" t="s">
        <v>24</v>
      </c>
      <c r="B10" s="2">
        <v>76</v>
      </c>
      <c r="C10" s="2">
        <v>93</v>
      </c>
      <c r="D10" s="2">
        <v>456</v>
      </c>
      <c r="E10" s="2">
        <v>692</v>
      </c>
      <c r="F10" s="2" t="s">
        <v>23</v>
      </c>
      <c r="G10" s="2">
        <v>100.1</v>
      </c>
      <c r="H10" s="2">
        <v>100</v>
      </c>
      <c r="I10" s="2">
        <v>99.9</v>
      </c>
      <c r="J10" s="2">
        <v>100</v>
      </c>
    </row>
    <row r="13" spans="1:10" x14ac:dyDescent="0.35">
      <c r="A13" s="1" t="s">
        <v>0</v>
      </c>
      <c r="B13" s="1" t="s">
        <v>25</v>
      </c>
      <c r="C13" s="1" t="s">
        <v>26</v>
      </c>
      <c r="D13" s="1" t="s">
        <v>27</v>
      </c>
      <c r="E13" s="1" t="s">
        <v>28</v>
      </c>
      <c r="F13" s="1" t="s">
        <v>19</v>
      </c>
      <c r="G13" s="1" t="s">
        <v>29</v>
      </c>
      <c r="H13" s="1" t="s">
        <v>30</v>
      </c>
      <c r="I13" s="1" t="s">
        <v>31</v>
      </c>
      <c r="J13" s="1" t="s">
        <v>32</v>
      </c>
    </row>
    <row r="14" spans="1:10" x14ac:dyDescent="0.35">
      <c r="A14" s="1" t="s">
        <v>5</v>
      </c>
      <c r="B14" s="2">
        <f>+B2</f>
        <v>58</v>
      </c>
      <c r="C14" s="2">
        <f>+C2</f>
        <v>35</v>
      </c>
      <c r="D14" s="2">
        <f>+D2</f>
        <v>10</v>
      </c>
      <c r="E14" s="2">
        <f>+E2</f>
        <v>0</v>
      </c>
      <c r="F14" s="2" t="s">
        <v>23</v>
      </c>
      <c r="G14" s="4">
        <f>+B14/B$17*100</f>
        <v>76.31578947368422</v>
      </c>
      <c r="H14" s="4">
        <f>+C14/C$17*100</f>
        <v>37.634408602150536</v>
      </c>
      <c r="I14" s="4">
        <f>+D14/D$17*100</f>
        <v>2.1929824561403506</v>
      </c>
      <c r="J14" s="4">
        <f>+E14/E$17*100</f>
        <v>0</v>
      </c>
    </row>
    <row r="15" spans="1:10" x14ac:dyDescent="0.35">
      <c r="A15" s="3" t="s">
        <v>115</v>
      </c>
      <c r="B15" s="2">
        <f>+B3+B4+B5+B7+B6+B8</f>
        <v>18</v>
      </c>
      <c r="C15" s="2">
        <f>+C3+C4+C5+C7+C6+C8</f>
        <v>26</v>
      </c>
      <c r="D15" s="2">
        <f>+D3+D4+D5+D7+D6+D8</f>
        <v>18</v>
      </c>
      <c r="E15" s="2">
        <f>+E3+E4+E5+E7+E6+E8</f>
        <v>16</v>
      </c>
      <c r="F15" s="2" t="s">
        <v>23</v>
      </c>
      <c r="G15" s="4">
        <f>+B15/B$17*100</f>
        <v>23.684210526315788</v>
      </c>
      <c r="H15" s="4">
        <f>+C15/C$17*100</f>
        <v>27.956989247311824</v>
      </c>
      <c r="I15" s="4">
        <f>+D15/D$17*100</f>
        <v>3.9473684210526314</v>
      </c>
      <c r="J15" s="4">
        <f>+E15/E$17*100</f>
        <v>2.3121387283236992</v>
      </c>
    </row>
    <row r="16" spans="1:10" x14ac:dyDescent="0.35">
      <c r="A16" s="1" t="s">
        <v>4</v>
      </c>
      <c r="B16" s="2">
        <f>+B9</f>
        <v>0</v>
      </c>
      <c r="C16" s="2">
        <f>+C9</f>
        <v>32</v>
      </c>
      <c r="D16" s="2">
        <f>+D9</f>
        <v>428</v>
      </c>
      <c r="E16" s="2">
        <f>+E9</f>
        <v>676</v>
      </c>
      <c r="F16" s="2" t="s">
        <v>23</v>
      </c>
      <c r="G16" s="4">
        <f>+B16/B$17*100</f>
        <v>0</v>
      </c>
      <c r="H16" s="4">
        <f>+C16/C$17*100</f>
        <v>34.408602150537639</v>
      </c>
      <c r="I16" s="4">
        <f>+D16/D$17*100</f>
        <v>93.859649122807014</v>
      </c>
      <c r="J16" s="4">
        <f>+E16/E$17*100</f>
        <v>97.687861271676297</v>
      </c>
    </row>
    <row r="17" spans="1:10" x14ac:dyDescent="0.35">
      <c r="A17" s="1" t="s">
        <v>24</v>
      </c>
      <c r="B17" s="2">
        <f>+B10</f>
        <v>76</v>
      </c>
      <c r="C17" s="2">
        <f>+C10</f>
        <v>93</v>
      </c>
      <c r="D17" s="2">
        <f>+D10</f>
        <v>456</v>
      </c>
      <c r="E17" s="2">
        <f>+E10</f>
        <v>692</v>
      </c>
      <c r="F17" s="2" t="s">
        <v>23</v>
      </c>
      <c r="G17" s="4">
        <f>+B17/B$17*100</f>
        <v>100</v>
      </c>
      <c r="H17" s="4">
        <f>+C17/C$17*100</f>
        <v>100</v>
      </c>
      <c r="I17" s="4">
        <f>+D17/D$17*100</f>
        <v>100</v>
      </c>
      <c r="J17" s="4">
        <f>+E17/E$17*100</f>
        <v>100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topLeftCell="A4" workbookViewId="0">
      <selection activeCell="A13" sqref="A13:XFD17"/>
    </sheetView>
  </sheetViews>
  <sheetFormatPr defaultRowHeight="14.5" x14ac:dyDescent="0.35"/>
  <cols>
    <col min="1" max="1" width="103" customWidth="1"/>
    <col min="2" max="6" width="10" customWidth="1"/>
    <col min="7" max="7" width="11" customWidth="1"/>
    <col min="8" max="8" width="6" customWidth="1"/>
    <col min="9" max="13" width="14" customWidth="1"/>
    <col min="14" max="14" width="15" customWidth="1"/>
  </cols>
  <sheetData>
    <row r="1" spans="1:14" x14ac:dyDescent="0.35">
      <c r="A1" s="1" t="s">
        <v>0</v>
      </c>
      <c r="B1" s="1" t="s">
        <v>25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19</v>
      </c>
      <c r="I1" s="1" t="s">
        <v>29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5</v>
      </c>
      <c r="B2" s="2">
        <v>58</v>
      </c>
      <c r="C2" s="2">
        <v>33</v>
      </c>
      <c r="D2" s="2">
        <v>6</v>
      </c>
      <c r="E2" s="2">
        <v>3</v>
      </c>
      <c r="F2" s="2">
        <v>2</v>
      </c>
      <c r="G2" s="2">
        <v>0</v>
      </c>
      <c r="H2" s="2" t="s">
        <v>23</v>
      </c>
      <c r="I2" s="2">
        <v>76.099999999999994</v>
      </c>
      <c r="J2" s="2">
        <v>58.9</v>
      </c>
      <c r="K2" s="2">
        <v>5.2</v>
      </c>
      <c r="L2" s="2">
        <v>1.5</v>
      </c>
      <c r="M2" s="2">
        <v>0.5</v>
      </c>
      <c r="N2" s="2">
        <v>0</v>
      </c>
    </row>
    <row r="3" spans="1:14" x14ac:dyDescent="0.35">
      <c r="A3" s="1" t="s">
        <v>7</v>
      </c>
      <c r="B3" s="2">
        <v>0</v>
      </c>
      <c r="C3" s="2">
        <v>0</v>
      </c>
      <c r="D3" s="2">
        <v>2</v>
      </c>
      <c r="E3" s="2">
        <v>3</v>
      </c>
      <c r="F3" s="2">
        <v>8</v>
      </c>
      <c r="G3" s="2">
        <v>0</v>
      </c>
      <c r="H3" s="2" t="s">
        <v>23</v>
      </c>
      <c r="I3" s="2">
        <v>0</v>
      </c>
      <c r="J3" s="2">
        <v>0</v>
      </c>
      <c r="K3" s="2">
        <v>1.8</v>
      </c>
      <c r="L3" s="2">
        <v>1.4</v>
      </c>
      <c r="M3" s="2">
        <v>1.8</v>
      </c>
      <c r="N3" s="2">
        <v>0</v>
      </c>
    </row>
    <row r="4" spans="1:14" x14ac:dyDescent="0.35">
      <c r="A4" s="1" t="s">
        <v>6</v>
      </c>
      <c r="B4" s="2">
        <v>8</v>
      </c>
      <c r="C4" s="2">
        <v>10</v>
      </c>
      <c r="D4" s="2">
        <v>15</v>
      </c>
      <c r="E4" s="2">
        <v>3</v>
      </c>
      <c r="F4" s="2">
        <v>5</v>
      </c>
      <c r="G4" s="2">
        <v>3</v>
      </c>
      <c r="H4" s="2" t="s">
        <v>23</v>
      </c>
      <c r="I4" s="2">
        <v>10</v>
      </c>
      <c r="J4" s="2">
        <v>18.5</v>
      </c>
      <c r="K4" s="2">
        <v>12.9</v>
      </c>
      <c r="L4" s="2">
        <v>1.3</v>
      </c>
      <c r="M4" s="2">
        <v>1.1000000000000001</v>
      </c>
      <c r="N4" s="2">
        <v>0.8</v>
      </c>
    </row>
    <row r="5" spans="1:14" x14ac:dyDescent="0.35">
      <c r="A5" s="1" t="s">
        <v>9</v>
      </c>
      <c r="B5" s="2">
        <v>1</v>
      </c>
      <c r="C5" s="2">
        <v>3</v>
      </c>
      <c r="D5" s="2">
        <v>5</v>
      </c>
      <c r="E5" s="2">
        <v>0</v>
      </c>
      <c r="F5" s="2">
        <v>0</v>
      </c>
      <c r="G5" s="2">
        <v>0</v>
      </c>
      <c r="H5" s="2" t="s">
        <v>23</v>
      </c>
      <c r="I5" s="2">
        <v>1.5</v>
      </c>
      <c r="J5" s="2">
        <v>4.7</v>
      </c>
      <c r="K5" s="2">
        <v>4.4000000000000004</v>
      </c>
      <c r="L5" s="2">
        <v>0.1</v>
      </c>
      <c r="M5" s="2">
        <v>0</v>
      </c>
      <c r="N5" s="2">
        <v>0</v>
      </c>
    </row>
    <row r="6" spans="1:14" x14ac:dyDescent="0.35">
      <c r="A6" s="1" t="s">
        <v>11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 t="s">
        <v>23</v>
      </c>
      <c r="I6" s="2">
        <v>0</v>
      </c>
      <c r="J6" s="2">
        <v>0</v>
      </c>
      <c r="K6" s="2">
        <v>0</v>
      </c>
      <c r="L6" s="2">
        <v>0.4</v>
      </c>
      <c r="M6" s="2">
        <v>0</v>
      </c>
      <c r="N6" s="2">
        <v>0</v>
      </c>
    </row>
    <row r="7" spans="1:14" x14ac:dyDescent="0.35">
      <c r="A7" s="1" t="s">
        <v>8</v>
      </c>
      <c r="B7" s="2">
        <v>7</v>
      </c>
      <c r="C7" s="2">
        <v>1</v>
      </c>
      <c r="D7" s="2">
        <v>1</v>
      </c>
      <c r="E7" s="2">
        <v>0</v>
      </c>
      <c r="F7" s="2">
        <v>0</v>
      </c>
      <c r="G7" s="2">
        <v>0</v>
      </c>
      <c r="H7" s="2" t="s">
        <v>23</v>
      </c>
      <c r="I7" s="2">
        <v>9.6</v>
      </c>
      <c r="J7" s="2">
        <v>1.5</v>
      </c>
      <c r="K7" s="2">
        <v>0.9</v>
      </c>
      <c r="L7" s="2">
        <v>0</v>
      </c>
      <c r="M7" s="2">
        <v>0</v>
      </c>
      <c r="N7" s="2">
        <v>0</v>
      </c>
    </row>
    <row r="8" spans="1:14" x14ac:dyDescent="0.35">
      <c r="A8" s="1" t="s">
        <v>10</v>
      </c>
      <c r="B8" s="2">
        <v>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23</v>
      </c>
      <c r="I8" s="2">
        <v>2.9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35">
      <c r="A9" s="1" t="s">
        <v>4</v>
      </c>
      <c r="B9" s="2">
        <v>0</v>
      </c>
      <c r="C9" s="2">
        <v>9</v>
      </c>
      <c r="D9" s="2">
        <v>85</v>
      </c>
      <c r="E9" s="2">
        <v>224</v>
      </c>
      <c r="F9" s="2">
        <v>448</v>
      </c>
      <c r="G9" s="2">
        <v>369</v>
      </c>
      <c r="H9" s="2" t="s">
        <v>23</v>
      </c>
      <c r="I9" s="2">
        <v>0</v>
      </c>
      <c r="J9" s="2">
        <v>16.399999999999999</v>
      </c>
      <c r="K9" s="2">
        <v>74.7</v>
      </c>
      <c r="L9" s="2">
        <v>95.3</v>
      </c>
      <c r="M9" s="2">
        <v>96.6</v>
      </c>
      <c r="N9" s="2">
        <v>99.2</v>
      </c>
    </row>
    <row r="10" spans="1:14" x14ac:dyDescent="0.35">
      <c r="A10" s="1" t="s">
        <v>24</v>
      </c>
      <c r="B10" s="2">
        <v>76</v>
      </c>
      <c r="C10" s="2">
        <v>56</v>
      </c>
      <c r="D10" s="2">
        <v>114</v>
      </c>
      <c r="E10" s="2">
        <v>234</v>
      </c>
      <c r="F10" s="2">
        <v>463</v>
      </c>
      <c r="G10" s="2">
        <v>372</v>
      </c>
      <c r="H10" s="2" t="s">
        <v>23</v>
      </c>
      <c r="I10" s="2">
        <v>100.1</v>
      </c>
      <c r="J10" s="2">
        <v>100</v>
      </c>
      <c r="K10" s="2">
        <v>99.9</v>
      </c>
      <c r="L10" s="2">
        <v>100</v>
      </c>
      <c r="M10" s="2">
        <v>100</v>
      </c>
      <c r="N10" s="2">
        <v>100</v>
      </c>
    </row>
    <row r="13" spans="1:14" x14ac:dyDescent="0.35">
      <c r="A13" s="1" t="s">
        <v>0</v>
      </c>
      <c r="B13" s="1" t="s">
        <v>25</v>
      </c>
      <c r="C13" s="1" t="s">
        <v>33</v>
      </c>
      <c r="D13" s="1" t="s">
        <v>34</v>
      </c>
      <c r="E13" s="1" t="s">
        <v>35</v>
      </c>
      <c r="F13" s="1" t="s">
        <v>36</v>
      </c>
      <c r="G13" s="1" t="s">
        <v>37</v>
      </c>
      <c r="H13" s="1" t="s">
        <v>19</v>
      </c>
      <c r="I13" s="1" t="s">
        <v>29</v>
      </c>
      <c r="J13" s="1" t="s">
        <v>38</v>
      </c>
      <c r="K13" s="1" t="s">
        <v>39</v>
      </c>
      <c r="L13" s="1" t="s">
        <v>40</v>
      </c>
      <c r="M13" s="1" t="s">
        <v>41</v>
      </c>
      <c r="N13" s="1" t="s">
        <v>42</v>
      </c>
    </row>
    <row r="14" spans="1:14" x14ac:dyDescent="0.35">
      <c r="A14" s="1" t="s">
        <v>5</v>
      </c>
      <c r="B14" s="2">
        <f>+B2</f>
        <v>58</v>
      </c>
      <c r="C14" s="2">
        <f>+C2</f>
        <v>33</v>
      </c>
      <c r="D14" s="2">
        <f>+D2</f>
        <v>6</v>
      </c>
      <c r="E14" s="2">
        <f>+E2</f>
        <v>3</v>
      </c>
      <c r="F14" s="2">
        <f>+F2</f>
        <v>2</v>
      </c>
      <c r="G14" s="2">
        <f>+G2</f>
        <v>0</v>
      </c>
      <c r="H14" s="2" t="s">
        <v>23</v>
      </c>
      <c r="I14" s="4">
        <f>+B14/B$17*100</f>
        <v>76.31578947368422</v>
      </c>
      <c r="J14" s="4">
        <f>+C14/C$17*100</f>
        <v>58.928571428571431</v>
      </c>
      <c r="K14" s="4">
        <f>+D14/D$17*100</f>
        <v>5.2631578947368416</v>
      </c>
      <c r="L14" s="4">
        <f>+E14/E$17*100</f>
        <v>1.2820512820512819</v>
      </c>
      <c r="M14" s="4">
        <f>+F14/F$17*100</f>
        <v>0.43196544276457888</v>
      </c>
      <c r="N14" s="4">
        <f>+G14/G$17*100</f>
        <v>0</v>
      </c>
    </row>
    <row r="15" spans="1:14" x14ac:dyDescent="0.35">
      <c r="A15" s="3" t="s">
        <v>115</v>
      </c>
      <c r="B15" s="2">
        <f>+B3+B4+B5+B7+B6+B8</f>
        <v>18</v>
      </c>
      <c r="C15" s="2">
        <f>+C3+C4+C5+C7+C6+C8</f>
        <v>14</v>
      </c>
      <c r="D15" s="2">
        <f>+D3+D4+D5+D7+D6+D8</f>
        <v>23</v>
      </c>
      <c r="E15" s="2">
        <f>+E3+E4+E5+E7+E6+E8</f>
        <v>7</v>
      </c>
      <c r="F15" s="2">
        <f>+F3+F4+F5+F7+F6+F8</f>
        <v>13</v>
      </c>
      <c r="G15" s="2">
        <f>+G3+G4+G5+G7+G6+G8</f>
        <v>3</v>
      </c>
      <c r="H15" s="2" t="s">
        <v>23</v>
      </c>
      <c r="I15" s="4">
        <f>+B15/B$17*100</f>
        <v>23.684210526315788</v>
      </c>
      <c r="J15" s="4">
        <f>+C15/C$17*100</f>
        <v>25</v>
      </c>
      <c r="K15" s="4">
        <f>+D15/D$17*100</f>
        <v>20.175438596491226</v>
      </c>
      <c r="L15" s="4">
        <f>+E15/E$17*100</f>
        <v>2.9914529914529915</v>
      </c>
      <c r="M15" s="4">
        <f>+F15/F$17*100</f>
        <v>2.8077753779697625</v>
      </c>
      <c r="N15" s="4">
        <f>+G15/G$17*100</f>
        <v>0.80645161290322576</v>
      </c>
    </row>
    <row r="16" spans="1:14" x14ac:dyDescent="0.35">
      <c r="A16" s="1" t="s">
        <v>4</v>
      </c>
      <c r="B16" s="2">
        <f>+B9</f>
        <v>0</v>
      </c>
      <c r="C16" s="2">
        <f>+C9</f>
        <v>9</v>
      </c>
      <c r="D16" s="2">
        <f>+D9</f>
        <v>85</v>
      </c>
      <c r="E16" s="2">
        <f>+E9</f>
        <v>224</v>
      </c>
      <c r="F16" s="2">
        <f>+F9</f>
        <v>448</v>
      </c>
      <c r="G16" s="2">
        <f>+G9</f>
        <v>369</v>
      </c>
      <c r="H16" s="2" t="s">
        <v>23</v>
      </c>
      <c r="I16" s="4">
        <f>+B16/B$17*100</f>
        <v>0</v>
      </c>
      <c r="J16" s="4">
        <f>+C16/C$17*100</f>
        <v>16.071428571428573</v>
      </c>
      <c r="K16" s="4">
        <f>+D16/D$17*100</f>
        <v>74.561403508771932</v>
      </c>
      <c r="L16" s="4">
        <f>+E16/E$17*100</f>
        <v>95.726495726495727</v>
      </c>
      <c r="M16" s="4">
        <f>+F16/F$17*100</f>
        <v>96.76025917926566</v>
      </c>
      <c r="N16" s="4">
        <f>+G16/G$17*100</f>
        <v>99.193548387096769</v>
      </c>
    </row>
    <row r="17" spans="1:14" x14ac:dyDescent="0.35">
      <c r="A17" s="1" t="s">
        <v>24</v>
      </c>
      <c r="B17" s="2">
        <f>+B10</f>
        <v>76</v>
      </c>
      <c r="C17" s="2">
        <f>+C10</f>
        <v>56</v>
      </c>
      <c r="D17" s="2">
        <f>+D10</f>
        <v>114</v>
      </c>
      <c r="E17" s="2">
        <f>+E10</f>
        <v>234</v>
      </c>
      <c r="F17" s="2">
        <f>+F10</f>
        <v>463</v>
      </c>
      <c r="G17" s="2">
        <f>+G10</f>
        <v>372</v>
      </c>
      <c r="H17" s="2" t="s">
        <v>23</v>
      </c>
      <c r="I17" s="4">
        <f>+B17/B$17*100</f>
        <v>100</v>
      </c>
      <c r="J17" s="4">
        <f>+C17/C$17*100</f>
        <v>100</v>
      </c>
      <c r="K17" s="4">
        <f>+D17/D$17*100</f>
        <v>100</v>
      </c>
      <c r="L17" s="4">
        <f>+E17/E$17*100</f>
        <v>100</v>
      </c>
      <c r="M17" s="4">
        <f>+F17/F$17*100</f>
        <v>100</v>
      </c>
      <c r="N17" s="4">
        <f>+G17/G$17*100</f>
        <v>100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4" workbookViewId="0">
      <selection activeCell="A13" sqref="A13:XFD17"/>
    </sheetView>
  </sheetViews>
  <sheetFormatPr defaultRowHeight="14.5" x14ac:dyDescent="0.35"/>
  <cols>
    <col min="1" max="1" width="103" customWidth="1"/>
    <col min="2" max="2" width="19" customWidth="1"/>
    <col min="3" max="3" width="23" customWidth="1"/>
    <col min="4" max="4" width="21" customWidth="1"/>
    <col min="5" max="5" width="6" customWidth="1"/>
    <col min="6" max="6" width="23" customWidth="1"/>
    <col min="7" max="7" width="27" customWidth="1"/>
    <col min="8" max="8" width="25" customWidth="1"/>
  </cols>
  <sheetData>
    <row r="1" spans="1:8" x14ac:dyDescent="0.35">
      <c r="A1" s="1" t="s">
        <v>0</v>
      </c>
      <c r="B1" s="1" t="s">
        <v>43</v>
      </c>
      <c r="C1" s="1" t="s">
        <v>44</v>
      </c>
      <c r="D1" s="1" t="s">
        <v>45</v>
      </c>
      <c r="E1" s="1" t="s">
        <v>19</v>
      </c>
      <c r="F1" s="1" t="s">
        <v>46</v>
      </c>
      <c r="G1" s="1" t="s">
        <v>47</v>
      </c>
      <c r="H1" s="1" t="s">
        <v>48</v>
      </c>
    </row>
    <row r="2" spans="1:8" x14ac:dyDescent="0.35">
      <c r="A2" s="1" t="s">
        <v>5</v>
      </c>
      <c r="B2" s="2">
        <v>36</v>
      </c>
      <c r="C2" s="2">
        <v>35</v>
      </c>
      <c r="D2" s="2">
        <v>31</v>
      </c>
      <c r="E2" s="2" t="s">
        <v>23</v>
      </c>
      <c r="F2" s="2">
        <v>24.9</v>
      </c>
      <c r="G2" s="2">
        <v>43.5</v>
      </c>
      <c r="H2" s="2">
        <v>2.8</v>
      </c>
    </row>
    <row r="3" spans="1:8" x14ac:dyDescent="0.35">
      <c r="A3" s="1" t="s">
        <v>7</v>
      </c>
      <c r="B3" s="2">
        <v>1</v>
      </c>
      <c r="C3" s="2">
        <v>0</v>
      </c>
      <c r="D3" s="2">
        <v>13</v>
      </c>
      <c r="E3" s="2" t="s">
        <v>23</v>
      </c>
      <c r="F3" s="2">
        <v>0.7</v>
      </c>
      <c r="G3" s="2">
        <v>0</v>
      </c>
      <c r="H3" s="2">
        <v>1.1000000000000001</v>
      </c>
    </row>
    <row r="4" spans="1:8" x14ac:dyDescent="0.35">
      <c r="A4" s="1" t="s">
        <v>6</v>
      </c>
      <c r="B4" s="2">
        <v>13</v>
      </c>
      <c r="C4" s="2">
        <v>11</v>
      </c>
      <c r="D4" s="2">
        <v>20</v>
      </c>
      <c r="E4" s="2" t="s">
        <v>23</v>
      </c>
      <c r="F4" s="2">
        <v>9.3000000000000007</v>
      </c>
      <c r="G4" s="2">
        <v>13.7</v>
      </c>
      <c r="H4" s="2">
        <v>1.8</v>
      </c>
    </row>
    <row r="5" spans="1:8" x14ac:dyDescent="0.35">
      <c r="A5" s="1" t="s">
        <v>9</v>
      </c>
      <c r="B5" s="2">
        <v>7</v>
      </c>
      <c r="C5" s="2">
        <v>0</v>
      </c>
      <c r="D5" s="2">
        <v>2</v>
      </c>
      <c r="E5" s="2" t="s">
        <v>23</v>
      </c>
      <c r="F5" s="2">
        <v>5</v>
      </c>
      <c r="G5" s="2">
        <v>0</v>
      </c>
      <c r="H5" s="2">
        <v>0.2</v>
      </c>
    </row>
    <row r="6" spans="1:8" x14ac:dyDescent="0.35">
      <c r="A6" s="1" t="s">
        <v>11</v>
      </c>
      <c r="B6" s="2">
        <v>0</v>
      </c>
      <c r="C6" s="2">
        <v>0</v>
      </c>
      <c r="D6" s="2">
        <v>1</v>
      </c>
      <c r="E6" s="2" t="s">
        <v>23</v>
      </c>
      <c r="F6" s="2">
        <v>0</v>
      </c>
      <c r="G6" s="2">
        <v>0</v>
      </c>
      <c r="H6" s="2">
        <v>0.1</v>
      </c>
    </row>
    <row r="7" spans="1:8" x14ac:dyDescent="0.35">
      <c r="A7" s="1" t="s">
        <v>8</v>
      </c>
      <c r="B7" s="2">
        <v>6</v>
      </c>
      <c r="C7" s="2">
        <v>1</v>
      </c>
      <c r="D7" s="2">
        <v>3</v>
      </c>
      <c r="E7" s="2" t="s">
        <v>23</v>
      </c>
      <c r="F7" s="2">
        <v>4</v>
      </c>
      <c r="G7" s="2">
        <v>1.2</v>
      </c>
      <c r="H7" s="2">
        <v>0.2</v>
      </c>
    </row>
    <row r="8" spans="1:8" x14ac:dyDescent="0.35">
      <c r="A8" s="1" t="s">
        <v>10</v>
      </c>
      <c r="B8" s="2">
        <v>2</v>
      </c>
      <c r="C8" s="2">
        <v>0</v>
      </c>
      <c r="D8" s="2">
        <v>0</v>
      </c>
      <c r="E8" s="2" t="s">
        <v>23</v>
      </c>
      <c r="F8" s="2">
        <v>1.5</v>
      </c>
      <c r="G8" s="2">
        <v>0</v>
      </c>
      <c r="H8" s="2">
        <v>0</v>
      </c>
    </row>
    <row r="9" spans="1:8" x14ac:dyDescent="0.35">
      <c r="A9" s="1" t="s">
        <v>4</v>
      </c>
      <c r="B9" s="2">
        <v>78</v>
      </c>
      <c r="C9" s="2">
        <v>34</v>
      </c>
      <c r="D9" s="2">
        <v>1020</v>
      </c>
      <c r="E9" s="2" t="s">
        <v>23</v>
      </c>
      <c r="F9" s="2">
        <v>54.5</v>
      </c>
      <c r="G9" s="2">
        <v>41.6</v>
      </c>
      <c r="H9" s="2">
        <v>93.7</v>
      </c>
    </row>
    <row r="10" spans="1:8" x14ac:dyDescent="0.35">
      <c r="A10" s="1" t="s">
        <v>24</v>
      </c>
      <c r="B10" s="2">
        <v>143</v>
      </c>
      <c r="C10" s="2">
        <v>81</v>
      </c>
      <c r="D10" s="2">
        <v>1090</v>
      </c>
      <c r="E10" s="2" t="s">
        <v>23</v>
      </c>
      <c r="F10" s="2">
        <v>99.9</v>
      </c>
      <c r="G10" s="2">
        <v>100</v>
      </c>
      <c r="H10" s="2">
        <v>99.9</v>
      </c>
    </row>
    <row r="13" spans="1:8" x14ac:dyDescent="0.35">
      <c r="A13" s="1" t="s">
        <v>0</v>
      </c>
      <c r="B13" s="1" t="s">
        <v>43</v>
      </c>
      <c r="C13" s="1" t="s">
        <v>44</v>
      </c>
      <c r="D13" s="1" t="s">
        <v>45</v>
      </c>
      <c r="E13" s="1" t="s">
        <v>19</v>
      </c>
      <c r="F13" s="1" t="s">
        <v>46</v>
      </c>
      <c r="G13" s="1" t="s">
        <v>47</v>
      </c>
      <c r="H13" s="1" t="s">
        <v>48</v>
      </c>
    </row>
    <row r="14" spans="1:8" x14ac:dyDescent="0.35">
      <c r="A14" s="1" t="s">
        <v>5</v>
      </c>
      <c r="B14" s="2">
        <f>+B2</f>
        <v>36</v>
      </c>
      <c r="C14" s="2">
        <f>+C2</f>
        <v>35</v>
      </c>
      <c r="D14" s="2">
        <f>+D2</f>
        <v>31</v>
      </c>
      <c r="E14" s="2" t="s">
        <v>23</v>
      </c>
      <c r="F14" s="4">
        <f>+B14/B$17*100</f>
        <v>25.174825174825177</v>
      </c>
      <c r="G14" s="4">
        <f>+C14/C$17*100</f>
        <v>43.209876543209873</v>
      </c>
      <c r="H14" s="4">
        <f>+D14/D$17*100</f>
        <v>2.8440366972477067</v>
      </c>
    </row>
    <row r="15" spans="1:8" x14ac:dyDescent="0.35">
      <c r="A15" s="3" t="s">
        <v>115</v>
      </c>
      <c r="B15" s="2">
        <f>+B3+B4+B5+B7+B6+B8</f>
        <v>29</v>
      </c>
      <c r="C15" s="2">
        <f>+C3+C4+C5+C7+C6+C8</f>
        <v>12</v>
      </c>
      <c r="D15" s="2">
        <f>+D3+D4+D5+D7+D6+D8</f>
        <v>39</v>
      </c>
      <c r="E15" s="2" t="s">
        <v>23</v>
      </c>
      <c r="F15" s="4">
        <f>+B15/B$17*100</f>
        <v>20.27972027972028</v>
      </c>
      <c r="G15" s="4">
        <f>+C15/C$17*100</f>
        <v>14.814814814814813</v>
      </c>
      <c r="H15" s="4">
        <f>+D15/D$17*100</f>
        <v>3.5779816513761471</v>
      </c>
    </row>
    <row r="16" spans="1:8" x14ac:dyDescent="0.35">
      <c r="A16" s="1" t="s">
        <v>4</v>
      </c>
      <c r="B16" s="2">
        <f>+B9</f>
        <v>78</v>
      </c>
      <c r="C16" s="2">
        <f>+C9</f>
        <v>34</v>
      </c>
      <c r="D16" s="2">
        <f>+D9</f>
        <v>1020</v>
      </c>
      <c r="E16" s="2" t="s">
        <v>23</v>
      </c>
      <c r="F16" s="4">
        <f>+B16/B$17*100</f>
        <v>54.54545454545454</v>
      </c>
      <c r="G16" s="4">
        <f>+C16/C$17*100</f>
        <v>41.975308641975303</v>
      </c>
      <c r="H16" s="4">
        <f>+D16/D$17*100</f>
        <v>93.577981651376149</v>
      </c>
    </row>
    <row r="17" spans="1:8" x14ac:dyDescent="0.35">
      <c r="A17" s="1" t="s">
        <v>24</v>
      </c>
      <c r="B17" s="2">
        <f>+B10</f>
        <v>143</v>
      </c>
      <c r="C17" s="2">
        <f>+C10</f>
        <v>81</v>
      </c>
      <c r="D17" s="2">
        <f>+D10</f>
        <v>1090</v>
      </c>
      <c r="E17" s="2" t="s">
        <v>23</v>
      </c>
      <c r="F17" s="4">
        <f>+B17/B$17*100</f>
        <v>100</v>
      </c>
      <c r="G17" s="4">
        <f>+C17/C$17*100</f>
        <v>100</v>
      </c>
      <c r="H17" s="4">
        <f>+D17/D$17*100</f>
        <v>100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topLeftCell="A7" workbookViewId="0">
      <selection activeCell="A13" sqref="A13:XFD17"/>
    </sheetView>
  </sheetViews>
  <sheetFormatPr defaultRowHeight="14.5" x14ac:dyDescent="0.35"/>
  <cols>
    <col min="1" max="1" width="103" customWidth="1"/>
    <col min="2" max="2" width="9" customWidth="1"/>
    <col min="3" max="3" width="8" customWidth="1"/>
    <col min="4" max="4" width="6" customWidth="1"/>
    <col min="5" max="6" width="11" customWidth="1"/>
  </cols>
  <sheetData>
    <row r="1" spans="1:6" x14ac:dyDescent="0.35">
      <c r="A1" s="1" t="s">
        <v>0</v>
      </c>
      <c r="B1" s="1" t="s">
        <v>49</v>
      </c>
      <c r="C1" s="1" t="s">
        <v>50</v>
      </c>
      <c r="D1" s="1" t="s">
        <v>19</v>
      </c>
      <c r="E1" s="1" t="s">
        <v>51</v>
      </c>
      <c r="F1" s="1" t="s">
        <v>52</v>
      </c>
    </row>
    <row r="2" spans="1:6" x14ac:dyDescent="0.35">
      <c r="A2" s="1" t="s">
        <v>5</v>
      </c>
      <c r="B2" s="2">
        <v>66</v>
      </c>
      <c r="C2" s="2">
        <v>36</v>
      </c>
      <c r="D2" s="2" t="s">
        <v>23</v>
      </c>
      <c r="E2" s="2">
        <v>5.6</v>
      </c>
      <c r="F2" s="2">
        <v>24.9</v>
      </c>
    </row>
    <row r="3" spans="1:6" x14ac:dyDescent="0.35">
      <c r="A3" s="1" t="s">
        <v>7</v>
      </c>
      <c r="B3" s="2">
        <v>13</v>
      </c>
      <c r="C3" s="2">
        <v>1</v>
      </c>
      <c r="D3" s="2" t="s">
        <v>23</v>
      </c>
      <c r="E3" s="2">
        <v>1.1000000000000001</v>
      </c>
      <c r="F3" s="2">
        <v>0.7</v>
      </c>
    </row>
    <row r="4" spans="1:6" x14ac:dyDescent="0.35">
      <c r="A4" s="1" t="s">
        <v>6</v>
      </c>
      <c r="B4" s="2">
        <v>31</v>
      </c>
      <c r="C4" s="2">
        <v>13</v>
      </c>
      <c r="D4" s="2" t="s">
        <v>23</v>
      </c>
      <c r="E4" s="2">
        <v>2.7</v>
      </c>
      <c r="F4" s="2">
        <v>9.3000000000000007</v>
      </c>
    </row>
    <row r="5" spans="1:6" x14ac:dyDescent="0.35">
      <c r="A5" s="1" t="s">
        <v>9</v>
      </c>
      <c r="B5" s="2">
        <v>2</v>
      </c>
      <c r="C5" s="2">
        <v>7</v>
      </c>
      <c r="D5" s="2" t="s">
        <v>23</v>
      </c>
      <c r="E5" s="2">
        <v>0.2</v>
      </c>
      <c r="F5" s="2">
        <v>5</v>
      </c>
    </row>
    <row r="6" spans="1:6" x14ac:dyDescent="0.35">
      <c r="A6" s="1" t="s">
        <v>11</v>
      </c>
      <c r="B6" s="2">
        <v>1</v>
      </c>
      <c r="C6" s="2">
        <v>0</v>
      </c>
      <c r="D6" s="2" t="s">
        <v>23</v>
      </c>
      <c r="E6" s="2">
        <v>0.1</v>
      </c>
      <c r="F6" s="2">
        <v>0</v>
      </c>
    </row>
    <row r="7" spans="1:6" x14ac:dyDescent="0.35">
      <c r="A7" s="1" t="s">
        <v>8</v>
      </c>
      <c r="B7" s="2">
        <v>4</v>
      </c>
      <c r="C7" s="2">
        <v>6</v>
      </c>
      <c r="D7" s="2" t="s">
        <v>23</v>
      </c>
      <c r="E7" s="2">
        <v>0.3</v>
      </c>
      <c r="F7" s="2">
        <v>4</v>
      </c>
    </row>
    <row r="8" spans="1:6" x14ac:dyDescent="0.35">
      <c r="A8" s="1" t="s">
        <v>10</v>
      </c>
      <c r="B8" s="2">
        <v>0</v>
      </c>
      <c r="C8" s="2">
        <v>2</v>
      </c>
      <c r="D8" s="2" t="s">
        <v>23</v>
      </c>
      <c r="E8" s="2">
        <v>0</v>
      </c>
      <c r="F8" s="2">
        <v>1.5</v>
      </c>
    </row>
    <row r="9" spans="1:6" x14ac:dyDescent="0.35">
      <c r="A9" s="1" t="s">
        <v>4</v>
      </c>
      <c r="B9" s="2">
        <v>1054</v>
      </c>
      <c r="C9" s="2">
        <v>78</v>
      </c>
      <c r="D9" s="2" t="s">
        <v>23</v>
      </c>
      <c r="E9" s="2">
        <v>90.1</v>
      </c>
      <c r="F9" s="2">
        <v>54.5</v>
      </c>
    </row>
    <row r="10" spans="1:6" x14ac:dyDescent="0.35">
      <c r="A10" s="1" t="s">
        <v>24</v>
      </c>
      <c r="B10" s="2">
        <v>1171</v>
      </c>
      <c r="C10" s="2">
        <v>143</v>
      </c>
      <c r="D10" s="2" t="s">
        <v>23</v>
      </c>
      <c r="E10" s="2">
        <v>100.1</v>
      </c>
      <c r="F10" s="2">
        <v>99.9</v>
      </c>
    </row>
    <row r="13" spans="1:6" x14ac:dyDescent="0.35">
      <c r="A13" s="1" t="s">
        <v>0</v>
      </c>
      <c r="B13" s="1" t="s">
        <v>49</v>
      </c>
      <c r="C13" s="1" t="s">
        <v>50</v>
      </c>
      <c r="D13" s="1" t="s">
        <v>19</v>
      </c>
      <c r="E13" s="1" t="s">
        <v>51</v>
      </c>
      <c r="F13" s="1" t="s">
        <v>52</v>
      </c>
    </row>
    <row r="14" spans="1:6" x14ac:dyDescent="0.35">
      <c r="A14" s="1" t="s">
        <v>5</v>
      </c>
      <c r="B14" s="2">
        <f>+B2</f>
        <v>66</v>
      </c>
      <c r="C14" s="2">
        <f>+C2</f>
        <v>36</v>
      </c>
      <c r="D14" s="2" t="s">
        <v>23</v>
      </c>
      <c r="E14" s="4">
        <f>+B14/B$17*100</f>
        <v>5.6362083689154563</v>
      </c>
      <c r="F14" s="4">
        <f>+C14/C$17*100</f>
        <v>25.174825174825177</v>
      </c>
    </row>
    <row r="15" spans="1:6" x14ac:dyDescent="0.35">
      <c r="A15" s="3" t="s">
        <v>115</v>
      </c>
      <c r="B15" s="2">
        <f>+B3+B4+B5+B7+B6+B8</f>
        <v>51</v>
      </c>
      <c r="C15" s="2">
        <f>+C3+C4+C5+C7+C6+C8</f>
        <v>29</v>
      </c>
      <c r="D15" s="2" t="s">
        <v>23</v>
      </c>
      <c r="E15" s="4">
        <f>+B15/B$17*100</f>
        <v>4.3552519214346708</v>
      </c>
      <c r="F15" s="4">
        <f>+C15/C$17*100</f>
        <v>20.27972027972028</v>
      </c>
    </row>
    <row r="16" spans="1:6" x14ac:dyDescent="0.35">
      <c r="A16" s="1" t="s">
        <v>4</v>
      </c>
      <c r="B16" s="2">
        <f>+B9</f>
        <v>1054</v>
      </c>
      <c r="C16" s="2">
        <f>+C9</f>
        <v>78</v>
      </c>
      <c r="D16" s="2" t="s">
        <v>23</v>
      </c>
      <c r="E16" s="4">
        <f>+B16/B$17*100</f>
        <v>90.008539709649867</v>
      </c>
      <c r="F16" s="4">
        <f>+C16/C$17*100</f>
        <v>54.54545454545454</v>
      </c>
    </row>
    <row r="17" spans="1:6" x14ac:dyDescent="0.35">
      <c r="A17" s="1" t="s">
        <v>24</v>
      </c>
      <c r="B17" s="2">
        <f>+B10</f>
        <v>1171</v>
      </c>
      <c r="C17" s="2">
        <f>+C10</f>
        <v>143</v>
      </c>
      <c r="D17" s="2" t="s">
        <v>23</v>
      </c>
      <c r="E17" s="4">
        <f>+B17/B$17*100</f>
        <v>100</v>
      </c>
      <c r="F17" s="4">
        <f>+C17/C$17*100</f>
        <v>100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topLeftCell="A7" workbookViewId="0">
      <selection activeCell="H13" sqref="H13:J13"/>
    </sheetView>
  </sheetViews>
  <sheetFormatPr defaultRowHeight="14.5" x14ac:dyDescent="0.35"/>
  <cols>
    <col min="1" max="1" width="103" customWidth="1"/>
    <col min="2" max="2" width="11" customWidth="1"/>
    <col min="3" max="3" width="12" customWidth="1"/>
    <col min="4" max="4" width="11" customWidth="1"/>
    <col min="5" max="5" width="26" customWidth="1"/>
    <col min="6" max="6" width="6" customWidth="1"/>
    <col min="7" max="7" width="23" customWidth="1"/>
    <col min="8" max="8" width="16" customWidth="1"/>
    <col min="9" max="9" width="15" customWidth="1"/>
    <col min="10" max="10" width="30" customWidth="1"/>
  </cols>
  <sheetData>
    <row r="1" spans="1:10" x14ac:dyDescent="0.35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19</v>
      </c>
      <c r="G1" s="1" t="s">
        <v>57</v>
      </c>
      <c r="H1" s="1" t="s">
        <v>58</v>
      </c>
      <c r="I1" s="1" t="s">
        <v>59</v>
      </c>
      <c r="J1" s="1" t="s">
        <v>60</v>
      </c>
    </row>
    <row r="2" spans="1:10" x14ac:dyDescent="0.35">
      <c r="A2" s="1" t="s">
        <v>5</v>
      </c>
      <c r="B2" s="2">
        <v>53</v>
      </c>
      <c r="C2" s="2">
        <v>22</v>
      </c>
      <c r="D2" s="2">
        <v>26</v>
      </c>
      <c r="E2" s="2">
        <v>2</v>
      </c>
      <c r="F2" s="2" t="s">
        <v>23</v>
      </c>
      <c r="G2" s="2">
        <v>6.7</v>
      </c>
      <c r="H2" s="2">
        <v>11.7</v>
      </c>
      <c r="I2" s="2">
        <v>8.1999999999999993</v>
      </c>
      <c r="J2" s="2">
        <v>13.3</v>
      </c>
    </row>
    <row r="3" spans="1:10" x14ac:dyDescent="0.35">
      <c r="A3" s="1" t="s">
        <v>7</v>
      </c>
      <c r="B3" s="2">
        <v>10</v>
      </c>
      <c r="C3" s="2">
        <v>3</v>
      </c>
      <c r="D3" s="2">
        <v>1</v>
      </c>
      <c r="E3" s="2">
        <v>0</v>
      </c>
      <c r="F3" s="2" t="s">
        <v>23</v>
      </c>
      <c r="G3" s="2">
        <v>1.3</v>
      </c>
      <c r="H3" s="2">
        <v>1.4</v>
      </c>
      <c r="I3" s="2">
        <v>0.2</v>
      </c>
      <c r="J3" s="2">
        <v>0</v>
      </c>
    </row>
    <row r="4" spans="1:10" x14ac:dyDescent="0.35">
      <c r="A4" s="1" t="s">
        <v>6</v>
      </c>
      <c r="B4" s="2">
        <v>28</v>
      </c>
      <c r="C4" s="2">
        <v>3</v>
      </c>
      <c r="D4" s="2">
        <v>13</v>
      </c>
      <c r="E4" s="2">
        <v>0</v>
      </c>
      <c r="F4" s="2" t="s">
        <v>23</v>
      </c>
      <c r="G4" s="2">
        <v>3.6</v>
      </c>
      <c r="H4" s="2">
        <v>1.7</v>
      </c>
      <c r="I4" s="2">
        <v>4</v>
      </c>
      <c r="J4" s="2">
        <v>0</v>
      </c>
    </row>
    <row r="5" spans="1:10" x14ac:dyDescent="0.35">
      <c r="A5" s="1" t="s">
        <v>9</v>
      </c>
      <c r="B5" s="2">
        <v>2</v>
      </c>
      <c r="C5" s="2">
        <v>0</v>
      </c>
      <c r="D5" s="2">
        <v>6</v>
      </c>
      <c r="E5" s="2">
        <v>1</v>
      </c>
      <c r="F5" s="2" t="s">
        <v>23</v>
      </c>
      <c r="G5" s="2">
        <v>0.3</v>
      </c>
      <c r="H5" s="2">
        <v>0</v>
      </c>
      <c r="I5" s="2">
        <v>1.8</v>
      </c>
      <c r="J5" s="2">
        <v>6.7</v>
      </c>
    </row>
    <row r="6" spans="1:10" x14ac:dyDescent="0.35">
      <c r="A6" s="1" t="s">
        <v>11</v>
      </c>
      <c r="B6" s="2">
        <v>0</v>
      </c>
      <c r="C6" s="2">
        <v>0</v>
      </c>
      <c r="D6" s="2">
        <v>0</v>
      </c>
      <c r="E6" s="2">
        <v>1</v>
      </c>
      <c r="F6" s="2" t="s">
        <v>23</v>
      </c>
      <c r="G6" s="2">
        <v>0</v>
      </c>
      <c r="H6" s="2">
        <v>0</v>
      </c>
      <c r="I6" s="2">
        <v>0</v>
      </c>
      <c r="J6" s="2">
        <v>6.7</v>
      </c>
    </row>
    <row r="7" spans="1:10" x14ac:dyDescent="0.35">
      <c r="A7" s="1" t="s">
        <v>8</v>
      </c>
      <c r="B7" s="2">
        <v>3</v>
      </c>
      <c r="C7" s="2">
        <v>1</v>
      </c>
      <c r="D7" s="2">
        <v>3</v>
      </c>
      <c r="E7" s="2">
        <v>2</v>
      </c>
      <c r="F7" s="2" t="s">
        <v>23</v>
      </c>
      <c r="G7" s="2">
        <v>0.4</v>
      </c>
      <c r="H7" s="2">
        <v>0.5</v>
      </c>
      <c r="I7" s="2">
        <v>0.9</v>
      </c>
      <c r="J7" s="2">
        <v>13.3</v>
      </c>
    </row>
    <row r="8" spans="1:10" x14ac:dyDescent="0.35">
      <c r="A8" s="1" t="s">
        <v>10</v>
      </c>
      <c r="B8" s="2">
        <v>2</v>
      </c>
      <c r="C8" s="2">
        <v>0</v>
      </c>
      <c r="D8" s="2">
        <v>0</v>
      </c>
      <c r="E8" s="2">
        <v>0</v>
      </c>
      <c r="F8" s="2" t="s">
        <v>23</v>
      </c>
      <c r="G8" s="2">
        <v>0.3</v>
      </c>
      <c r="H8" s="2">
        <v>0</v>
      </c>
      <c r="I8" s="2">
        <v>0</v>
      </c>
      <c r="J8" s="2">
        <v>0</v>
      </c>
    </row>
    <row r="9" spans="1:10" x14ac:dyDescent="0.35">
      <c r="A9" s="1" t="s">
        <v>4</v>
      </c>
      <c r="B9" s="2">
        <v>692</v>
      </c>
      <c r="C9" s="2">
        <v>162</v>
      </c>
      <c r="D9" s="2">
        <v>273</v>
      </c>
      <c r="E9" s="2">
        <v>9</v>
      </c>
      <c r="F9" s="2" t="s">
        <v>23</v>
      </c>
      <c r="G9" s="2">
        <v>87.5</v>
      </c>
      <c r="H9" s="2">
        <v>84.7</v>
      </c>
      <c r="I9" s="2">
        <v>84.8</v>
      </c>
      <c r="J9" s="2">
        <v>60</v>
      </c>
    </row>
    <row r="10" spans="1:10" x14ac:dyDescent="0.35">
      <c r="A10" s="1" t="s">
        <v>24</v>
      </c>
      <c r="B10" s="2">
        <v>790</v>
      </c>
      <c r="C10" s="2">
        <v>191</v>
      </c>
      <c r="D10" s="2">
        <v>322</v>
      </c>
      <c r="E10" s="2">
        <v>15</v>
      </c>
      <c r="F10" s="2" t="s">
        <v>23</v>
      </c>
      <c r="G10" s="2">
        <v>100.1</v>
      </c>
      <c r="H10" s="2">
        <v>100</v>
      </c>
      <c r="I10" s="2">
        <v>99.9</v>
      </c>
      <c r="J10" s="2">
        <v>100</v>
      </c>
    </row>
    <row r="13" spans="1:10" x14ac:dyDescent="0.35">
      <c r="A13" s="1" t="s">
        <v>0</v>
      </c>
      <c r="B13" s="1" t="s">
        <v>53</v>
      </c>
      <c r="C13" s="1" t="s">
        <v>54</v>
      </c>
      <c r="D13" s="1" t="s">
        <v>55</v>
      </c>
      <c r="E13" s="1" t="s">
        <v>56</v>
      </c>
      <c r="F13" s="1" t="s">
        <v>19</v>
      </c>
      <c r="G13" s="1" t="s">
        <v>57</v>
      </c>
      <c r="H13" s="1" t="s">
        <v>58</v>
      </c>
      <c r="I13" s="1" t="s">
        <v>59</v>
      </c>
      <c r="J13" s="1" t="s">
        <v>60</v>
      </c>
    </row>
    <row r="14" spans="1:10" x14ac:dyDescent="0.35">
      <c r="A14" s="1" t="s">
        <v>5</v>
      </c>
      <c r="B14" s="2">
        <f>+B2</f>
        <v>53</v>
      </c>
      <c r="C14" s="2">
        <f>+C2</f>
        <v>22</v>
      </c>
      <c r="D14" s="2">
        <f>+D2</f>
        <v>26</v>
      </c>
      <c r="E14" s="2">
        <f>+E2</f>
        <v>2</v>
      </c>
      <c r="F14" s="2" t="s">
        <v>23</v>
      </c>
      <c r="G14" s="4">
        <f>+B14/B$17*100</f>
        <v>6.7088607594936702</v>
      </c>
      <c r="H14" s="4">
        <f>+C14/C$17*100</f>
        <v>11.518324607329843</v>
      </c>
      <c r="I14" s="4">
        <f>+D14/D$17*100</f>
        <v>8.0745341614906838</v>
      </c>
      <c r="J14" s="4">
        <f>+E14/E$17*100</f>
        <v>13.333333333333334</v>
      </c>
    </row>
    <row r="15" spans="1:10" x14ac:dyDescent="0.35">
      <c r="A15" s="3" t="s">
        <v>115</v>
      </c>
      <c r="B15" s="2">
        <f>+B3+B4+B5+B7+B6+B8</f>
        <v>45</v>
      </c>
      <c r="C15" s="2">
        <f>+C3+C4+C5+C7+C6+C8</f>
        <v>7</v>
      </c>
      <c r="D15" s="2">
        <f>+D3+D4+D5+D7+D6+D8</f>
        <v>23</v>
      </c>
      <c r="E15" s="2">
        <f>+E3+E4+E5+E7+E6+E8</f>
        <v>4</v>
      </c>
      <c r="F15" s="2" t="s">
        <v>23</v>
      </c>
      <c r="G15" s="4">
        <f>+B15/B$17*100</f>
        <v>5.6962025316455698</v>
      </c>
      <c r="H15" s="4">
        <f>+C15/C$17*100</f>
        <v>3.664921465968586</v>
      </c>
      <c r="I15" s="4">
        <f>+D15/D$17*100</f>
        <v>7.1428571428571423</v>
      </c>
      <c r="J15" s="4">
        <f>+E15/E$17*100</f>
        <v>26.666666666666668</v>
      </c>
    </row>
    <row r="16" spans="1:10" x14ac:dyDescent="0.35">
      <c r="A16" s="1" t="s">
        <v>4</v>
      </c>
      <c r="B16" s="2">
        <f>+B9</f>
        <v>692</v>
      </c>
      <c r="C16" s="2">
        <f>+C9</f>
        <v>162</v>
      </c>
      <c r="D16" s="2">
        <f>+D9</f>
        <v>273</v>
      </c>
      <c r="E16" s="2">
        <f>+E9</f>
        <v>9</v>
      </c>
      <c r="F16" s="2" t="s">
        <v>23</v>
      </c>
      <c r="G16" s="4">
        <f>+B16/B$17*100</f>
        <v>87.594936708860757</v>
      </c>
      <c r="H16" s="4">
        <f>+C16/C$17*100</f>
        <v>84.816753926701566</v>
      </c>
      <c r="I16" s="4">
        <f>+D16/D$17*100</f>
        <v>84.782608695652172</v>
      </c>
      <c r="J16" s="4">
        <f>+E16/E$17*100</f>
        <v>60</v>
      </c>
    </row>
    <row r="17" spans="1:10" x14ac:dyDescent="0.35">
      <c r="A17" s="1" t="s">
        <v>24</v>
      </c>
      <c r="B17" s="2">
        <f>+B10</f>
        <v>790</v>
      </c>
      <c r="C17" s="2">
        <f>+C10</f>
        <v>191</v>
      </c>
      <c r="D17" s="2">
        <f>+D10</f>
        <v>322</v>
      </c>
      <c r="E17" s="2">
        <f>+E10</f>
        <v>15</v>
      </c>
      <c r="F17" s="2" t="s">
        <v>23</v>
      </c>
      <c r="G17" s="4">
        <f>+B17/B$17*100</f>
        <v>100</v>
      </c>
      <c r="H17" s="4">
        <f>+C17/C$17*100</f>
        <v>100</v>
      </c>
      <c r="I17" s="4">
        <f>+D17/D$17*100</f>
        <v>100</v>
      </c>
      <c r="J17" s="4">
        <f>+E17/E$17*100</f>
        <v>100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topLeftCell="A7" workbookViewId="0">
      <selection activeCell="A13" sqref="A13:XFD17"/>
    </sheetView>
  </sheetViews>
  <sheetFormatPr defaultRowHeight="14.5" x14ac:dyDescent="0.35"/>
  <cols>
    <col min="1" max="1" width="103" customWidth="1"/>
    <col min="2" max="2" width="26" customWidth="1"/>
    <col min="3" max="3" width="11" customWidth="1"/>
    <col min="4" max="4" width="13" customWidth="1"/>
    <col min="5" max="5" width="6" customWidth="1"/>
    <col min="6" max="6" width="30" customWidth="1"/>
    <col min="7" max="7" width="15" customWidth="1"/>
    <col min="8" max="8" width="23" customWidth="1"/>
  </cols>
  <sheetData>
    <row r="1" spans="1:8" x14ac:dyDescent="0.35">
      <c r="A1" s="1" t="s">
        <v>0</v>
      </c>
      <c r="B1" s="1" t="s">
        <v>56</v>
      </c>
      <c r="C1" s="1" t="s">
        <v>61</v>
      </c>
      <c r="D1" s="1" t="s">
        <v>62</v>
      </c>
      <c r="E1" s="1" t="s">
        <v>19</v>
      </c>
      <c r="F1" s="1" t="s">
        <v>60</v>
      </c>
      <c r="G1" s="1" t="s">
        <v>63</v>
      </c>
      <c r="H1" s="1" t="s">
        <v>64</v>
      </c>
    </row>
    <row r="2" spans="1:8" x14ac:dyDescent="0.35">
      <c r="A2" s="1" t="s">
        <v>5</v>
      </c>
      <c r="B2" s="2">
        <v>2</v>
      </c>
      <c r="C2" s="2">
        <v>49</v>
      </c>
      <c r="D2" s="2">
        <v>53</v>
      </c>
      <c r="E2" s="2" t="s">
        <v>23</v>
      </c>
      <c r="F2" s="2">
        <v>13.3</v>
      </c>
      <c r="G2" s="2">
        <v>9.5</v>
      </c>
      <c r="H2" s="2">
        <v>6.7</v>
      </c>
    </row>
    <row r="3" spans="1:8" x14ac:dyDescent="0.35">
      <c r="A3" s="1" t="s">
        <v>7</v>
      </c>
      <c r="B3" s="2">
        <v>0</v>
      </c>
      <c r="C3" s="2">
        <v>3</v>
      </c>
      <c r="D3" s="2">
        <v>10</v>
      </c>
      <c r="E3" s="2" t="s">
        <v>23</v>
      </c>
      <c r="F3" s="2">
        <v>0</v>
      </c>
      <c r="G3" s="2">
        <v>0.7</v>
      </c>
      <c r="H3" s="2">
        <v>1.3</v>
      </c>
    </row>
    <row r="4" spans="1:8" x14ac:dyDescent="0.35">
      <c r="A4" s="1" t="s">
        <v>6</v>
      </c>
      <c r="B4" s="2">
        <v>0</v>
      </c>
      <c r="C4" s="2">
        <v>16</v>
      </c>
      <c r="D4" s="2">
        <v>28</v>
      </c>
      <c r="E4" s="2" t="s">
        <v>23</v>
      </c>
      <c r="F4" s="2">
        <v>0</v>
      </c>
      <c r="G4" s="2">
        <v>3.2</v>
      </c>
      <c r="H4" s="2">
        <v>3.6</v>
      </c>
    </row>
    <row r="5" spans="1:8" x14ac:dyDescent="0.35">
      <c r="A5" s="1" t="s">
        <v>9</v>
      </c>
      <c r="B5" s="2">
        <v>1</v>
      </c>
      <c r="C5" s="2">
        <v>6</v>
      </c>
      <c r="D5" s="2">
        <v>2</v>
      </c>
      <c r="E5" s="2" t="s">
        <v>23</v>
      </c>
      <c r="F5" s="2">
        <v>6.7</v>
      </c>
      <c r="G5" s="2">
        <v>1.1000000000000001</v>
      </c>
      <c r="H5" s="2">
        <v>0.3</v>
      </c>
    </row>
    <row r="6" spans="1:8" x14ac:dyDescent="0.35">
      <c r="A6" s="1" t="s">
        <v>11</v>
      </c>
      <c r="B6" s="2">
        <v>1</v>
      </c>
      <c r="C6" s="2">
        <v>0</v>
      </c>
      <c r="D6" s="2">
        <v>0</v>
      </c>
      <c r="E6" s="2" t="s">
        <v>23</v>
      </c>
      <c r="F6" s="2">
        <v>6.7</v>
      </c>
      <c r="G6" s="2">
        <v>0</v>
      </c>
      <c r="H6" s="2">
        <v>0</v>
      </c>
    </row>
    <row r="7" spans="1:8" x14ac:dyDescent="0.35">
      <c r="A7" s="1" t="s">
        <v>8</v>
      </c>
      <c r="B7" s="2">
        <v>2</v>
      </c>
      <c r="C7" s="2">
        <v>4</v>
      </c>
      <c r="D7" s="2">
        <v>3</v>
      </c>
      <c r="E7" s="2" t="s">
        <v>23</v>
      </c>
      <c r="F7" s="2">
        <v>13.3</v>
      </c>
      <c r="G7" s="2">
        <v>0.8</v>
      </c>
      <c r="H7" s="2">
        <v>0.4</v>
      </c>
    </row>
    <row r="8" spans="1:8" x14ac:dyDescent="0.35">
      <c r="A8" s="1" t="s">
        <v>10</v>
      </c>
      <c r="B8" s="2">
        <v>0</v>
      </c>
      <c r="C8" s="2">
        <v>0</v>
      </c>
      <c r="D8" s="2">
        <v>2</v>
      </c>
      <c r="E8" s="2" t="s">
        <v>23</v>
      </c>
      <c r="F8" s="2">
        <v>0</v>
      </c>
      <c r="G8" s="2">
        <v>0</v>
      </c>
      <c r="H8" s="2">
        <v>0.3</v>
      </c>
    </row>
    <row r="9" spans="1:8" x14ac:dyDescent="0.35">
      <c r="A9" s="1" t="s">
        <v>4</v>
      </c>
      <c r="B9" s="2">
        <v>9</v>
      </c>
      <c r="C9" s="2">
        <v>435</v>
      </c>
      <c r="D9" s="2">
        <v>692</v>
      </c>
      <c r="E9" s="2" t="s">
        <v>23</v>
      </c>
      <c r="F9" s="2">
        <v>60</v>
      </c>
      <c r="G9" s="2">
        <v>84.8</v>
      </c>
      <c r="H9" s="2">
        <v>87.5</v>
      </c>
    </row>
    <row r="10" spans="1:8" x14ac:dyDescent="0.35">
      <c r="A10" s="1" t="s">
        <v>24</v>
      </c>
      <c r="B10" s="2">
        <v>15</v>
      </c>
      <c r="C10" s="2">
        <v>513</v>
      </c>
      <c r="D10" s="2">
        <v>790</v>
      </c>
      <c r="E10" s="2" t="s">
        <v>23</v>
      </c>
      <c r="F10" s="2">
        <v>100</v>
      </c>
      <c r="G10" s="2">
        <v>100.1</v>
      </c>
      <c r="H10" s="2">
        <v>100.1</v>
      </c>
    </row>
    <row r="13" spans="1:8" x14ac:dyDescent="0.35">
      <c r="A13" s="1" t="s">
        <v>0</v>
      </c>
      <c r="B13" s="1" t="s">
        <v>56</v>
      </c>
      <c r="C13" s="1" t="s">
        <v>61</v>
      </c>
      <c r="D13" s="1" t="s">
        <v>62</v>
      </c>
      <c r="E13" s="1" t="s">
        <v>19</v>
      </c>
      <c r="F13" s="1" t="s">
        <v>60</v>
      </c>
      <c r="G13" s="1" t="s">
        <v>63</v>
      </c>
      <c r="H13" s="1" t="s">
        <v>64</v>
      </c>
    </row>
    <row r="14" spans="1:8" x14ac:dyDescent="0.35">
      <c r="A14" s="1" t="s">
        <v>5</v>
      </c>
      <c r="B14" s="2">
        <f>+B2</f>
        <v>2</v>
      </c>
      <c r="C14" s="2">
        <f>+C2</f>
        <v>49</v>
      </c>
      <c r="D14" s="2">
        <f>+D2</f>
        <v>53</v>
      </c>
      <c r="E14" s="2" t="s">
        <v>23</v>
      </c>
      <c r="F14" s="4">
        <f>+B14/B$17*100</f>
        <v>13.333333333333334</v>
      </c>
      <c r="G14" s="4">
        <f>+C14/C$17*100</f>
        <v>9.5516569200779724</v>
      </c>
      <c r="H14" s="4">
        <f>+D14/D$17*100</f>
        <v>6.7088607594936702</v>
      </c>
    </row>
    <row r="15" spans="1:8" x14ac:dyDescent="0.35">
      <c r="A15" s="3" t="s">
        <v>115</v>
      </c>
      <c r="B15" s="2">
        <f>+B3+B4+B5+B7+B6+B8</f>
        <v>4</v>
      </c>
      <c r="C15" s="2">
        <f>+C3+C4+C5+C7+C6+C8</f>
        <v>29</v>
      </c>
      <c r="D15" s="2">
        <f>+D3+D4+D5+D7+D6+D8</f>
        <v>45</v>
      </c>
      <c r="E15" s="2" t="s">
        <v>23</v>
      </c>
      <c r="F15" s="4">
        <f>+B15/B$17*100</f>
        <v>26.666666666666668</v>
      </c>
      <c r="G15" s="4">
        <f>+C15/C$17*100</f>
        <v>5.6530214424951266</v>
      </c>
      <c r="H15" s="4">
        <f>+D15/D$17*100</f>
        <v>5.6962025316455698</v>
      </c>
    </row>
    <row r="16" spans="1:8" x14ac:dyDescent="0.35">
      <c r="A16" s="1" t="s">
        <v>4</v>
      </c>
      <c r="B16" s="2">
        <f>+B9</f>
        <v>9</v>
      </c>
      <c r="C16" s="2">
        <f>+C9</f>
        <v>435</v>
      </c>
      <c r="D16" s="2">
        <f>+D9</f>
        <v>692</v>
      </c>
      <c r="E16" s="2" t="s">
        <v>23</v>
      </c>
      <c r="F16" s="4">
        <f>+B16/B$17*100</f>
        <v>60</v>
      </c>
      <c r="G16" s="4">
        <f>+C16/C$17*100</f>
        <v>84.795321637426895</v>
      </c>
      <c r="H16" s="4">
        <f>+D16/D$17*100</f>
        <v>87.594936708860757</v>
      </c>
    </row>
    <row r="17" spans="1:8" x14ac:dyDescent="0.35">
      <c r="A17" s="1" t="s">
        <v>24</v>
      </c>
      <c r="B17" s="2">
        <f>+B10</f>
        <v>15</v>
      </c>
      <c r="C17" s="2">
        <f>+C10</f>
        <v>513</v>
      </c>
      <c r="D17" s="2">
        <f>+D10</f>
        <v>790</v>
      </c>
      <c r="E17" s="2" t="s">
        <v>23</v>
      </c>
      <c r="F17" s="4">
        <f>+B17/B$17*100</f>
        <v>100</v>
      </c>
      <c r="G17" s="4">
        <f>+C17/C$17*100</f>
        <v>100</v>
      </c>
      <c r="H17" s="4">
        <f>+D17/D$17*100</f>
        <v>100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topLeftCell="A7" workbookViewId="0">
      <selection activeCell="I13" sqref="I13:N13"/>
    </sheetView>
  </sheetViews>
  <sheetFormatPr defaultRowHeight="14.5" x14ac:dyDescent="0.35"/>
  <cols>
    <col min="1" max="1" width="103" customWidth="1"/>
    <col min="2" max="3" width="9" customWidth="1"/>
    <col min="4" max="5" width="8" customWidth="1"/>
    <col min="6" max="6" width="14" customWidth="1"/>
    <col min="7" max="7" width="19" customWidth="1"/>
    <col min="8" max="8" width="6" customWidth="1"/>
    <col min="9" max="10" width="13" customWidth="1"/>
    <col min="11" max="12" width="12" customWidth="1"/>
    <col min="13" max="13" width="18" customWidth="1"/>
    <col min="14" max="14" width="23" customWidth="1"/>
  </cols>
  <sheetData>
    <row r="1" spans="1:14" x14ac:dyDescent="0.35">
      <c r="A1" s="1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19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35">
      <c r="A2" s="1" t="s">
        <v>5</v>
      </c>
      <c r="B2" s="2">
        <v>74</v>
      </c>
      <c r="C2" s="2">
        <v>4</v>
      </c>
      <c r="D2" s="2">
        <v>5</v>
      </c>
      <c r="E2" s="2">
        <v>4</v>
      </c>
      <c r="F2" s="2">
        <v>1</v>
      </c>
      <c r="G2" s="2">
        <v>11</v>
      </c>
      <c r="H2" s="2" t="s">
        <v>23</v>
      </c>
      <c r="I2" s="2">
        <v>8.9</v>
      </c>
      <c r="J2" s="2">
        <v>8.5</v>
      </c>
      <c r="K2" s="2">
        <v>5.0999999999999996</v>
      </c>
      <c r="L2" s="2">
        <v>8.8000000000000007</v>
      </c>
      <c r="M2" s="2">
        <v>0.6</v>
      </c>
      <c r="N2" s="2">
        <v>11.6</v>
      </c>
    </row>
    <row r="3" spans="1:14" x14ac:dyDescent="0.35">
      <c r="A3" s="1" t="s">
        <v>7</v>
      </c>
      <c r="B3" s="2">
        <v>11</v>
      </c>
      <c r="C3" s="2">
        <v>1</v>
      </c>
      <c r="D3" s="2">
        <v>0</v>
      </c>
      <c r="E3" s="2">
        <v>1</v>
      </c>
      <c r="F3" s="2">
        <v>0</v>
      </c>
      <c r="G3" s="2">
        <v>0</v>
      </c>
      <c r="H3" s="2" t="s">
        <v>23</v>
      </c>
      <c r="I3" s="2">
        <v>1.4</v>
      </c>
      <c r="J3" s="2">
        <v>2.1</v>
      </c>
      <c r="K3" s="2">
        <v>0</v>
      </c>
      <c r="L3" s="2">
        <v>2.5</v>
      </c>
      <c r="M3" s="2">
        <v>0</v>
      </c>
      <c r="N3" s="2">
        <v>0</v>
      </c>
    </row>
    <row r="4" spans="1:14" x14ac:dyDescent="0.35">
      <c r="A4" s="1" t="s">
        <v>6</v>
      </c>
      <c r="B4" s="2">
        <v>33</v>
      </c>
      <c r="C4" s="2">
        <v>0</v>
      </c>
      <c r="D4" s="2">
        <v>6</v>
      </c>
      <c r="E4" s="2">
        <v>2</v>
      </c>
      <c r="F4" s="2">
        <v>1</v>
      </c>
      <c r="G4" s="2">
        <v>2</v>
      </c>
      <c r="H4" s="2" t="s">
        <v>23</v>
      </c>
      <c r="I4" s="2">
        <v>4</v>
      </c>
      <c r="J4" s="2">
        <v>1</v>
      </c>
      <c r="K4" s="2">
        <v>5.9</v>
      </c>
      <c r="L4" s="2">
        <v>4.5</v>
      </c>
      <c r="M4" s="2">
        <v>0.6</v>
      </c>
      <c r="N4" s="2">
        <v>1.8</v>
      </c>
    </row>
    <row r="5" spans="1:14" x14ac:dyDescent="0.35">
      <c r="A5" s="1" t="s">
        <v>9</v>
      </c>
      <c r="B5" s="2">
        <v>3</v>
      </c>
      <c r="C5" s="2">
        <v>1</v>
      </c>
      <c r="D5" s="2">
        <v>0</v>
      </c>
      <c r="E5" s="2">
        <v>3</v>
      </c>
      <c r="F5" s="2">
        <v>2</v>
      </c>
      <c r="G5" s="2">
        <v>0</v>
      </c>
      <c r="H5" s="2" t="s">
        <v>23</v>
      </c>
      <c r="I5" s="2">
        <v>0.3</v>
      </c>
      <c r="J5" s="2">
        <v>3.2</v>
      </c>
      <c r="K5" s="2">
        <v>0</v>
      </c>
      <c r="L5" s="2">
        <v>5.2</v>
      </c>
      <c r="M5" s="2">
        <v>1.1000000000000001</v>
      </c>
      <c r="N5" s="2">
        <v>0.2</v>
      </c>
    </row>
    <row r="6" spans="1:14" x14ac:dyDescent="0.35">
      <c r="A6" s="1" t="s">
        <v>11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 t="s">
        <v>23</v>
      </c>
      <c r="I6" s="2">
        <v>0</v>
      </c>
      <c r="J6" s="2">
        <v>0</v>
      </c>
      <c r="K6" s="2">
        <v>1.1000000000000001</v>
      </c>
      <c r="L6" s="2">
        <v>0</v>
      </c>
      <c r="M6" s="2">
        <v>0</v>
      </c>
      <c r="N6" s="2">
        <v>0</v>
      </c>
    </row>
    <row r="7" spans="1:14" x14ac:dyDescent="0.35">
      <c r="A7" s="1" t="s">
        <v>8</v>
      </c>
      <c r="B7" s="2">
        <v>7</v>
      </c>
      <c r="C7" s="2">
        <v>0</v>
      </c>
      <c r="D7" s="2">
        <v>1</v>
      </c>
      <c r="E7" s="2">
        <v>0</v>
      </c>
      <c r="F7" s="2">
        <v>1</v>
      </c>
      <c r="G7" s="2">
        <v>0</v>
      </c>
      <c r="H7" s="2" t="s">
        <v>23</v>
      </c>
      <c r="I7" s="2">
        <v>0.9</v>
      </c>
      <c r="J7" s="2">
        <v>0.4</v>
      </c>
      <c r="K7" s="2">
        <v>1.1000000000000001</v>
      </c>
      <c r="L7" s="2">
        <v>0</v>
      </c>
      <c r="M7" s="2">
        <v>0.3</v>
      </c>
      <c r="N7" s="2">
        <v>0.1</v>
      </c>
    </row>
    <row r="8" spans="1:14" x14ac:dyDescent="0.35">
      <c r="A8" s="1" t="s">
        <v>10</v>
      </c>
      <c r="B8" s="2">
        <v>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23</v>
      </c>
      <c r="I8" s="2">
        <v>0.3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35">
      <c r="A9" s="1" t="s">
        <v>4</v>
      </c>
      <c r="B9" s="2">
        <v>696</v>
      </c>
      <c r="C9" s="2">
        <v>35</v>
      </c>
      <c r="D9" s="2">
        <v>81</v>
      </c>
      <c r="E9" s="2">
        <v>39</v>
      </c>
      <c r="F9" s="2">
        <v>179</v>
      </c>
      <c r="G9" s="2">
        <v>84</v>
      </c>
      <c r="H9" s="2" t="s">
        <v>23</v>
      </c>
      <c r="I9" s="2">
        <v>84.1</v>
      </c>
      <c r="J9" s="2">
        <v>84.8</v>
      </c>
      <c r="K9" s="2">
        <v>86.8</v>
      </c>
      <c r="L9" s="2">
        <v>79</v>
      </c>
      <c r="M9" s="2">
        <v>97.4</v>
      </c>
      <c r="N9" s="2">
        <v>86.3</v>
      </c>
    </row>
    <row r="10" spans="1:14" x14ac:dyDescent="0.35">
      <c r="A10" s="1" t="s">
        <v>24</v>
      </c>
      <c r="B10" s="2">
        <v>826</v>
      </c>
      <c r="C10" s="2">
        <v>41</v>
      </c>
      <c r="D10" s="2">
        <v>94</v>
      </c>
      <c r="E10" s="2">
        <v>49</v>
      </c>
      <c r="F10" s="2">
        <v>184</v>
      </c>
      <c r="G10" s="2">
        <v>97</v>
      </c>
      <c r="H10" s="2" t="s">
        <v>23</v>
      </c>
      <c r="I10" s="2">
        <v>99.9</v>
      </c>
      <c r="J10" s="2">
        <v>100</v>
      </c>
      <c r="K10" s="2">
        <v>100</v>
      </c>
      <c r="L10" s="2">
        <v>100</v>
      </c>
      <c r="M10" s="2">
        <v>100</v>
      </c>
      <c r="N10" s="2">
        <v>99.999999999999986</v>
      </c>
    </row>
    <row r="13" spans="1:14" x14ac:dyDescent="0.35">
      <c r="A13" s="1" t="s">
        <v>0</v>
      </c>
      <c r="B13" s="1" t="s">
        <v>65</v>
      </c>
      <c r="C13" s="1" t="s">
        <v>66</v>
      </c>
      <c r="D13" s="1" t="s">
        <v>67</v>
      </c>
      <c r="E13" s="1" t="s">
        <v>68</v>
      </c>
      <c r="F13" s="1" t="s">
        <v>69</v>
      </c>
      <c r="G13" s="1" t="s">
        <v>70</v>
      </c>
      <c r="H13" s="1" t="s">
        <v>19</v>
      </c>
      <c r="I13" s="1" t="s">
        <v>71</v>
      </c>
      <c r="J13" s="1" t="s">
        <v>72</v>
      </c>
      <c r="K13" s="1" t="s">
        <v>73</v>
      </c>
      <c r="L13" s="1" t="s">
        <v>74</v>
      </c>
      <c r="M13" s="1" t="s">
        <v>75</v>
      </c>
      <c r="N13" s="1" t="s">
        <v>76</v>
      </c>
    </row>
    <row r="14" spans="1:14" x14ac:dyDescent="0.35">
      <c r="A14" s="1" t="s">
        <v>5</v>
      </c>
      <c r="B14" s="2">
        <f>+B2</f>
        <v>74</v>
      </c>
      <c r="C14" s="2">
        <f>+C2</f>
        <v>4</v>
      </c>
      <c r="D14" s="2">
        <f>+D2</f>
        <v>5</v>
      </c>
      <c r="E14" s="2">
        <f>+E2</f>
        <v>4</v>
      </c>
      <c r="F14" s="2">
        <f>+F2</f>
        <v>1</v>
      </c>
      <c r="G14" s="2">
        <f>+G2</f>
        <v>11</v>
      </c>
      <c r="H14" s="2" t="s">
        <v>23</v>
      </c>
      <c r="I14" s="4">
        <f>+B14/B$17*100</f>
        <v>8.9588377723970947</v>
      </c>
      <c r="J14" s="4">
        <f>+C14/C$17*100</f>
        <v>9.7560975609756095</v>
      </c>
      <c r="K14" s="4">
        <f>+D14/D$17*100</f>
        <v>5.3191489361702127</v>
      </c>
      <c r="L14" s="4">
        <f>+E14/E$17*100</f>
        <v>8.1632653061224492</v>
      </c>
      <c r="M14" s="4">
        <f>+F14/F$17*100</f>
        <v>0.54347826086956519</v>
      </c>
      <c r="N14" s="4">
        <f>+G14/G$17*100</f>
        <v>11.340206185567011</v>
      </c>
    </row>
    <row r="15" spans="1:14" x14ac:dyDescent="0.35">
      <c r="A15" s="3" t="s">
        <v>115</v>
      </c>
      <c r="B15" s="2">
        <f>+B3+B4+B5+B7+B6+B8</f>
        <v>56</v>
      </c>
      <c r="C15" s="2">
        <f>+C3+C4+C5+C7+C6+C8</f>
        <v>2</v>
      </c>
      <c r="D15" s="2">
        <f>+D3+D4+D5+D7+D6+D8</f>
        <v>8</v>
      </c>
      <c r="E15" s="2">
        <f>+E3+E4+E5+E7+E6+E8</f>
        <v>6</v>
      </c>
      <c r="F15" s="2">
        <f>+F3+F4+F5+F7+F6+F8</f>
        <v>4</v>
      </c>
      <c r="G15" s="2">
        <f>+G3+G4+G5+G7+G6+G8</f>
        <v>2</v>
      </c>
      <c r="H15" s="2" t="s">
        <v>23</v>
      </c>
      <c r="I15" s="4">
        <f>+B15/B$17*100</f>
        <v>6.7796610169491522</v>
      </c>
      <c r="J15" s="4">
        <f>+C15/C$17*100</f>
        <v>4.8780487804878048</v>
      </c>
      <c r="K15" s="4">
        <f>+D15/D$17*100</f>
        <v>8.5106382978723403</v>
      </c>
      <c r="L15" s="4">
        <f>+E15/E$17*100</f>
        <v>12.244897959183673</v>
      </c>
      <c r="M15" s="4">
        <f>+F15/F$17*100</f>
        <v>2.1739130434782608</v>
      </c>
      <c r="N15" s="4">
        <f>+G15/G$17*100</f>
        <v>2.0618556701030926</v>
      </c>
    </row>
    <row r="16" spans="1:14" x14ac:dyDescent="0.35">
      <c r="A16" s="1" t="s">
        <v>4</v>
      </c>
      <c r="B16" s="2">
        <f>+B9</f>
        <v>696</v>
      </c>
      <c r="C16" s="2">
        <f>+C9</f>
        <v>35</v>
      </c>
      <c r="D16" s="2">
        <f>+D9</f>
        <v>81</v>
      </c>
      <c r="E16" s="2">
        <f>+E9</f>
        <v>39</v>
      </c>
      <c r="F16" s="2">
        <f>+F9</f>
        <v>179</v>
      </c>
      <c r="G16" s="2">
        <f>+G9</f>
        <v>84</v>
      </c>
      <c r="H16" s="2" t="s">
        <v>23</v>
      </c>
      <c r="I16" s="4">
        <f>+B16/B$17*100</f>
        <v>84.261501210653762</v>
      </c>
      <c r="J16" s="4">
        <f>+C16/C$17*100</f>
        <v>85.365853658536579</v>
      </c>
      <c r="K16" s="4">
        <f>+D16/D$17*100</f>
        <v>86.170212765957444</v>
      </c>
      <c r="L16" s="4">
        <f>+E16/E$17*100</f>
        <v>79.591836734693871</v>
      </c>
      <c r="M16" s="4">
        <f>+F16/F$17*100</f>
        <v>97.282608695652172</v>
      </c>
      <c r="N16" s="4">
        <f>+G16/G$17*100</f>
        <v>86.597938144329902</v>
      </c>
    </row>
    <row r="17" spans="1:14" x14ac:dyDescent="0.35">
      <c r="A17" s="1" t="s">
        <v>24</v>
      </c>
      <c r="B17" s="2">
        <f>+B10</f>
        <v>826</v>
      </c>
      <c r="C17" s="2">
        <f>+C10</f>
        <v>41</v>
      </c>
      <c r="D17" s="2">
        <f>+D10</f>
        <v>94</v>
      </c>
      <c r="E17" s="2">
        <f>+E10</f>
        <v>49</v>
      </c>
      <c r="F17" s="2">
        <f>+F10</f>
        <v>184</v>
      </c>
      <c r="G17" s="2">
        <f>+G10</f>
        <v>97</v>
      </c>
      <c r="H17" s="2" t="s">
        <v>23</v>
      </c>
      <c r="I17" s="4">
        <f>+B17/B$17*100</f>
        <v>100</v>
      </c>
      <c r="J17" s="4">
        <f>+C17/C$17*100</f>
        <v>100</v>
      </c>
      <c r="K17" s="4">
        <f>+D17/D$17*100</f>
        <v>100</v>
      </c>
      <c r="L17" s="4">
        <f>+E17/E$17*100</f>
        <v>100</v>
      </c>
      <c r="M17" s="4">
        <f>+F17/F$17*100</f>
        <v>100</v>
      </c>
      <c r="N17" s="4">
        <f>+G17/G$17*100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Univariado</vt:lpstr>
      <vt:lpstr>Género agrupado</vt:lpstr>
      <vt:lpstr>Edad agrupada</vt:lpstr>
      <vt:lpstr>Edad agrupada_10</vt:lpstr>
      <vt:lpstr>Tiempo_residencia_3</vt:lpstr>
      <vt:lpstr>Migracion_reciente</vt:lpstr>
      <vt:lpstr>Nivel_Educativo</vt:lpstr>
      <vt:lpstr>secundario_completo</vt:lpstr>
      <vt:lpstr>Region</vt:lpstr>
      <vt:lpstr>Nacionalidad_mercosur</vt:lpstr>
      <vt:lpstr>Nacionalidad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Ayelén Martínez</cp:lastModifiedBy>
  <dcterms:created xsi:type="dcterms:W3CDTF">2024-01-31T13:13:04Z</dcterms:created>
  <dcterms:modified xsi:type="dcterms:W3CDTF">2024-02-09T12:53:12Z</dcterms:modified>
</cp:coreProperties>
</file>