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6.Vivienda/"/>
    </mc:Choice>
  </mc:AlternateContent>
  <xr:revisionPtr revIDLastSave="223" documentId="11_1BD699D1DE214FDE15E10DC2F9C18969C11963D4" xr6:coauthVersionLast="47" xr6:coauthVersionMax="47" xr10:uidLastSave="{63EA9586-5EFF-474B-8172-EBE598CA66DA}"/>
  <bookViews>
    <workbookView xWindow="-110" yWindow="-110" windowWidth="19420" windowHeight="11500" xr2:uid="{00000000-000D-0000-FFFF-FFFF00000000}"/>
  </bookViews>
  <sheets>
    <sheet name="pedido22" sheetId="1" r:id="rId1"/>
    <sheet name="pedido23" sheetId="3" r:id="rId2"/>
    <sheet name="pedido24" sheetId="5" r:id="rId3"/>
    <sheet name="pedido25" sheetId="7" r:id="rId4"/>
    <sheet name="pedido27_hijxs" sheetId="9" r:id="rId5"/>
    <sheet name="pedido27_dni" sheetId="11" r:id="rId6"/>
    <sheet name="pedido27_region" sheetId="13" r:id="rId7"/>
    <sheet name="pedido27_nacMERCOSUR" sheetId="15" r:id="rId8"/>
    <sheet name="pedido27_nac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3" l="1"/>
  <c r="G12" i="13"/>
  <c r="M12" i="13" s="1"/>
  <c r="F12" i="13"/>
  <c r="L12" i="13" s="1"/>
  <c r="E12" i="13"/>
  <c r="K12" i="13" s="1"/>
  <c r="D12" i="13"/>
  <c r="C12" i="13"/>
  <c r="I12" i="13" s="1"/>
  <c r="B12" i="13"/>
  <c r="H12" i="13" s="1"/>
  <c r="G11" i="13"/>
  <c r="F11" i="13"/>
  <c r="L11" i="13" s="1"/>
  <c r="E11" i="13"/>
  <c r="K11" i="13" s="1"/>
  <c r="D11" i="13"/>
  <c r="J11" i="13" s="1"/>
  <c r="C11" i="13"/>
  <c r="I11" i="13" s="1"/>
  <c r="B11" i="13"/>
  <c r="H11" i="13" s="1"/>
  <c r="G10" i="13"/>
  <c r="M10" i="13" s="1"/>
  <c r="F10" i="13"/>
  <c r="L10" i="13" s="1"/>
  <c r="E10" i="13"/>
  <c r="K10" i="13" s="1"/>
  <c r="D10" i="13"/>
  <c r="J10" i="13" s="1"/>
  <c r="C10" i="13"/>
  <c r="I10" i="13" s="1"/>
  <c r="B10" i="13"/>
  <c r="H10" i="13" s="1"/>
  <c r="M11" i="13" l="1"/>
</calcChain>
</file>

<file path=xl/sharedStrings.xml><?xml version="1.0" encoding="utf-8"?>
<sst xmlns="http://schemas.openxmlformats.org/spreadsheetml/2006/main" count="181" uniqueCount="75">
  <si>
    <t>No</t>
  </si>
  <si>
    <t>Si</t>
  </si>
  <si>
    <t>Alquiler con contrato formal</t>
  </si>
  <si>
    <t>Alquiler informal/ anticrético</t>
  </si>
  <si>
    <t>Me lo prestan indefinidamente</t>
  </si>
  <si>
    <t>Me lo prestan temporalmente</t>
  </si>
  <si>
    <t>Me lo proporciona mi empleador como parte de pago</t>
  </si>
  <si>
    <t>Otro</t>
  </si>
  <si>
    <t>Prefiero no responder</t>
  </si>
  <si>
    <t>Propia (de usted o un miembro de su hogar)</t>
  </si>
  <si>
    <t>Vivienda ocupada</t>
  </si>
  <si>
    <t>Total</t>
  </si>
  <si>
    <t>Casa</t>
  </si>
  <si>
    <t>Casilla</t>
  </si>
  <si>
    <t>Departamento</t>
  </si>
  <si>
    <t>Otra</t>
  </si>
  <si>
    <t>Pieza de hotel familiar o pensión</t>
  </si>
  <si>
    <t>Pieza de inquilinato</t>
  </si>
  <si>
    <t>Rancho</t>
  </si>
  <si>
    <t>5 o más</t>
  </si>
  <si>
    <t>Entre 2 y 4</t>
  </si>
  <si>
    <t>Menos de 2</t>
  </si>
  <si>
    <t>No sé</t>
  </si>
  <si>
    <t>Un área rural o agrícola</t>
  </si>
  <si>
    <t>Un barrio cerrado</t>
  </si>
  <si>
    <t>Un barrio con trazado urbano (calle y desagües)</t>
  </si>
  <si>
    <t>Un barrio de vivienda social</t>
  </si>
  <si>
    <t>Un barrio popular, villa o asentamiento</t>
  </si>
  <si>
    <t>He tenido algún problema</t>
  </si>
  <si>
    <t>No he tenido problemas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</si>
  <si>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</si>
  <si>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</si>
  <si>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</si>
  <si>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</si>
  <si>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</si>
  <si>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</si>
  <si>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</si>
  <si>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</si>
  <si>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</si>
  <si>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</si>
  <si>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</si>
  <si>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</si>
  <si>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</si>
  <si>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</si>
  <si>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</si>
  <si>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</si>
  <si>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</si>
  <si>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</si>
  <si>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</si>
  <si>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</si>
  <si>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</si>
  <si>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</si>
  <si>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</si>
  <si>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</si>
  <si>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</si>
  <si>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</si>
  <si>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</si>
  <si>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</si>
  <si>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Tenencia dni</t>
  </si>
  <si>
    <t>Tenencia dni (%)</t>
  </si>
  <si>
    <t>Tenencia vivienda</t>
  </si>
  <si>
    <t>Tenencia de hijxs</t>
  </si>
  <si>
    <t>Tenencia de hijxs (%)</t>
  </si>
  <si>
    <t>Tipo de vivienda</t>
  </si>
  <si>
    <t>Cantidad de personas en el hogar</t>
  </si>
  <si>
    <t>Cantidad de personas en el hogar (%)</t>
  </si>
  <si>
    <t>Lugar de residencia</t>
  </si>
  <si>
    <t>Problemas con la vivienda</t>
  </si>
  <si>
    <t>Región</t>
  </si>
  <si>
    <t>Región (%)</t>
  </si>
  <si>
    <t>AMBA</t>
  </si>
  <si>
    <t>Versión2</t>
  </si>
  <si>
    <t>Nacionalidad agrupada</t>
  </si>
  <si>
    <t>Nacionalidad</t>
  </si>
  <si>
    <t>Nacionalidad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</si>
</sst>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showGridLines="0" tabSelected="1" workbookViewId="0">
      <selection sqref="A1:E2"/>
    </sheetView>
  </sheetViews>
  <sheetFormatPr defaultRowHeight="14.5" x14ac:dyDescent="0.35"/>
  <cols>
    <col min="1" max="1" width="36.90625" style="3" customWidth="1"/>
  </cols>
  <sheetData>
    <row r="1" spans="1:5" x14ac:dyDescent="0.35">
      <c r="A1" s="4" t="s">
        <v>60</v>
      </c>
      <c r="B1" s="4" t="s">
        <v>58</v>
      </c>
      <c r="C1" s="4"/>
      <c r="D1" s="4" t="s">
        <v>59</v>
      </c>
      <c r="E1" s="4"/>
    </row>
    <row r="2" spans="1:5" x14ac:dyDescent="0.35">
      <c r="A2" s="4"/>
      <c r="B2" s="5" t="s">
        <v>0</v>
      </c>
      <c r="C2" s="5" t="s">
        <v>1</v>
      </c>
      <c r="D2" s="5" t="s">
        <v>0</v>
      </c>
      <c r="E2" s="5" t="s">
        <v>1</v>
      </c>
    </row>
    <row r="3" spans="1:5" x14ac:dyDescent="0.35">
      <c r="A3" s="6" t="s">
        <v>2</v>
      </c>
      <c r="B3" s="11">
        <v>94.194232880000001</v>
      </c>
      <c r="C3" s="11">
        <v>1012.977034216</v>
      </c>
      <c r="D3" s="7">
        <v>28.8</v>
      </c>
      <c r="E3" s="7">
        <v>23.3</v>
      </c>
    </row>
    <row r="4" spans="1:5" x14ac:dyDescent="0.35">
      <c r="A4" s="6" t="s">
        <v>3</v>
      </c>
      <c r="B4" s="11">
        <v>116.63201202800001</v>
      </c>
      <c r="C4" s="11">
        <v>717.78362535400004</v>
      </c>
      <c r="D4" s="7">
        <v>35.700000000000003</v>
      </c>
      <c r="E4" s="7">
        <v>16.5</v>
      </c>
    </row>
    <row r="5" spans="1:5" x14ac:dyDescent="0.35">
      <c r="A5" s="6" t="s">
        <v>4</v>
      </c>
      <c r="B5" s="11">
        <v>5.5453725949999999</v>
      </c>
      <c r="C5" s="11">
        <v>55.796144525000003</v>
      </c>
      <c r="D5" s="7">
        <v>1.7</v>
      </c>
      <c r="E5" s="7">
        <v>1.3</v>
      </c>
    </row>
    <row r="6" spans="1:5" x14ac:dyDescent="0.35">
      <c r="A6" s="6" t="s">
        <v>5</v>
      </c>
      <c r="B6" s="11">
        <v>19.791760164999999</v>
      </c>
      <c r="C6" s="11">
        <v>119.48446601800001</v>
      </c>
      <c r="D6" s="7">
        <v>6.1</v>
      </c>
      <c r="E6" s="7">
        <v>2.7</v>
      </c>
    </row>
    <row r="7" spans="1:5" x14ac:dyDescent="0.35">
      <c r="A7" s="6" t="s">
        <v>6</v>
      </c>
      <c r="B7" s="11">
        <v>7.2328320060000024</v>
      </c>
      <c r="C7" s="11">
        <v>32.565326323999997</v>
      </c>
      <c r="D7" s="7">
        <v>2.2000000000000002</v>
      </c>
      <c r="E7" s="7">
        <v>0.7</v>
      </c>
    </row>
    <row r="8" spans="1:5" x14ac:dyDescent="0.35">
      <c r="A8" s="6" t="s">
        <v>7</v>
      </c>
      <c r="B8" s="11">
        <v>3.9564703959999998</v>
      </c>
      <c r="C8" s="11">
        <v>34.461406867000001</v>
      </c>
      <c r="D8" s="7">
        <v>1.2</v>
      </c>
      <c r="E8" s="7">
        <v>0.8</v>
      </c>
    </row>
    <row r="9" spans="1:5" x14ac:dyDescent="0.35">
      <c r="A9" s="6" t="s">
        <v>8</v>
      </c>
      <c r="B9" s="11">
        <v>8.1618371280000002</v>
      </c>
      <c r="C9" s="11">
        <v>147.65557716399999</v>
      </c>
      <c r="D9" s="7">
        <v>2.5</v>
      </c>
      <c r="E9" s="7">
        <v>3.4</v>
      </c>
    </row>
    <row r="10" spans="1:5" x14ac:dyDescent="0.35">
      <c r="A10" s="6" t="s">
        <v>9</v>
      </c>
      <c r="B10" s="11">
        <v>65.713231375999996</v>
      </c>
      <c r="C10" s="11">
        <v>2182.316825762</v>
      </c>
      <c r="D10" s="7">
        <v>20.100000000000001</v>
      </c>
      <c r="E10" s="7">
        <v>50.1</v>
      </c>
    </row>
    <row r="11" spans="1:5" x14ac:dyDescent="0.35">
      <c r="A11" s="6" t="s">
        <v>10</v>
      </c>
      <c r="B11" s="11">
        <v>5.8822360829999996</v>
      </c>
      <c r="C11" s="11">
        <v>48.895199290000001</v>
      </c>
      <c r="D11" s="7">
        <v>1.8</v>
      </c>
      <c r="E11" s="7">
        <v>1.1000000000000001</v>
      </c>
    </row>
    <row r="12" spans="1:5" s="10" customFormat="1" x14ac:dyDescent="0.35">
      <c r="A12" s="8" t="s">
        <v>11</v>
      </c>
      <c r="B12" s="12">
        <v>327.10998465699998</v>
      </c>
      <c r="C12" s="12">
        <v>4351.9356055199996</v>
      </c>
      <c r="D12" s="9">
        <v>100</v>
      </c>
      <c r="E12" s="9">
        <v>100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showGridLines="0" workbookViewId="0">
      <selection activeCell="B1" sqref="B1:E2"/>
    </sheetView>
  </sheetViews>
  <sheetFormatPr defaultRowHeight="14.5" x14ac:dyDescent="0.35"/>
  <cols>
    <col min="1" max="1" width="21.453125" style="2" customWidth="1"/>
  </cols>
  <sheetData>
    <row r="1" spans="1:5" x14ac:dyDescent="0.35">
      <c r="A1" s="4" t="s">
        <v>63</v>
      </c>
      <c r="B1" s="14" t="s">
        <v>61</v>
      </c>
      <c r="C1" s="14"/>
      <c r="D1" s="14" t="s">
        <v>62</v>
      </c>
      <c r="E1" s="14"/>
    </row>
    <row r="2" spans="1:5" x14ac:dyDescent="0.35">
      <c r="A2" s="4"/>
      <c r="B2" s="7" t="s">
        <v>0</v>
      </c>
      <c r="C2" s="7" t="s">
        <v>1</v>
      </c>
      <c r="D2" s="7" t="s">
        <v>0</v>
      </c>
      <c r="E2" s="7" t="s">
        <v>1</v>
      </c>
    </row>
    <row r="3" spans="1:5" x14ac:dyDescent="0.35">
      <c r="A3" s="5" t="s">
        <v>12</v>
      </c>
      <c r="B3" s="11">
        <v>527.84425290000001</v>
      </c>
      <c r="C3" s="11">
        <v>2133.5004817550002</v>
      </c>
      <c r="D3" s="7">
        <v>38</v>
      </c>
      <c r="E3" s="7">
        <v>65.2</v>
      </c>
    </row>
    <row r="4" spans="1:5" x14ac:dyDescent="0.35">
      <c r="A4" s="5" t="s">
        <v>13</v>
      </c>
      <c r="B4" s="11">
        <v>29.110558358999999</v>
      </c>
      <c r="C4" s="11">
        <v>105.036053876</v>
      </c>
      <c r="D4" s="7">
        <v>2.1</v>
      </c>
      <c r="E4" s="7">
        <v>3.2</v>
      </c>
    </row>
    <row r="5" spans="1:5" x14ac:dyDescent="0.35">
      <c r="A5" s="5" t="s">
        <v>14</v>
      </c>
      <c r="B5" s="11">
        <v>605.33858263800005</v>
      </c>
      <c r="C5" s="11">
        <v>612.755940345</v>
      </c>
      <c r="D5" s="7">
        <v>43.5</v>
      </c>
      <c r="E5" s="7">
        <v>18.7</v>
      </c>
    </row>
    <row r="6" spans="1:5" x14ac:dyDescent="0.35">
      <c r="A6" s="5" t="s">
        <v>15</v>
      </c>
      <c r="B6" s="11">
        <v>9.5358161829999997</v>
      </c>
      <c r="C6" s="11">
        <v>15.937431688000004</v>
      </c>
      <c r="D6" s="7">
        <v>0.7</v>
      </c>
      <c r="E6" s="7">
        <v>0.5</v>
      </c>
    </row>
    <row r="7" spans="1:5" ht="29" x14ac:dyDescent="0.35">
      <c r="A7" s="5" t="s">
        <v>16</v>
      </c>
      <c r="B7" s="11">
        <v>65.194570225000007</v>
      </c>
      <c r="C7" s="11">
        <v>53.478347419000002</v>
      </c>
      <c r="D7" s="7">
        <v>4.7</v>
      </c>
      <c r="E7" s="7">
        <v>1.6</v>
      </c>
    </row>
    <row r="8" spans="1:5" x14ac:dyDescent="0.35">
      <c r="A8" s="5" t="s">
        <v>17</v>
      </c>
      <c r="B8" s="11">
        <v>127.77264451000001</v>
      </c>
      <c r="C8" s="11">
        <v>270.50821568399999</v>
      </c>
      <c r="D8" s="7">
        <v>9.1999999999999993</v>
      </c>
      <c r="E8" s="7">
        <v>8.3000000000000007</v>
      </c>
    </row>
    <row r="9" spans="1:5" x14ac:dyDescent="0.35">
      <c r="A9" s="5" t="s">
        <v>8</v>
      </c>
      <c r="B9" s="11">
        <v>14.249976327000002</v>
      </c>
      <c r="C9" s="11">
        <v>37.245787929999999</v>
      </c>
      <c r="D9" s="7">
        <v>1</v>
      </c>
      <c r="E9" s="7">
        <v>1.1000000000000001</v>
      </c>
    </row>
    <row r="10" spans="1:5" x14ac:dyDescent="0.35">
      <c r="A10" s="5" t="s">
        <v>18</v>
      </c>
      <c r="B10" s="11">
        <v>11.704275817999999</v>
      </c>
      <c r="C10" s="11">
        <v>42.482861876999998</v>
      </c>
      <c r="D10" s="7">
        <v>0.8</v>
      </c>
      <c r="E10" s="7">
        <v>1.3</v>
      </c>
    </row>
    <row r="11" spans="1:5" s="10" customFormat="1" x14ac:dyDescent="0.35">
      <c r="A11" s="15" t="s">
        <v>11</v>
      </c>
      <c r="B11" s="12">
        <v>1390.75067696</v>
      </c>
      <c r="C11" s="12">
        <v>3270.9451205740002</v>
      </c>
      <c r="D11" s="9">
        <v>100</v>
      </c>
      <c r="E11" s="9">
        <v>100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workbookViewId="0">
      <selection activeCell="C13" sqref="C13"/>
    </sheetView>
  </sheetViews>
  <sheetFormatPr defaultRowHeight="14.5" x14ac:dyDescent="0.35"/>
  <cols>
    <col min="1" max="1" width="23.7265625" style="3" customWidth="1"/>
    <col min="2" max="4" width="11.26953125" customWidth="1"/>
    <col min="5" max="7" width="13.7265625" customWidth="1"/>
  </cols>
  <sheetData>
    <row r="1" spans="1:7" x14ac:dyDescent="0.35">
      <c r="A1" s="4" t="s">
        <v>63</v>
      </c>
      <c r="B1" s="16" t="s">
        <v>64</v>
      </c>
      <c r="C1" s="16"/>
      <c r="D1" s="16"/>
      <c r="E1" s="16" t="s">
        <v>65</v>
      </c>
      <c r="F1" s="16"/>
      <c r="G1" s="16"/>
    </row>
    <row r="2" spans="1:7" x14ac:dyDescent="0.35">
      <c r="A2" s="4"/>
      <c r="B2" s="17" t="s">
        <v>21</v>
      </c>
      <c r="C2" s="17" t="s">
        <v>20</v>
      </c>
      <c r="D2" s="17" t="s">
        <v>19</v>
      </c>
      <c r="E2" s="17" t="s">
        <v>21</v>
      </c>
      <c r="F2" s="17" t="s">
        <v>20</v>
      </c>
      <c r="G2" s="17" t="s">
        <v>19</v>
      </c>
    </row>
    <row r="3" spans="1:7" x14ac:dyDescent="0.35">
      <c r="A3" s="6" t="s">
        <v>12</v>
      </c>
      <c r="B3" s="18">
        <v>209.84660902799999</v>
      </c>
      <c r="C3" s="18">
        <v>1667.34016045</v>
      </c>
      <c r="D3" s="18">
        <v>778.065297375</v>
      </c>
      <c r="E3" s="19">
        <v>30.1</v>
      </c>
      <c r="F3" s="19">
        <v>57.2</v>
      </c>
      <c r="G3" s="19">
        <v>74.7</v>
      </c>
    </row>
    <row r="4" spans="1:7" x14ac:dyDescent="0.35">
      <c r="A4" s="6" t="s">
        <v>13</v>
      </c>
      <c r="B4" s="18">
        <v>15.554359862</v>
      </c>
      <c r="C4" s="18">
        <v>73.114850083000007</v>
      </c>
      <c r="D4" s="18">
        <v>45.477402290000001</v>
      </c>
      <c r="E4" s="19">
        <v>2.2000000000000002</v>
      </c>
      <c r="F4" s="19">
        <v>2.5</v>
      </c>
      <c r="G4" s="19">
        <v>4.4000000000000004</v>
      </c>
    </row>
    <row r="5" spans="1:7" x14ac:dyDescent="0.35">
      <c r="A5" s="6" t="s">
        <v>14</v>
      </c>
      <c r="B5" s="18">
        <v>314.43782855400002</v>
      </c>
      <c r="C5" s="18">
        <v>796.23652106199995</v>
      </c>
      <c r="D5" s="18">
        <v>105.23724023699999</v>
      </c>
      <c r="E5" s="19">
        <v>45</v>
      </c>
      <c r="F5" s="19">
        <v>27.3</v>
      </c>
      <c r="G5" s="19">
        <v>10.1</v>
      </c>
    </row>
    <row r="6" spans="1:7" x14ac:dyDescent="0.35">
      <c r="A6" s="6" t="s">
        <v>15</v>
      </c>
      <c r="B6" s="18">
        <v>2.5609382309999997</v>
      </c>
      <c r="C6" s="18">
        <v>9.6283955639999999</v>
      </c>
      <c r="D6" s="18">
        <v>13.283914076000004</v>
      </c>
      <c r="E6" s="19">
        <v>0.4</v>
      </c>
      <c r="F6" s="19">
        <v>0.3</v>
      </c>
      <c r="G6" s="19">
        <v>1.3</v>
      </c>
    </row>
    <row r="7" spans="1:7" ht="29" x14ac:dyDescent="0.35">
      <c r="A7" s="6" t="s">
        <v>16</v>
      </c>
      <c r="B7" s="18">
        <v>38.714237477000005</v>
      </c>
      <c r="C7" s="18">
        <v>75.372943492000005</v>
      </c>
      <c r="D7" s="18">
        <v>4.5857366749999997</v>
      </c>
      <c r="E7" s="19">
        <v>5.5</v>
      </c>
      <c r="F7" s="19">
        <v>2.6</v>
      </c>
      <c r="G7" s="19">
        <v>0.4</v>
      </c>
    </row>
    <row r="8" spans="1:7" x14ac:dyDescent="0.35">
      <c r="A8" s="6" t="s">
        <v>17</v>
      </c>
      <c r="B8" s="18">
        <v>96.662251279000003</v>
      </c>
      <c r="C8" s="18">
        <v>235.68809872700001</v>
      </c>
      <c r="D8" s="18">
        <v>65.930510188</v>
      </c>
      <c r="E8" s="19">
        <v>13.8</v>
      </c>
      <c r="F8" s="19">
        <v>8.1</v>
      </c>
      <c r="G8" s="19">
        <v>6.3</v>
      </c>
    </row>
    <row r="9" spans="1:7" x14ac:dyDescent="0.35">
      <c r="A9" s="6" t="s">
        <v>8</v>
      </c>
      <c r="B9" s="18">
        <v>6.6809797939999997</v>
      </c>
      <c r="C9" s="18">
        <v>30.850202982000003</v>
      </c>
      <c r="D9" s="18">
        <v>13.964581481000002</v>
      </c>
      <c r="E9" s="19">
        <v>1</v>
      </c>
      <c r="F9" s="19">
        <v>1.1000000000000001</v>
      </c>
      <c r="G9" s="19">
        <v>1.3</v>
      </c>
    </row>
    <row r="10" spans="1:7" x14ac:dyDescent="0.35">
      <c r="A10" s="6" t="s">
        <v>18</v>
      </c>
      <c r="B10" s="18">
        <v>13.854544492</v>
      </c>
      <c r="C10" s="18">
        <v>25.705490442000002</v>
      </c>
      <c r="D10" s="18">
        <v>14.627102761</v>
      </c>
      <c r="E10" s="19">
        <v>2</v>
      </c>
      <c r="F10" s="19">
        <v>0.9</v>
      </c>
      <c r="G10" s="19">
        <v>1.4</v>
      </c>
    </row>
    <row r="11" spans="1:7" x14ac:dyDescent="0.35">
      <c r="A11" s="8" t="s">
        <v>11</v>
      </c>
      <c r="B11" s="20">
        <v>698.311748717</v>
      </c>
      <c r="C11" s="20">
        <v>2913.9366628019998</v>
      </c>
      <c r="D11" s="20">
        <v>1041.171785083</v>
      </c>
      <c r="E11" s="21">
        <v>100</v>
      </c>
      <c r="F11" s="21">
        <v>100</v>
      </c>
      <c r="G11" s="21">
        <v>100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showGridLines="0" workbookViewId="0">
      <selection activeCell="D13" sqref="D13"/>
    </sheetView>
  </sheetViews>
  <sheetFormatPr defaultRowHeight="14.5" x14ac:dyDescent="0.35"/>
  <cols>
    <col min="1" max="1" width="31.08984375" style="3" customWidth="1"/>
    <col min="2" max="7" width="11.6328125" style="1" customWidth="1"/>
  </cols>
  <sheetData>
    <row r="1" spans="1:7" x14ac:dyDescent="0.35">
      <c r="A1" s="4" t="s">
        <v>66</v>
      </c>
      <c r="B1" s="16" t="s">
        <v>64</v>
      </c>
      <c r="C1" s="16"/>
      <c r="D1" s="16"/>
      <c r="E1" s="16" t="s">
        <v>65</v>
      </c>
      <c r="F1" s="16"/>
      <c r="G1" s="16"/>
    </row>
    <row r="2" spans="1:7" x14ac:dyDescent="0.35">
      <c r="A2" s="4"/>
      <c r="B2" s="17" t="s">
        <v>21</v>
      </c>
      <c r="C2" s="17" t="s">
        <v>20</v>
      </c>
      <c r="D2" s="17" t="s">
        <v>19</v>
      </c>
      <c r="E2" s="17" t="s">
        <v>21</v>
      </c>
      <c r="F2" s="17" t="s">
        <v>20</v>
      </c>
      <c r="G2" s="17" t="s">
        <v>19</v>
      </c>
    </row>
    <row r="3" spans="1:7" x14ac:dyDescent="0.35">
      <c r="A3" s="6" t="s">
        <v>22</v>
      </c>
      <c r="B3" s="18">
        <v>20.850097766000001</v>
      </c>
      <c r="C3" s="18">
        <v>84.33059935</v>
      </c>
      <c r="D3" s="18">
        <v>46.584385502000003</v>
      </c>
      <c r="E3" s="19">
        <v>3</v>
      </c>
      <c r="F3" s="19">
        <v>2.9</v>
      </c>
      <c r="G3" s="19">
        <v>4.5</v>
      </c>
    </row>
    <row r="4" spans="1:7" x14ac:dyDescent="0.35">
      <c r="A4" s="6" t="s">
        <v>8</v>
      </c>
      <c r="B4" s="18">
        <v>22.589098805999999</v>
      </c>
      <c r="C4" s="18">
        <v>103.371444297</v>
      </c>
      <c r="D4" s="18">
        <v>31.311504856999999</v>
      </c>
      <c r="E4" s="19">
        <v>3.2</v>
      </c>
      <c r="F4" s="19">
        <v>3.6</v>
      </c>
      <c r="G4" s="19">
        <v>3</v>
      </c>
    </row>
    <row r="5" spans="1:7" x14ac:dyDescent="0.35">
      <c r="A5" s="6" t="s">
        <v>23</v>
      </c>
      <c r="B5" s="18">
        <v>31.689262825</v>
      </c>
      <c r="C5" s="18">
        <v>78.141802604000006</v>
      </c>
      <c r="D5" s="18">
        <v>56.485902100000004</v>
      </c>
      <c r="E5" s="19">
        <v>4.5</v>
      </c>
      <c r="F5" s="19">
        <v>2.7</v>
      </c>
      <c r="G5" s="19">
        <v>5.4</v>
      </c>
    </row>
    <row r="6" spans="1:7" x14ac:dyDescent="0.35">
      <c r="A6" s="6" t="s">
        <v>24</v>
      </c>
      <c r="B6" s="18">
        <v>6.1680442800000002</v>
      </c>
      <c r="C6" s="18">
        <v>21.393963335000002</v>
      </c>
      <c r="D6" s="18">
        <v>12.860757671</v>
      </c>
      <c r="E6" s="19">
        <v>0.9</v>
      </c>
      <c r="F6" s="19">
        <v>0.7</v>
      </c>
      <c r="G6" s="19">
        <v>1.2</v>
      </c>
    </row>
    <row r="7" spans="1:7" ht="29" x14ac:dyDescent="0.35">
      <c r="A7" s="6" t="s">
        <v>25</v>
      </c>
      <c r="B7" s="18">
        <v>507.122415655</v>
      </c>
      <c r="C7" s="18">
        <v>1908.8376701070001</v>
      </c>
      <c r="D7" s="18">
        <v>424.02721502700001</v>
      </c>
      <c r="E7" s="19">
        <v>72.7</v>
      </c>
      <c r="F7" s="19">
        <v>65.599999999999994</v>
      </c>
      <c r="G7" s="19">
        <v>40.700000000000003</v>
      </c>
    </row>
    <row r="8" spans="1:7" x14ac:dyDescent="0.35">
      <c r="A8" s="6" t="s">
        <v>26</v>
      </c>
      <c r="B8" s="18">
        <v>22.852559296999999</v>
      </c>
      <c r="C8" s="18">
        <v>143.82773766599999</v>
      </c>
      <c r="D8" s="18">
        <v>51.409000964999997</v>
      </c>
      <c r="E8" s="19">
        <v>3.3</v>
      </c>
      <c r="F8" s="19">
        <v>4.9000000000000004</v>
      </c>
      <c r="G8" s="19">
        <v>4.9000000000000004</v>
      </c>
    </row>
    <row r="9" spans="1:7" ht="29" x14ac:dyDescent="0.35">
      <c r="A9" s="6" t="s">
        <v>27</v>
      </c>
      <c r="B9" s="18">
        <v>86.667127898000004</v>
      </c>
      <c r="C9" s="18">
        <v>568.33714533600005</v>
      </c>
      <c r="D9" s="18">
        <v>418.11163435899999</v>
      </c>
      <c r="E9" s="19">
        <v>12.4</v>
      </c>
      <c r="F9" s="19">
        <v>19.5</v>
      </c>
      <c r="G9" s="19">
        <v>40.200000000000003</v>
      </c>
    </row>
    <row r="10" spans="1:7" s="10" customFormat="1" x14ac:dyDescent="0.35">
      <c r="A10" s="8" t="s">
        <v>11</v>
      </c>
      <c r="B10" s="20">
        <v>697.93860652700005</v>
      </c>
      <c r="C10" s="20">
        <v>2908.2403626950004</v>
      </c>
      <c r="D10" s="20">
        <v>1040.790400481</v>
      </c>
      <c r="E10" s="21">
        <v>100</v>
      </c>
      <c r="F10" s="21">
        <v>100</v>
      </c>
      <c r="G10" s="21"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showGridLines="0" workbookViewId="0">
      <selection sqref="A1:A2"/>
    </sheetView>
  </sheetViews>
  <sheetFormatPr defaultRowHeight="14.5" x14ac:dyDescent="0.35"/>
  <cols>
    <col min="1" max="1" width="26.54296875" style="3" customWidth="1"/>
    <col min="6" max="6" width="8.81640625" customWidth="1"/>
  </cols>
  <sheetData>
    <row r="1" spans="1:5" x14ac:dyDescent="0.35">
      <c r="A1" s="22" t="s">
        <v>67</v>
      </c>
      <c r="B1" s="16" t="s">
        <v>61</v>
      </c>
      <c r="C1" s="16"/>
      <c r="D1" s="16" t="s">
        <v>62</v>
      </c>
      <c r="E1" s="16"/>
    </row>
    <row r="2" spans="1:5" x14ac:dyDescent="0.35">
      <c r="A2" s="22"/>
      <c r="B2" s="17" t="s">
        <v>0</v>
      </c>
      <c r="C2" s="17" t="s">
        <v>1</v>
      </c>
      <c r="D2" s="17" t="s">
        <v>0</v>
      </c>
      <c r="E2" s="17" t="s">
        <v>1</v>
      </c>
    </row>
    <row r="3" spans="1:5" x14ac:dyDescent="0.35">
      <c r="A3" s="6" t="s">
        <v>28</v>
      </c>
      <c r="B3" s="11">
        <v>597.64237055199999</v>
      </c>
      <c r="C3" s="11">
        <v>866.23998401000006</v>
      </c>
      <c r="D3" s="7">
        <v>43.4</v>
      </c>
      <c r="E3" s="7">
        <v>27.1</v>
      </c>
    </row>
    <row r="4" spans="1:5" x14ac:dyDescent="0.35">
      <c r="A4" s="6" t="s">
        <v>29</v>
      </c>
      <c r="B4" s="11">
        <v>780.68924897800002</v>
      </c>
      <c r="C4" s="11">
        <v>2335.3320527579999</v>
      </c>
      <c r="D4" s="7">
        <v>56.6</v>
      </c>
      <c r="E4" s="7">
        <v>72.900000000000006</v>
      </c>
    </row>
    <row r="5" spans="1:5" s="10" customFormat="1" x14ac:dyDescent="0.35">
      <c r="A5" s="8" t="s">
        <v>11</v>
      </c>
      <c r="B5" s="12">
        <v>1378.3316195299999</v>
      </c>
      <c r="C5" s="12">
        <v>3201.5720367680001</v>
      </c>
      <c r="D5" s="9">
        <v>100</v>
      </c>
      <c r="E5" s="9">
        <v>100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showGridLines="0" workbookViewId="0">
      <selection sqref="A1:A2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4" t="s">
        <v>67</v>
      </c>
      <c r="B1" s="4" t="s">
        <v>58</v>
      </c>
      <c r="C1" s="4"/>
      <c r="D1" s="4" t="s">
        <v>59</v>
      </c>
      <c r="E1" s="4"/>
    </row>
    <row r="2" spans="1:5" x14ac:dyDescent="0.35">
      <c r="A2" s="4"/>
      <c r="B2" s="19" t="s">
        <v>0</v>
      </c>
      <c r="C2" s="19" t="s">
        <v>1</v>
      </c>
      <c r="D2" s="19" t="s">
        <v>0</v>
      </c>
      <c r="E2" s="19" t="s">
        <v>1</v>
      </c>
    </row>
    <row r="3" spans="1:5" x14ac:dyDescent="0.35">
      <c r="A3" s="7" t="s">
        <v>28</v>
      </c>
      <c r="B3" s="11">
        <v>141.57187276400001</v>
      </c>
      <c r="C3" s="11">
        <v>1322.310481798</v>
      </c>
      <c r="D3" s="7">
        <v>44</v>
      </c>
      <c r="E3" s="7">
        <v>31.1</v>
      </c>
    </row>
    <row r="4" spans="1:5" x14ac:dyDescent="0.35">
      <c r="A4" s="7" t="s">
        <v>29</v>
      </c>
      <c r="B4" s="11">
        <v>180.284667627</v>
      </c>
      <c r="C4" s="11">
        <v>2935.7366341090001</v>
      </c>
      <c r="D4" s="7">
        <v>56</v>
      </c>
      <c r="E4" s="7">
        <v>68.900000000000006</v>
      </c>
    </row>
    <row r="5" spans="1:5" x14ac:dyDescent="0.35">
      <c r="A5" s="9" t="s">
        <v>11</v>
      </c>
      <c r="B5" s="12">
        <v>321.85654039100001</v>
      </c>
      <c r="C5" s="12">
        <v>4258.0471159070003</v>
      </c>
      <c r="D5" s="9">
        <v>100</v>
      </c>
      <c r="E5" s="9">
        <v>100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"/>
  <sheetViews>
    <sheetView showGridLines="0" workbookViewId="0">
      <selection sqref="A1:A2"/>
    </sheetView>
  </sheetViews>
  <sheetFormatPr defaultRowHeight="14.5" x14ac:dyDescent="0.35"/>
  <cols>
    <col min="1" max="1" width="28.36328125" bestFit="1" customWidth="1"/>
    <col min="6" max="6" width="9.81640625" customWidth="1"/>
    <col min="7" max="9" width="12.1796875" customWidth="1"/>
    <col min="12" max="12" width="10.453125" customWidth="1"/>
    <col min="13" max="13" width="10" customWidth="1"/>
    <col min="15" max="17" width="10.90625" customWidth="1"/>
  </cols>
  <sheetData>
    <row r="1" spans="1:17" x14ac:dyDescent="0.35">
      <c r="A1" s="4" t="s">
        <v>67</v>
      </c>
      <c r="B1" s="13" t="s">
        <v>68</v>
      </c>
      <c r="C1" s="13"/>
      <c r="D1" s="13"/>
      <c r="E1" s="13"/>
      <c r="F1" s="13"/>
      <c r="G1" s="13"/>
      <c r="H1" s="13"/>
      <c r="I1" s="13"/>
      <c r="J1" s="13" t="s">
        <v>69</v>
      </c>
      <c r="K1" s="13"/>
      <c r="L1" s="13"/>
      <c r="M1" s="13"/>
      <c r="N1" s="13"/>
      <c r="O1" s="13"/>
      <c r="P1" s="13"/>
      <c r="Q1" s="13"/>
    </row>
    <row r="2" spans="1:17" s="3" customFormat="1" ht="43.5" x14ac:dyDescent="0.35">
      <c r="A2" s="4"/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</row>
    <row r="3" spans="1:17" x14ac:dyDescent="0.35">
      <c r="A3" s="7" t="s">
        <v>28</v>
      </c>
      <c r="B3" s="11">
        <v>635.34436049099997</v>
      </c>
      <c r="C3" s="11">
        <v>70.129001206000027</v>
      </c>
      <c r="D3" s="11">
        <v>533.38625064400003</v>
      </c>
      <c r="E3" s="11">
        <v>26.558228960000001</v>
      </c>
      <c r="F3" s="11">
        <v>35.884646199999999</v>
      </c>
      <c r="G3" s="11">
        <v>47.591436282000004</v>
      </c>
      <c r="H3" s="11">
        <v>41.871004176</v>
      </c>
      <c r="I3" s="11">
        <v>73.117426602999998</v>
      </c>
      <c r="J3" s="7">
        <v>44.8</v>
      </c>
      <c r="K3" s="7">
        <v>35.799999999999997</v>
      </c>
      <c r="L3" s="7">
        <v>28.6</v>
      </c>
      <c r="M3" s="7">
        <v>13.5</v>
      </c>
      <c r="N3" s="7">
        <v>23.9</v>
      </c>
      <c r="O3" s="7">
        <v>14.9</v>
      </c>
      <c r="P3" s="7">
        <v>25</v>
      </c>
      <c r="Q3" s="7">
        <v>27.2</v>
      </c>
    </row>
    <row r="4" spans="1:17" x14ac:dyDescent="0.35">
      <c r="A4" s="7" t="s">
        <v>29</v>
      </c>
      <c r="B4" s="11">
        <v>781.98368653599994</v>
      </c>
      <c r="C4" s="11">
        <v>125.85865485300005</v>
      </c>
      <c r="D4" s="11">
        <v>1331.155794044</v>
      </c>
      <c r="E4" s="11">
        <v>169.68639220700001</v>
      </c>
      <c r="F4" s="11">
        <v>114.209458797</v>
      </c>
      <c r="G4" s="11">
        <v>272.22592620900002</v>
      </c>
      <c r="H4" s="11">
        <v>125.39573360200001</v>
      </c>
      <c r="I4" s="11">
        <v>195.505655488</v>
      </c>
      <c r="J4" s="7">
        <v>55.2</v>
      </c>
      <c r="K4" s="7">
        <v>64.2</v>
      </c>
      <c r="L4" s="7">
        <v>71.400000000000006</v>
      </c>
      <c r="M4" s="7">
        <v>86.5</v>
      </c>
      <c r="N4" s="7">
        <v>76.099999999999994</v>
      </c>
      <c r="O4" s="7">
        <v>85.1</v>
      </c>
      <c r="P4" s="7">
        <v>75</v>
      </c>
      <c r="Q4" s="7">
        <v>72.8</v>
      </c>
    </row>
    <row r="5" spans="1:17" x14ac:dyDescent="0.35">
      <c r="A5" s="7" t="s">
        <v>11</v>
      </c>
      <c r="B5" s="11">
        <v>1417.3280470269999</v>
      </c>
      <c r="C5" s="11">
        <v>195.98765605900007</v>
      </c>
      <c r="D5" s="11">
        <v>1864.542044688</v>
      </c>
      <c r="E5" s="11">
        <v>196.24462116700002</v>
      </c>
      <c r="F5" s="11">
        <v>150.09410499699999</v>
      </c>
      <c r="G5" s="11">
        <v>319.81736249100004</v>
      </c>
      <c r="H5" s="11">
        <v>167.26673777799999</v>
      </c>
      <c r="I5" s="11">
        <v>268.62308209100001</v>
      </c>
      <c r="J5" s="7">
        <v>100</v>
      </c>
      <c r="K5" s="7">
        <v>100</v>
      </c>
      <c r="L5" s="7">
        <v>100</v>
      </c>
      <c r="M5" s="7">
        <v>100</v>
      </c>
      <c r="N5" s="7">
        <v>100</v>
      </c>
      <c r="O5" s="7">
        <v>100</v>
      </c>
      <c r="P5" s="7">
        <v>100</v>
      </c>
      <c r="Q5" s="7">
        <v>100</v>
      </c>
    </row>
    <row r="7" spans="1:17" x14ac:dyDescent="0.35">
      <c r="A7" t="s">
        <v>71</v>
      </c>
    </row>
    <row r="8" spans="1:17" x14ac:dyDescent="0.35">
      <c r="A8" s="4" t="s">
        <v>67</v>
      </c>
      <c r="B8" s="14" t="s">
        <v>68</v>
      </c>
      <c r="C8" s="14"/>
      <c r="D8" s="14"/>
      <c r="E8" s="14"/>
      <c r="F8" s="14"/>
      <c r="G8" s="14"/>
      <c r="H8" s="14" t="s">
        <v>69</v>
      </c>
      <c r="I8" s="14"/>
      <c r="J8" s="14"/>
      <c r="K8" s="14"/>
      <c r="L8" s="14"/>
      <c r="M8" s="14"/>
    </row>
    <row r="9" spans="1:17" s="3" customFormat="1" ht="29" x14ac:dyDescent="0.35">
      <c r="A9" s="4"/>
      <c r="B9" s="6" t="s">
        <v>70</v>
      </c>
      <c r="C9" s="6" t="s">
        <v>31</v>
      </c>
      <c r="D9" s="6" t="s">
        <v>33</v>
      </c>
      <c r="E9" s="6" t="s">
        <v>34</v>
      </c>
      <c r="F9" s="6" t="s">
        <v>35</v>
      </c>
      <c r="G9" s="6" t="s">
        <v>37</v>
      </c>
      <c r="H9" s="6" t="s">
        <v>70</v>
      </c>
      <c r="I9" s="6" t="s">
        <v>31</v>
      </c>
      <c r="J9" s="6" t="s">
        <v>33</v>
      </c>
      <c r="K9" s="6" t="s">
        <v>34</v>
      </c>
      <c r="L9" s="6" t="s">
        <v>35</v>
      </c>
      <c r="M9" s="6" t="s">
        <v>37</v>
      </c>
    </row>
    <row r="10" spans="1:17" x14ac:dyDescent="0.35">
      <c r="A10" s="7" t="s">
        <v>28</v>
      </c>
      <c r="B10" s="11">
        <f>+B3+D3</f>
        <v>1168.7306111349999</v>
      </c>
      <c r="C10" s="11">
        <f>+C3</f>
        <v>70.129001206000027</v>
      </c>
      <c r="D10" s="11">
        <f>+E3</f>
        <v>26.558228960000001</v>
      </c>
      <c r="E10" s="11">
        <f>+F3</f>
        <v>35.884646199999999</v>
      </c>
      <c r="F10" s="11">
        <f>+G3</f>
        <v>47.591436282000004</v>
      </c>
      <c r="G10" s="11">
        <f>+H3+I3</f>
        <v>114.988430779</v>
      </c>
      <c r="H10" s="11">
        <f>+B10/B$12*100</f>
        <v>35.611726804343398</v>
      </c>
      <c r="I10" s="11">
        <f>+C10/C$12*100</f>
        <v>35.782356203539884</v>
      </c>
      <c r="J10" s="11">
        <f>+D10/D$12*100</f>
        <v>13.53322644058586</v>
      </c>
      <c r="K10" s="11">
        <f>+E10/E$12*100</f>
        <v>23.908098323193467</v>
      </c>
      <c r="L10" s="11">
        <f>+F10/F$12*100</f>
        <v>14.880816948560529</v>
      </c>
      <c r="M10" s="11">
        <f>+G10/G$12*100</f>
        <v>26.380159741642512</v>
      </c>
    </row>
    <row r="11" spans="1:17" x14ac:dyDescent="0.35">
      <c r="A11" s="7" t="s">
        <v>29</v>
      </c>
      <c r="B11" s="11">
        <f>+B4+D4</f>
        <v>2113.1394805800001</v>
      </c>
      <c r="C11" s="11">
        <f>+C4</f>
        <v>125.85865485300005</v>
      </c>
      <c r="D11" s="11">
        <f>+E4</f>
        <v>169.68639220700001</v>
      </c>
      <c r="E11" s="11">
        <f>+F4</f>
        <v>114.209458797</v>
      </c>
      <c r="F11" s="11">
        <f>+G4</f>
        <v>272.22592620900002</v>
      </c>
      <c r="G11" s="11">
        <f>+H4+I4</f>
        <v>320.90138909000001</v>
      </c>
      <c r="H11" s="11">
        <f>+B11/B$12*100</f>
        <v>64.388273195656595</v>
      </c>
      <c r="I11" s="11">
        <f>+C11/C$12*100</f>
        <v>64.217643796460109</v>
      </c>
      <c r="J11" s="11">
        <f>+D11/D$12*100</f>
        <v>86.466773559414136</v>
      </c>
      <c r="K11" s="11">
        <f>+E11/E$12*100</f>
        <v>76.091901676806543</v>
      </c>
      <c r="L11" s="11">
        <f>+F11/F$12*100</f>
        <v>85.119183051439464</v>
      </c>
      <c r="M11" s="11">
        <f>+G11/G$12*100</f>
        <v>73.619840258357499</v>
      </c>
    </row>
    <row r="12" spans="1:17" s="10" customFormat="1" x14ac:dyDescent="0.35">
      <c r="A12" s="9" t="s">
        <v>11</v>
      </c>
      <c r="B12" s="12">
        <f>+B5+D5</f>
        <v>3281.8700917149999</v>
      </c>
      <c r="C12" s="12">
        <f>+C5</f>
        <v>195.98765605900007</v>
      </c>
      <c r="D12" s="12">
        <f>+E5</f>
        <v>196.24462116700002</v>
      </c>
      <c r="E12" s="12">
        <f>+F5</f>
        <v>150.09410499699999</v>
      </c>
      <c r="F12" s="12">
        <f>+G5</f>
        <v>319.81736249100004</v>
      </c>
      <c r="G12" s="12">
        <f>+H5+I5</f>
        <v>435.88981986900001</v>
      </c>
      <c r="H12" s="12">
        <f>+B12/B$12*100</f>
        <v>100</v>
      </c>
      <c r="I12" s="12">
        <f>+C12/C$12*100</f>
        <v>100</v>
      </c>
      <c r="J12" s="12">
        <f>+D12/D$12*100</f>
        <v>100</v>
      </c>
      <c r="K12" s="12">
        <f>+E12/E$12*100</f>
        <v>100</v>
      </c>
      <c r="L12" s="12">
        <f>+F12/F$12*100</f>
        <v>100</v>
      </c>
      <c r="M12" s="12">
        <f>+G12/G$12*100</f>
        <v>100</v>
      </c>
    </row>
  </sheetData>
  <mergeCells count="6">
    <mergeCell ref="B8:G8"/>
    <mergeCell ref="H8:M8"/>
    <mergeCell ref="A8:A9"/>
    <mergeCell ref="B1:I1"/>
    <mergeCell ref="J1:Q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"/>
  <sheetViews>
    <sheetView showGridLines="0" workbookViewId="0">
      <selection activeCell="D15" sqref="D15"/>
    </sheetView>
  </sheetViews>
  <sheetFormatPr defaultRowHeight="14.5" x14ac:dyDescent="0.35"/>
  <cols>
    <col min="1" max="1" width="22.7265625" bestFit="1" customWidth="1"/>
    <col min="2" max="7" width="16.6328125" customWidth="1"/>
  </cols>
  <sheetData>
    <row r="1" spans="1:7" x14ac:dyDescent="0.35">
      <c r="A1" s="4" t="s">
        <v>67</v>
      </c>
      <c r="B1" s="14" t="s">
        <v>72</v>
      </c>
      <c r="C1" s="14"/>
      <c r="D1" s="14"/>
      <c r="E1" s="14" t="s">
        <v>72</v>
      </c>
      <c r="F1" s="14"/>
      <c r="G1" s="14"/>
    </row>
    <row r="2" spans="1:7" ht="29" x14ac:dyDescent="0.35">
      <c r="A2" s="4"/>
      <c r="B2" s="6" t="s">
        <v>38</v>
      </c>
      <c r="C2" s="6" t="s">
        <v>39</v>
      </c>
      <c r="D2" s="6" t="s">
        <v>40</v>
      </c>
      <c r="E2" s="6" t="s">
        <v>38</v>
      </c>
      <c r="F2" s="6" t="s">
        <v>39</v>
      </c>
      <c r="G2" s="6" t="s">
        <v>40</v>
      </c>
    </row>
    <row r="3" spans="1:7" x14ac:dyDescent="0.35">
      <c r="A3" s="7" t="s">
        <v>28</v>
      </c>
      <c r="B3" s="11">
        <v>37.523383441</v>
      </c>
      <c r="C3" s="11">
        <v>187.92220841299999</v>
      </c>
      <c r="D3" s="11">
        <v>1237.4367627080001</v>
      </c>
      <c r="E3" s="7">
        <v>9.5</v>
      </c>
      <c r="F3" s="7">
        <v>36.700000000000003</v>
      </c>
      <c r="G3" s="7">
        <v>33.700000000000003</v>
      </c>
    </row>
    <row r="4" spans="1:7" x14ac:dyDescent="0.35">
      <c r="A4" s="7" t="s">
        <v>29</v>
      </c>
      <c r="B4" s="11">
        <v>358.91187193399998</v>
      </c>
      <c r="C4" s="11">
        <v>324.16069639599999</v>
      </c>
      <c r="D4" s="11">
        <v>2432.948733406</v>
      </c>
      <c r="E4" s="7">
        <v>90.5</v>
      </c>
      <c r="F4" s="7">
        <v>63.3</v>
      </c>
      <c r="G4" s="7">
        <v>66.3</v>
      </c>
    </row>
    <row r="5" spans="1:7" s="10" customFormat="1" x14ac:dyDescent="0.35">
      <c r="A5" s="9" t="s">
        <v>11</v>
      </c>
      <c r="B5" s="12">
        <v>396.435255375</v>
      </c>
      <c r="C5" s="12">
        <v>512.08290480899996</v>
      </c>
      <c r="D5" s="12">
        <v>3670.385496114</v>
      </c>
      <c r="E5" s="9">
        <v>100</v>
      </c>
      <c r="F5" s="9">
        <v>100</v>
      </c>
      <c r="G5" s="9">
        <v>100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5"/>
  <sheetViews>
    <sheetView showGridLines="0" workbookViewId="0">
      <selection activeCell="C7" sqref="C7"/>
    </sheetView>
  </sheetViews>
  <sheetFormatPr defaultRowHeight="14.5" x14ac:dyDescent="0.35"/>
  <cols>
    <col min="1" max="1" width="22.7265625" bestFit="1" customWidth="1"/>
    <col min="5" max="5" width="10" bestFit="1" customWidth="1"/>
    <col min="7" max="7" width="9.08984375" bestFit="1" customWidth="1"/>
    <col min="13" max="13" width="10" bestFit="1" customWidth="1"/>
    <col min="15" max="15" width="14.54296875" customWidth="1"/>
    <col min="17" max="18" width="10.26953125" customWidth="1"/>
    <col min="22" max="22" width="10.7265625" customWidth="1"/>
    <col min="24" max="24" width="10.7265625" customWidth="1"/>
    <col min="30" max="30" width="10.7265625" customWidth="1"/>
    <col min="32" max="32" width="14.90625" customWidth="1"/>
    <col min="34" max="35" width="11.36328125" customWidth="1"/>
  </cols>
  <sheetData>
    <row r="1" spans="1:35" x14ac:dyDescent="0.35">
      <c r="A1" s="4" t="s">
        <v>67</v>
      </c>
      <c r="B1" s="13" t="s">
        <v>73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 t="s">
        <v>74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s="3" customFormat="1" ht="58" x14ac:dyDescent="0.35">
      <c r="A2" s="4"/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  <c r="X2" s="6" t="s">
        <v>46</v>
      </c>
      <c r="Y2" s="6" t="s">
        <v>47</v>
      </c>
      <c r="Z2" s="6" t="s">
        <v>48</v>
      </c>
      <c r="AA2" s="6" t="s">
        <v>49</v>
      </c>
      <c r="AB2" s="6" t="s">
        <v>50</v>
      </c>
      <c r="AC2" s="6" t="s">
        <v>51</v>
      </c>
      <c r="AD2" s="6" t="s">
        <v>52</v>
      </c>
      <c r="AE2" s="6" t="s">
        <v>53</v>
      </c>
      <c r="AF2" s="6" t="s">
        <v>54</v>
      </c>
      <c r="AG2" s="6" t="s">
        <v>55</v>
      </c>
      <c r="AH2" s="6" t="s">
        <v>56</v>
      </c>
      <c r="AI2" s="6" t="s">
        <v>57</v>
      </c>
    </row>
    <row r="3" spans="1:35" x14ac:dyDescent="0.35">
      <c r="A3" s="7" t="s">
        <v>28</v>
      </c>
      <c r="B3" s="11">
        <v>263.28626223399999</v>
      </c>
      <c r="C3" s="11">
        <v>64.604196248999997</v>
      </c>
      <c r="D3" s="11">
        <v>82.309004697999995</v>
      </c>
      <c r="E3" s="11">
        <v>70.05476867000003</v>
      </c>
      <c r="F3" s="11">
        <v>22.75948451</v>
      </c>
      <c r="G3" s="11">
        <v>39.217542217999998</v>
      </c>
      <c r="H3" s="11">
        <v>14.128129567</v>
      </c>
      <c r="I3" s="11">
        <v>43.730351251999998</v>
      </c>
      <c r="J3" s="11">
        <v>1.9153332379999999</v>
      </c>
      <c r="K3" s="11">
        <v>26.088313026000002</v>
      </c>
      <c r="L3" s="11">
        <v>62.196228411</v>
      </c>
      <c r="M3" s="11">
        <v>280.880717296</v>
      </c>
      <c r="N3" s="11">
        <v>159.43149150299999</v>
      </c>
      <c r="O3" s="11">
        <v>38.918863991000002</v>
      </c>
      <c r="P3" s="11">
        <v>16.708887859000001</v>
      </c>
      <c r="Q3" s="11">
        <v>48.861618166</v>
      </c>
      <c r="R3" s="11">
        <v>228.79116167399999</v>
      </c>
      <c r="S3" s="7">
        <v>32.5</v>
      </c>
      <c r="T3" s="7">
        <v>50.2</v>
      </c>
      <c r="U3" s="7">
        <v>23</v>
      </c>
      <c r="V3" s="7">
        <v>59.9</v>
      </c>
      <c r="W3" s="7">
        <v>30.1</v>
      </c>
      <c r="X3" s="7">
        <v>54.6</v>
      </c>
      <c r="Y3" s="7">
        <v>12.1</v>
      </c>
      <c r="Z3" s="7">
        <v>48.9</v>
      </c>
      <c r="AA3" s="7">
        <v>1.3</v>
      </c>
      <c r="AB3" s="7">
        <v>33.200000000000003</v>
      </c>
      <c r="AC3" s="7">
        <v>22.3</v>
      </c>
      <c r="AD3" s="7">
        <v>23.3</v>
      </c>
      <c r="AE3" s="7">
        <v>43</v>
      </c>
      <c r="AF3" s="7">
        <v>44.4</v>
      </c>
      <c r="AG3" s="7">
        <v>55</v>
      </c>
      <c r="AH3" s="7">
        <v>22.2</v>
      </c>
      <c r="AI3" s="7">
        <v>59.1</v>
      </c>
    </row>
    <row r="4" spans="1:35" x14ac:dyDescent="0.35">
      <c r="A4" s="7" t="s">
        <v>29</v>
      </c>
      <c r="B4" s="11">
        <v>546.64470143400001</v>
      </c>
      <c r="C4" s="11">
        <v>64.106305410999994</v>
      </c>
      <c r="D4" s="11">
        <v>276.15422262800001</v>
      </c>
      <c r="E4" s="11">
        <v>46.958238915000038</v>
      </c>
      <c r="F4" s="11">
        <v>52.817310089000003</v>
      </c>
      <c r="G4" s="11">
        <v>32.571009599999996</v>
      </c>
      <c r="H4" s="11">
        <v>102.211590431</v>
      </c>
      <c r="I4" s="11">
        <v>45.645057596000001</v>
      </c>
      <c r="J4" s="11">
        <v>150.82714508399999</v>
      </c>
      <c r="K4" s="11">
        <v>52.46907384</v>
      </c>
      <c r="L4" s="11">
        <v>216.718337292</v>
      </c>
      <c r="M4" s="11">
        <v>925.28444818299999</v>
      </c>
      <c r="N4" s="11">
        <v>210.99153680000001</v>
      </c>
      <c r="O4" s="11">
        <v>48.706852290999997</v>
      </c>
      <c r="P4" s="11">
        <v>13.677201707</v>
      </c>
      <c r="Q4" s="11">
        <v>171.64587618799999</v>
      </c>
      <c r="R4" s="11">
        <v>158.59239424699999</v>
      </c>
      <c r="S4" s="7">
        <v>67.5</v>
      </c>
      <c r="T4" s="7">
        <v>49.8</v>
      </c>
      <c r="U4" s="7">
        <v>77</v>
      </c>
      <c r="V4" s="7">
        <v>40.1</v>
      </c>
      <c r="W4" s="7">
        <v>69.900000000000006</v>
      </c>
      <c r="X4" s="7">
        <v>45.4</v>
      </c>
      <c r="Y4" s="7">
        <v>87.9</v>
      </c>
      <c r="Z4" s="7">
        <v>51.1</v>
      </c>
      <c r="AA4" s="7">
        <v>98.7</v>
      </c>
      <c r="AB4" s="7">
        <v>66.8</v>
      </c>
      <c r="AC4" s="7">
        <v>77.7</v>
      </c>
      <c r="AD4" s="7">
        <v>76.7</v>
      </c>
      <c r="AE4" s="7">
        <v>57</v>
      </c>
      <c r="AF4" s="7">
        <v>55.6</v>
      </c>
      <c r="AG4" s="7">
        <v>45</v>
      </c>
      <c r="AH4" s="7">
        <v>77.8</v>
      </c>
      <c r="AI4" s="7">
        <v>40.9</v>
      </c>
    </row>
    <row r="5" spans="1:35" s="10" customFormat="1" x14ac:dyDescent="0.35">
      <c r="A5" s="9" t="s">
        <v>11</v>
      </c>
      <c r="B5" s="12">
        <v>809.930963668</v>
      </c>
      <c r="C5" s="12">
        <v>128.71050165999998</v>
      </c>
      <c r="D5" s="12">
        <v>358.46322732600004</v>
      </c>
      <c r="E5" s="12">
        <v>117.01300758500007</v>
      </c>
      <c r="F5" s="12">
        <v>75.57679459900001</v>
      </c>
      <c r="G5" s="12">
        <v>71.788551818000002</v>
      </c>
      <c r="H5" s="12">
        <v>116.33971999800001</v>
      </c>
      <c r="I5" s="12">
        <v>89.375408848000006</v>
      </c>
      <c r="J5" s="12">
        <v>152.74247832199998</v>
      </c>
      <c r="K5" s="12">
        <v>78.557386866000002</v>
      </c>
      <c r="L5" s="12">
        <v>278.91456570299999</v>
      </c>
      <c r="M5" s="12">
        <v>1206.1651654790001</v>
      </c>
      <c r="N5" s="12">
        <v>370.42302830300002</v>
      </c>
      <c r="O5" s="12">
        <v>87.625716281999999</v>
      </c>
      <c r="P5" s="12">
        <v>30.386089566000003</v>
      </c>
      <c r="Q5" s="12">
        <v>220.50749435399999</v>
      </c>
      <c r="R5" s="12">
        <v>387.38355592099998</v>
      </c>
      <c r="S5" s="9">
        <v>100</v>
      </c>
      <c r="T5" s="9">
        <v>100</v>
      </c>
      <c r="U5" s="9">
        <v>100</v>
      </c>
      <c r="V5" s="9">
        <v>100</v>
      </c>
      <c r="W5" s="9">
        <v>100</v>
      </c>
      <c r="X5" s="9">
        <v>100</v>
      </c>
      <c r="Y5" s="9">
        <v>100</v>
      </c>
      <c r="Z5" s="9">
        <v>100</v>
      </c>
      <c r="AA5" s="9">
        <v>100</v>
      </c>
      <c r="AB5" s="9">
        <v>100</v>
      </c>
      <c r="AC5" s="9">
        <v>100</v>
      </c>
      <c r="AD5" s="9">
        <v>100</v>
      </c>
      <c r="AE5" s="9">
        <v>100</v>
      </c>
      <c r="AF5" s="9">
        <v>100</v>
      </c>
      <c r="AG5" s="9">
        <v>100</v>
      </c>
      <c r="AH5" s="9">
        <v>100</v>
      </c>
      <c r="AI5" s="9">
        <v>100</v>
      </c>
    </row>
  </sheetData>
  <mergeCells count="3">
    <mergeCell ref="B1:R1"/>
    <mergeCell ref="S1:AI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pedido22</vt:lpstr>
      <vt:lpstr>pedido23</vt:lpstr>
      <vt:lpstr>pedido24</vt:lpstr>
      <vt:lpstr>pedido25</vt:lpstr>
      <vt:lpstr>pedido27_hijxs</vt:lpstr>
      <vt:lpstr>pedido27_dni</vt:lpstr>
      <vt:lpstr>pedido27_region</vt:lpstr>
      <vt:lpstr>pedido27_nacMERCOSUR</vt:lpstr>
      <vt:lpstr>pedido27_nac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2024-02-10T20:39:25Z</dcterms:created>
  <dcterms:modified xsi:type="dcterms:W3CDTF">2024-02-10T22:01:13Z</dcterms:modified>
</cp:coreProperties>
</file>