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ocuments/Desktop/AYELEN/ENMA/ENMA_2023/enma2023/preparatorios/tables/1.Sociodemograficos/"/>
    </mc:Choice>
  </mc:AlternateContent>
  <xr:revisionPtr revIDLastSave="38" documentId="8_{71AC5184-7346-4452-9DF8-5E0690BC84CC}" xr6:coauthVersionLast="47" xr6:coauthVersionMax="47" xr10:uidLastSave="{1BB0754D-A648-4150-8A3F-CC5254086C17}"/>
  <bookViews>
    <workbookView xWindow="-110" yWindow="-110" windowWidth="19420" windowHeight="11500" xr2:uid="{B7C705A0-E418-41E8-9CDA-49BA45C16506}"/>
  </bookViews>
  <sheets>
    <sheet name="univariado" sheetId="1" r:id="rId1"/>
    <sheet name="genero" sheetId="2" r:id="rId2"/>
    <sheet name="niveled" sheetId="7" r:id="rId3"/>
    <sheet name="tiempo_res" sheetId="3" r:id="rId4"/>
    <sheet name="origen" sheetId="4" r:id="rId5"/>
    <sheet name="nacionalidad" sheetId="5" r:id="rId6"/>
    <sheet name="reg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G5" i="7" s="1"/>
  <c r="C5" i="7"/>
  <c r="F5" i="7" s="1"/>
  <c r="B5" i="7"/>
  <c r="E5" i="7" s="1"/>
  <c r="D19" i="5"/>
  <c r="F19" i="5" s="1"/>
  <c r="D18" i="5"/>
  <c r="E18" i="5" s="1"/>
  <c r="D17" i="5"/>
  <c r="F17" i="5" s="1"/>
  <c r="D16" i="5"/>
  <c r="F16" i="5" s="1"/>
  <c r="D15" i="5"/>
  <c r="E15" i="5" s="1"/>
  <c r="D14" i="5"/>
  <c r="E14" i="5" s="1"/>
  <c r="D13" i="5"/>
  <c r="F13" i="5" s="1"/>
  <c r="D12" i="5"/>
  <c r="F12" i="5" s="1"/>
  <c r="D11" i="5"/>
  <c r="F11" i="5" s="1"/>
  <c r="D10" i="5"/>
  <c r="E10" i="5" s="1"/>
  <c r="D9" i="5"/>
  <c r="F9" i="5" s="1"/>
  <c r="D8" i="5"/>
  <c r="E8" i="5" s="1"/>
  <c r="D7" i="5"/>
  <c r="F7" i="5" s="1"/>
  <c r="D6" i="5"/>
  <c r="F6" i="5" s="1"/>
  <c r="D5" i="5"/>
  <c r="E5" i="5" s="1"/>
  <c r="D4" i="5"/>
  <c r="F4" i="5" s="1"/>
  <c r="D3" i="5"/>
  <c r="F3" i="5" s="1"/>
  <c r="E3" i="7" l="1"/>
  <c r="F3" i="7"/>
  <c r="G3" i="7"/>
  <c r="E4" i="7"/>
  <c r="F4" i="7"/>
  <c r="G4" i="7"/>
  <c r="E9" i="5"/>
  <c r="F14" i="5"/>
  <c r="E6" i="5"/>
  <c r="E4" i="5"/>
  <c r="F15" i="5"/>
  <c r="F10" i="5"/>
  <c r="F5" i="5"/>
  <c r="E11" i="5"/>
  <c r="E17" i="5"/>
  <c r="E12" i="5"/>
  <c r="F18" i="5"/>
  <c r="E3" i="5"/>
  <c r="F8" i="5"/>
  <c r="E19" i="5"/>
  <c r="E16" i="5"/>
  <c r="E7" i="5"/>
  <c r="E13" i="5"/>
</calcChain>
</file>

<file path=xl/sharedStrings.xml><?xml version="1.0" encoding="utf-8"?>
<sst xmlns="http://schemas.openxmlformats.org/spreadsheetml/2006/main" count="108" uniqueCount="55">
  <si>
    <t>cantidad</t>
  </si>
  <si>
    <t>prop</t>
  </si>
  <si>
    <t>q11_otra_provincia</t>
  </si>
  <si>
    <t>No</t>
  </si>
  <si>
    <t>Si</t>
  </si>
  <si>
    <t>LGBTTIQ+</t>
  </si>
  <si>
    <t>Mujer</t>
  </si>
  <si>
    <t>Varón</t>
  </si>
  <si>
    <t>Género</t>
  </si>
  <si>
    <t>Género (%)</t>
  </si>
  <si>
    <t>Total</t>
  </si>
  <si>
    <t>0 Hasta 5 años</t>
  </si>
  <si>
    <t>1 Entre 5 y 9 años</t>
  </si>
  <si>
    <t>2 Más de 10 años</t>
  </si>
  <si>
    <t>Tiempo de residencia</t>
  </si>
  <si>
    <t>Tiempo de residencia (%)</t>
  </si>
  <si>
    <t>Extra MERCOSUR europeos</t>
  </si>
  <si>
    <t>Extra MERCOSUR no europeos</t>
  </si>
  <si>
    <t>MERCOSUR</t>
  </si>
  <si>
    <t>Origen</t>
  </si>
  <si>
    <t>Origen (%)</t>
  </si>
  <si>
    <t>BOLIVIA</t>
  </si>
  <si>
    <t>BRASIL</t>
  </si>
  <si>
    <t>CHILE</t>
  </si>
  <si>
    <t>COLOMBIA</t>
  </si>
  <si>
    <t>CUBA</t>
  </si>
  <si>
    <t>ECUADOR</t>
  </si>
  <si>
    <t>ESPAÑA</t>
  </si>
  <si>
    <t>HAITÍ</t>
  </si>
  <si>
    <t>ITALIA</t>
  </si>
  <si>
    <t>MÉXICO</t>
  </si>
  <si>
    <t>OTRES</t>
  </si>
  <si>
    <t>PARAGUAY</t>
  </si>
  <si>
    <t>PERU</t>
  </si>
  <si>
    <t>REPÚBLICA DOMINICANA</t>
  </si>
  <si>
    <t>SENEGAL</t>
  </si>
  <si>
    <t>URUGUAY</t>
  </si>
  <si>
    <t>VENEZUELA</t>
  </si>
  <si>
    <t>Nacionalidad</t>
  </si>
  <si>
    <t>q11_otra_provincia (%)</t>
  </si>
  <si>
    <t>CABA</t>
  </si>
  <si>
    <t>CUYO</t>
  </si>
  <si>
    <t>GBA</t>
  </si>
  <si>
    <t>NEA</t>
  </si>
  <si>
    <t>NOA</t>
  </si>
  <si>
    <t>Patagonia</t>
  </si>
  <si>
    <t>Resto Buenos Aires</t>
  </si>
  <si>
    <t>Resto Pampeana</t>
  </si>
  <si>
    <t>Región</t>
  </si>
  <si>
    <t>AMBA</t>
  </si>
  <si>
    <t>Hasta secundario incompleto</t>
  </si>
  <si>
    <t>Secundario completo</t>
  </si>
  <si>
    <t>Superior completo y más</t>
  </si>
  <si>
    <t>Nivel educativo alcanzado</t>
  </si>
  <si>
    <t>Nivel educativo alcanzado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</si>
</sst>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2" fontId="0" fillId="2" borderId="1" xfId="0" applyNumberFormat="1" applyFill="1" applyBorder="1"/>
    <xf numFmtId="2" fontId="0" fillId="3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3" fontId="0" fillId="0" borderId="0" xfId="0" applyNumberFormat="1"/>
    <xf numFmtId="3" fontId="1" fillId="0" borderId="0" xfId="0" applyNumberFormat="1" applyFont="1"/>
    <xf numFmtId="3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D6E7-4EDE-489F-8329-0175A8281D74}">
  <dimension ref="A1:C3"/>
  <sheetViews>
    <sheetView tabSelected="1" workbookViewId="0"/>
  </sheetViews>
  <sheetFormatPr defaultRowHeight="14.5" x14ac:dyDescent="0.35"/>
  <cols>
    <col min="1" max="1" width="17.1796875" bestFit="1" customWidth="1"/>
  </cols>
  <sheetData>
    <row r="1" spans="1:3" x14ac:dyDescent="0.35">
      <c r="A1" s="4" t="s">
        <v>2</v>
      </c>
      <c r="B1" s="4" t="s">
        <v>0</v>
      </c>
      <c r="C1" s="4" t="s">
        <v>1</v>
      </c>
    </row>
    <row r="2" spans="1:3" x14ac:dyDescent="0.35">
      <c r="A2" s="4" t="s">
        <v>3</v>
      </c>
      <c r="B2" s="20">
        <v>3496</v>
      </c>
      <c r="C2" s="4">
        <v>76.2</v>
      </c>
    </row>
    <row r="3" spans="1:3" x14ac:dyDescent="0.35">
      <c r="A3" s="4" t="s">
        <v>4</v>
      </c>
      <c r="B3" s="20">
        <v>1090</v>
      </c>
      <c r="C3" s="4">
        <v>23.8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36E5-D21C-4860-A87E-3B4EACA6E730}">
  <dimension ref="A1:G5"/>
  <sheetViews>
    <sheetView workbookViewId="0">
      <selection activeCell="B24" sqref="B24"/>
    </sheetView>
  </sheetViews>
  <sheetFormatPr defaultRowHeight="14.5" x14ac:dyDescent="0.35"/>
  <sheetData>
    <row r="1" spans="1:7" x14ac:dyDescent="0.35">
      <c r="A1" s="2" t="s">
        <v>2</v>
      </c>
      <c r="B1" s="3" t="s">
        <v>8</v>
      </c>
      <c r="C1" s="3"/>
      <c r="D1" s="3"/>
      <c r="E1" s="3" t="s">
        <v>9</v>
      </c>
      <c r="F1" s="3"/>
      <c r="G1" s="3"/>
    </row>
    <row r="2" spans="1:7" x14ac:dyDescent="0.35">
      <c r="A2" s="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</row>
    <row r="3" spans="1:7" x14ac:dyDescent="0.35">
      <c r="A3" s="4" t="s">
        <v>3</v>
      </c>
      <c r="B3" s="4">
        <v>62</v>
      </c>
      <c r="C3" s="4">
        <v>1771</v>
      </c>
      <c r="D3" s="4">
        <v>1662</v>
      </c>
      <c r="E3" s="5">
        <v>81.578947368421055</v>
      </c>
      <c r="F3" s="5">
        <v>75.845824411134899</v>
      </c>
      <c r="G3" s="5">
        <v>76.484123331799353</v>
      </c>
    </row>
    <row r="4" spans="1:7" x14ac:dyDescent="0.35">
      <c r="A4" s="4" t="s">
        <v>4</v>
      </c>
      <c r="B4" s="4">
        <v>14</v>
      </c>
      <c r="C4" s="4">
        <v>564</v>
      </c>
      <c r="D4" s="4">
        <v>511</v>
      </c>
      <c r="E4" s="5">
        <v>18.421052631578945</v>
      </c>
      <c r="F4" s="5">
        <v>24.154175588865094</v>
      </c>
      <c r="G4" s="5">
        <v>23.515876668200644</v>
      </c>
    </row>
    <row r="5" spans="1:7" x14ac:dyDescent="0.35">
      <c r="A5" s="6" t="s">
        <v>10</v>
      </c>
      <c r="B5" s="6">
        <v>76</v>
      </c>
      <c r="C5" s="6">
        <v>2335</v>
      </c>
      <c r="D5" s="6">
        <v>2173</v>
      </c>
      <c r="E5" s="4"/>
      <c r="F5" s="4"/>
      <c r="G5" s="4"/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1606-81EB-499B-9B12-6A7B7CF9925E}">
  <dimension ref="A1:G5"/>
  <sheetViews>
    <sheetView workbookViewId="0">
      <selection activeCell="C7" sqref="C7"/>
    </sheetView>
  </sheetViews>
  <sheetFormatPr defaultRowHeight="14.5" x14ac:dyDescent="0.35"/>
  <cols>
    <col min="1" max="1" width="17.1796875" bestFit="1" customWidth="1"/>
    <col min="2" max="2" width="25.36328125" bestFit="1" customWidth="1"/>
    <col min="3" max="3" width="18.54296875" bestFit="1" customWidth="1"/>
    <col min="4" max="4" width="21.7265625" bestFit="1" customWidth="1"/>
    <col min="5" max="5" width="25.36328125" bestFit="1" customWidth="1"/>
    <col min="6" max="6" width="18.54296875" bestFit="1" customWidth="1"/>
    <col min="7" max="7" width="21.7265625" bestFit="1" customWidth="1"/>
  </cols>
  <sheetData>
    <row r="1" spans="1:7" x14ac:dyDescent="0.35">
      <c r="A1" s="15" t="s">
        <v>2</v>
      </c>
      <c r="B1" s="3" t="s">
        <v>53</v>
      </c>
      <c r="C1" s="3"/>
      <c r="D1" s="3"/>
      <c r="E1" s="3" t="s">
        <v>54</v>
      </c>
      <c r="F1" s="3"/>
      <c r="G1" s="3"/>
    </row>
    <row r="2" spans="1:7" x14ac:dyDescent="0.35">
      <c r="A2" s="15"/>
      <c r="B2" s="4" t="s">
        <v>50</v>
      </c>
      <c r="C2" s="4" t="s">
        <v>51</v>
      </c>
      <c r="D2" s="4" t="s">
        <v>52</v>
      </c>
      <c r="E2" s="4" t="s">
        <v>50</v>
      </c>
      <c r="F2" s="4" t="s">
        <v>51</v>
      </c>
      <c r="G2" s="4" t="s">
        <v>52</v>
      </c>
    </row>
    <row r="3" spans="1:7" x14ac:dyDescent="0.35">
      <c r="A3" s="4" t="s">
        <v>3</v>
      </c>
      <c r="B3" s="4">
        <v>1595</v>
      </c>
      <c r="C3" s="4">
        <v>977</v>
      </c>
      <c r="D3" s="4">
        <v>891</v>
      </c>
      <c r="E3" s="7">
        <f>+B3/B$5*100</f>
        <v>73.468447719944734</v>
      </c>
      <c r="F3" s="7">
        <f>+C3/C$5*100</f>
        <v>78.917609046849762</v>
      </c>
      <c r="G3" s="7">
        <f>+D3/D$5*100</f>
        <v>78.710247349823319</v>
      </c>
    </row>
    <row r="4" spans="1:7" x14ac:dyDescent="0.35">
      <c r="A4" s="4" t="s">
        <v>4</v>
      </c>
      <c r="B4" s="4">
        <v>576</v>
      </c>
      <c r="C4" s="4">
        <v>261</v>
      </c>
      <c r="D4" s="4">
        <v>241</v>
      </c>
      <c r="E4" s="7">
        <f>+B4/B$5*100</f>
        <v>26.531552280055276</v>
      </c>
      <c r="F4" s="7">
        <f>+C4/C$5*100</f>
        <v>21.082390953150242</v>
      </c>
      <c r="G4" s="7">
        <f>+D4/D$5*100</f>
        <v>21.289752650176677</v>
      </c>
    </row>
    <row r="5" spans="1:7" s="10" customFormat="1" x14ac:dyDescent="0.35">
      <c r="A5" s="6" t="s">
        <v>10</v>
      </c>
      <c r="B5" s="6">
        <f>+B3+B4</f>
        <v>2171</v>
      </c>
      <c r="C5" s="6">
        <f>+C3+C4</f>
        <v>1238</v>
      </c>
      <c r="D5" s="6">
        <f>+D3+D4</f>
        <v>1132</v>
      </c>
      <c r="E5" s="6">
        <f>+B5/B$5*100</f>
        <v>100</v>
      </c>
      <c r="F5" s="6">
        <f>+C5/C$5*100</f>
        <v>100</v>
      </c>
      <c r="G5" s="6">
        <f>+D5/D$5*100</f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04EA-0BAC-466F-922A-5720C8341A71}">
  <dimension ref="A1:G5"/>
  <sheetViews>
    <sheetView workbookViewId="0">
      <selection activeCell="A5" sqref="A5:E5"/>
    </sheetView>
  </sheetViews>
  <sheetFormatPr defaultRowHeight="14.5" x14ac:dyDescent="0.35"/>
  <cols>
    <col min="1" max="1" width="17.1796875" bestFit="1" customWidth="1"/>
    <col min="2" max="2" width="13" bestFit="1" customWidth="1"/>
    <col min="3" max="3" width="15.54296875" bestFit="1" customWidth="1"/>
    <col min="4" max="4" width="15.36328125" bestFit="1" customWidth="1"/>
    <col min="5" max="5" width="13" bestFit="1" customWidth="1"/>
    <col min="6" max="6" width="15.54296875" bestFit="1" customWidth="1"/>
    <col min="7" max="7" width="15.36328125" bestFit="1" customWidth="1"/>
  </cols>
  <sheetData>
    <row r="1" spans="1:7" x14ac:dyDescent="0.35">
      <c r="A1" s="2" t="s">
        <v>2</v>
      </c>
      <c r="B1" s="3" t="s">
        <v>14</v>
      </c>
      <c r="C1" s="3"/>
      <c r="D1" s="3"/>
      <c r="E1" s="3" t="s">
        <v>15</v>
      </c>
      <c r="F1" s="3"/>
      <c r="G1" s="3"/>
    </row>
    <row r="2" spans="1:7" x14ac:dyDescent="0.35">
      <c r="A2" s="2"/>
      <c r="B2" s="4" t="s">
        <v>11</v>
      </c>
      <c r="C2" s="4" t="s">
        <v>12</v>
      </c>
      <c r="D2" s="4" t="s">
        <v>13</v>
      </c>
      <c r="E2" s="4" t="s">
        <v>11</v>
      </c>
      <c r="F2" s="4" t="s">
        <v>12</v>
      </c>
      <c r="G2" s="4" t="s">
        <v>13</v>
      </c>
    </row>
    <row r="3" spans="1:7" x14ac:dyDescent="0.35">
      <c r="A3" s="4" t="s">
        <v>3</v>
      </c>
      <c r="B3" s="4">
        <v>659</v>
      </c>
      <c r="C3" s="4">
        <v>448</v>
      </c>
      <c r="D3" s="4">
        <v>2375</v>
      </c>
      <c r="E3" s="7">
        <v>84.487179487179489</v>
      </c>
      <c r="F3" s="7">
        <v>79.15194346289752</v>
      </c>
      <c r="G3" s="7">
        <v>96.583977226514833</v>
      </c>
    </row>
    <row r="4" spans="1:7" x14ac:dyDescent="0.35">
      <c r="A4" s="4" t="s">
        <v>4</v>
      </c>
      <c r="B4" s="4">
        <v>121</v>
      </c>
      <c r="C4" s="4">
        <v>118</v>
      </c>
      <c r="D4" s="4">
        <v>84</v>
      </c>
      <c r="E4" s="7">
        <v>15.512820512820513</v>
      </c>
      <c r="F4" s="7">
        <v>20.848056537102476</v>
      </c>
      <c r="G4" s="7">
        <v>3.4160227734851563</v>
      </c>
    </row>
    <row r="5" spans="1:7" x14ac:dyDescent="0.35">
      <c r="A5" s="6" t="s">
        <v>10</v>
      </c>
      <c r="B5" s="6">
        <v>780</v>
      </c>
      <c r="C5" s="6">
        <v>566</v>
      </c>
      <c r="D5" s="6">
        <v>2459</v>
      </c>
      <c r="E5" s="6"/>
      <c r="F5" s="4"/>
      <c r="G5" s="4"/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3295-2B2E-46EA-8245-373941A93DB6}">
  <dimension ref="A1:H6"/>
  <sheetViews>
    <sheetView workbookViewId="0">
      <selection activeCell="C18" sqref="C18"/>
    </sheetView>
  </sheetViews>
  <sheetFormatPr defaultRowHeight="14.5" x14ac:dyDescent="0.35"/>
  <cols>
    <col min="2" max="2" width="23.7265625" bestFit="1" customWidth="1"/>
    <col min="3" max="3" width="26.453125" bestFit="1" customWidth="1"/>
    <col min="4" max="4" width="10.36328125" bestFit="1" customWidth="1"/>
    <col min="5" max="5" width="23.7265625" bestFit="1" customWidth="1"/>
    <col min="6" max="6" width="26.453125" bestFit="1" customWidth="1"/>
    <col min="7" max="7" width="10.36328125" bestFit="1" customWidth="1"/>
  </cols>
  <sheetData>
    <row r="1" spans="1:8" x14ac:dyDescent="0.35">
      <c r="A1" s="9" t="s">
        <v>2</v>
      </c>
      <c r="B1" s="8" t="s">
        <v>19</v>
      </c>
      <c r="C1" s="8"/>
      <c r="D1" s="8"/>
      <c r="E1" s="8" t="s">
        <v>20</v>
      </c>
      <c r="F1" s="8"/>
      <c r="G1" s="8"/>
    </row>
    <row r="2" spans="1:8" x14ac:dyDescent="0.35">
      <c r="A2" s="8"/>
      <c r="B2" s="4" t="s">
        <v>16</v>
      </c>
      <c r="C2" s="4" t="s">
        <v>17</v>
      </c>
      <c r="D2" s="4" t="s">
        <v>18</v>
      </c>
      <c r="E2" s="4" t="s">
        <v>16</v>
      </c>
      <c r="F2" s="4" t="s">
        <v>17</v>
      </c>
      <c r="G2" s="4" t="s">
        <v>18</v>
      </c>
    </row>
    <row r="3" spans="1:8" x14ac:dyDescent="0.35">
      <c r="A3" s="4" t="s">
        <v>3</v>
      </c>
      <c r="B3" s="4">
        <v>351</v>
      </c>
      <c r="C3" s="4">
        <v>391</v>
      </c>
      <c r="D3" s="4">
        <v>2753</v>
      </c>
      <c r="E3" s="7">
        <v>86.666666666666671</v>
      </c>
      <c r="F3" s="7">
        <v>76.070038910505829</v>
      </c>
      <c r="G3" s="7">
        <v>75.136462882096069</v>
      </c>
      <c r="H3" s="1"/>
    </row>
    <row r="4" spans="1:8" x14ac:dyDescent="0.35">
      <c r="A4" s="4" t="s">
        <v>4</v>
      </c>
      <c r="B4" s="4">
        <v>54</v>
      </c>
      <c r="C4" s="4">
        <v>123</v>
      </c>
      <c r="D4" s="4">
        <v>911</v>
      </c>
      <c r="E4" s="7">
        <v>13.333333333333334</v>
      </c>
      <c r="F4" s="7">
        <v>23.929961089494164</v>
      </c>
      <c r="G4" s="7">
        <v>24.863537117903931</v>
      </c>
      <c r="H4" s="1"/>
    </row>
    <row r="5" spans="1:8" x14ac:dyDescent="0.35">
      <c r="A5" s="6" t="s">
        <v>10</v>
      </c>
      <c r="B5" s="6">
        <v>405</v>
      </c>
      <c r="C5" s="6">
        <v>514</v>
      </c>
      <c r="D5" s="6">
        <v>3664</v>
      </c>
      <c r="E5" s="6"/>
      <c r="F5" s="4"/>
      <c r="G5" s="4"/>
    </row>
    <row r="6" spans="1:8" x14ac:dyDescent="0.35">
      <c r="A6" s="10"/>
      <c r="B6" s="10"/>
      <c r="C6" s="10"/>
      <c r="D6" s="10"/>
      <c r="E6" s="10"/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BD35-68FB-4ABA-A3E9-253FCC6A3779}">
  <dimension ref="A1:F19"/>
  <sheetViews>
    <sheetView workbookViewId="0">
      <selection activeCell="E1" sqref="E1:F1"/>
    </sheetView>
  </sheetViews>
  <sheetFormatPr defaultRowHeight="14.5" x14ac:dyDescent="0.35"/>
  <cols>
    <col min="1" max="1" width="22.08984375" bestFit="1" customWidth="1"/>
    <col min="4" max="4" width="8.7265625" style="10"/>
    <col min="5" max="6" width="11.7265625" customWidth="1"/>
  </cols>
  <sheetData>
    <row r="1" spans="1:6" x14ac:dyDescent="0.35">
      <c r="A1" s="13" t="s">
        <v>38</v>
      </c>
      <c r="B1" s="3" t="s">
        <v>2</v>
      </c>
      <c r="C1" s="3"/>
      <c r="D1" s="3"/>
      <c r="E1" s="3" t="s">
        <v>39</v>
      </c>
      <c r="F1" s="3"/>
    </row>
    <row r="2" spans="1:6" x14ac:dyDescent="0.35">
      <c r="A2" s="14"/>
      <c r="B2" s="4" t="s">
        <v>3</v>
      </c>
      <c r="C2" s="4" t="s">
        <v>4</v>
      </c>
      <c r="D2" s="6" t="s">
        <v>10</v>
      </c>
      <c r="E2" s="4" t="s">
        <v>3</v>
      </c>
      <c r="F2" s="4" t="s">
        <v>4</v>
      </c>
    </row>
    <row r="3" spans="1:6" x14ac:dyDescent="0.35">
      <c r="A3" s="4" t="s">
        <v>21</v>
      </c>
      <c r="B3" s="4">
        <v>592</v>
      </c>
      <c r="C3" s="4">
        <v>210</v>
      </c>
      <c r="D3" s="6">
        <f>+C3+B3</f>
        <v>802</v>
      </c>
      <c r="E3" s="5">
        <f t="shared" ref="E3:F19" si="0">+B3/$D3*100</f>
        <v>73.815461346633413</v>
      </c>
      <c r="F3" s="5">
        <f t="shared" si="0"/>
        <v>26.184538653366584</v>
      </c>
    </row>
    <row r="4" spans="1:6" x14ac:dyDescent="0.35">
      <c r="A4" s="4" t="s">
        <v>22</v>
      </c>
      <c r="B4" s="4">
        <v>104</v>
      </c>
      <c r="C4" s="4">
        <v>22</v>
      </c>
      <c r="D4" s="6">
        <f t="shared" ref="D4:D19" si="1">+C4+B4</f>
        <v>126</v>
      </c>
      <c r="E4" s="5">
        <f t="shared" si="0"/>
        <v>82.539682539682531</v>
      </c>
      <c r="F4" s="5">
        <f t="shared" si="0"/>
        <v>17.460317460317459</v>
      </c>
    </row>
    <row r="5" spans="1:6" x14ac:dyDescent="0.35">
      <c r="A5" s="4" t="s">
        <v>23</v>
      </c>
      <c r="B5" s="4">
        <v>281</v>
      </c>
      <c r="C5" s="4">
        <v>83</v>
      </c>
      <c r="D5" s="6">
        <f t="shared" si="1"/>
        <v>364</v>
      </c>
      <c r="E5" s="5">
        <f t="shared" si="0"/>
        <v>77.197802197802204</v>
      </c>
      <c r="F5" s="5">
        <f t="shared" si="0"/>
        <v>22.802197802197803</v>
      </c>
    </row>
    <row r="6" spans="1:6" x14ac:dyDescent="0.35">
      <c r="A6" s="4" t="s">
        <v>24</v>
      </c>
      <c r="B6" s="4">
        <v>95</v>
      </c>
      <c r="C6" s="4">
        <v>25</v>
      </c>
      <c r="D6" s="6">
        <f t="shared" si="1"/>
        <v>120</v>
      </c>
      <c r="E6" s="5">
        <f t="shared" si="0"/>
        <v>79.166666666666657</v>
      </c>
      <c r="F6" s="5">
        <f t="shared" si="0"/>
        <v>20.833333333333336</v>
      </c>
    </row>
    <row r="7" spans="1:6" x14ac:dyDescent="0.35">
      <c r="A7" s="4" t="s">
        <v>25</v>
      </c>
      <c r="B7" s="4">
        <v>61</v>
      </c>
      <c r="C7" s="4">
        <v>16</v>
      </c>
      <c r="D7" s="6">
        <f t="shared" si="1"/>
        <v>77</v>
      </c>
      <c r="E7" s="5">
        <f t="shared" si="0"/>
        <v>79.220779220779221</v>
      </c>
      <c r="F7" s="5">
        <f t="shared" si="0"/>
        <v>20.779220779220779</v>
      </c>
    </row>
    <row r="8" spans="1:6" x14ac:dyDescent="0.35">
      <c r="A8" s="4" t="s">
        <v>26</v>
      </c>
      <c r="B8" s="4">
        <v>55</v>
      </c>
      <c r="C8" s="4">
        <v>12</v>
      </c>
      <c r="D8" s="6">
        <f t="shared" si="1"/>
        <v>67</v>
      </c>
      <c r="E8" s="5">
        <f t="shared" si="0"/>
        <v>82.089552238805979</v>
      </c>
      <c r="F8" s="5">
        <f t="shared" si="0"/>
        <v>17.910447761194028</v>
      </c>
    </row>
    <row r="9" spans="1:6" x14ac:dyDescent="0.35">
      <c r="A9" s="4" t="s">
        <v>27</v>
      </c>
      <c r="B9" s="4">
        <v>100</v>
      </c>
      <c r="C9" s="4">
        <v>16</v>
      </c>
      <c r="D9" s="6">
        <f t="shared" si="1"/>
        <v>116</v>
      </c>
      <c r="E9" s="5">
        <f t="shared" si="0"/>
        <v>86.206896551724128</v>
      </c>
      <c r="F9" s="5">
        <f t="shared" si="0"/>
        <v>13.793103448275861</v>
      </c>
    </row>
    <row r="10" spans="1:6" x14ac:dyDescent="0.35">
      <c r="A10" s="4" t="s">
        <v>28</v>
      </c>
      <c r="B10" s="4">
        <v>66</v>
      </c>
      <c r="C10" s="4">
        <v>21</v>
      </c>
      <c r="D10" s="6">
        <f t="shared" si="1"/>
        <v>87</v>
      </c>
      <c r="E10" s="5">
        <f t="shared" si="0"/>
        <v>75.862068965517238</v>
      </c>
      <c r="F10" s="11">
        <f t="shared" si="0"/>
        <v>24.137931034482758</v>
      </c>
    </row>
    <row r="11" spans="1:6" x14ac:dyDescent="0.35">
      <c r="A11" s="4" t="s">
        <v>29</v>
      </c>
      <c r="B11" s="4">
        <v>143</v>
      </c>
      <c r="C11" s="4">
        <v>18</v>
      </c>
      <c r="D11" s="6">
        <f t="shared" si="1"/>
        <v>161</v>
      </c>
      <c r="E11" s="5">
        <f t="shared" si="0"/>
        <v>88.81987577639751</v>
      </c>
      <c r="F11" s="5">
        <f t="shared" si="0"/>
        <v>11.180124223602485</v>
      </c>
    </row>
    <row r="12" spans="1:6" x14ac:dyDescent="0.35">
      <c r="A12" s="4" t="s">
        <v>30</v>
      </c>
      <c r="B12" s="4">
        <v>64</v>
      </c>
      <c r="C12" s="4">
        <v>14</v>
      </c>
      <c r="D12" s="6">
        <f t="shared" si="1"/>
        <v>78</v>
      </c>
      <c r="E12" s="5">
        <f t="shared" si="0"/>
        <v>82.051282051282044</v>
      </c>
      <c r="F12" s="5">
        <f t="shared" si="0"/>
        <v>17.948717948717949</v>
      </c>
    </row>
    <row r="13" spans="1:6" x14ac:dyDescent="0.35">
      <c r="A13" s="4" t="s">
        <v>31</v>
      </c>
      <c r="B13" s="4">
        <v>232</v>
      </c>
      <c r="C13" s="4">
        <v>50</v>
      </c>
      <c r="D13" s="6">
        <f t="shared" si="1"/>
        <v>282</v>
      </c>
      <c r="E13" s="5">
        <f t="shared" si="0"/>
        <v>82.269503546099287</v>
      </c>
      <c r="F13" s="5">
        <f t="shared" si="0"/>
        <v>17.730496453900709</v>
      </c>
    </row>
    <row r="14" spans="1:6" x14ac:dyDescent="0.35">
      <c r="A14" s="4" t="s">
        <v>32</v>
      </c>
      <c r="B14" s="4">
        <v>883</v>
      </c>
      <c r="C14" s="4">
        <v>318</v>
      </c>
      <c r="D14" s="6">
        <f t="shared" si="1"/>
        <v>1201</v>
      </c>
      <c r="E14" s="5">
        <f t="shared" si="0"/>
        <v>73.522064945878427</v>
      </c>
      <c r="F14" s="11">
        <f t="shared" si="0"/>
        <v>26.477935054121566</v>
      </c>
    </row>
    <row r="15" spans="1:6" x14ac:dyDescent="0.35">
      <c r="A15" s="4" t="s">
        <v>33</v>
      </c>
      <c r="B15" s="4">
        <v>280</v>
      </c>
      <c r="C15" s="4">
        <v>95</v>
      </c>
      <c r="D15" s="6">
        <f t="shared" si="1"/>
        <v>375</v>
      </c>
      <c r="E15" s="5">
        <f t="shared" si="0"/>
        <v>74.666666666666671</v>
      </c>
      <c r="F15" s="11">
        <f t="shared" si="0"/>
        <v>25.333333333333336</v>
      </c>
    </row>
    <row r="16" spans="1:6" x14ac:dyDescent="0.35">
      <c r="A16" s="4" t="s">
        <v>34</v>
      </c>
      <c r="B16" s="4">
        <v>51</v>
      </c>
      <c r="C16" s="4">
        <v>37</v>
      </c>
      <c r="D16" s="6">
        <f t="shared" si="1"/>
        <v>88</v>
      </c>
      <c r="E16" s="5">
        <f t="shared" si="0"/>
        <v>57.95454545454546</v>
      </c>
      <c r="F16" s="12">
        <f t="shared" si="0"/>
        <v>42.045454545454547</v>
      </c>
    </row>
    <row r="17" spans="1:6" x14ac:dyDescent="0.35">
      <c r="A17" s="4" t="s">
        <v>35</v>
      </c>
      <c r="B17" s="4">
        <v>26</v>
      </c>
      <c r="C17" s="4">
        <v>7</v>
      </c>
      <c r="D17" s="6">
        <f t="shared" si="1"/>
        <v>33</v>
      </c>
      <c r="E17" s="5">
        <f t="shared" si="0"/>
        <v>78.787878787878782</v>
      </c>
      <c r="F17" s="5">
        <f t="shared" si="0"/>
        <v>21.212121212121211</v>
      </c>
    </row>
    <row r="18" spans="1:6" x14ac:dyDescent="0.35">
      <c r="A18" s="4" t="s">
        <v>36</v>
      </c>
      <c r="B18" s="4">
        <v>146</v>
      </c>
      <c r="C18" s="4">
        <v>77</v>
      </c>
      <c r="D18" s="6">
        <f t="shared" si="1"/>
        <v>223</v>
      </c>
      <c r="E18" s="5">
        <f t="shared" si="0"/>
        <v>65.470852017937219</v>
      </c>
      <c r="F18" s="12">
        <f t="shared" si="0"/>
        <v>34.529147982062781</v>
      </c>
    </row>
    <row r="19" spans="1:6" x14ac:dyDescent="0.35">
      <c r="A19" s="4" t="s">
        <v>37</v>
      </c>
      <c r="B19" s="4">
        <v>318</v>
      </c>
      <c r="C19" s="4">
        <v>69</v>
      </c>
      <c r="D19" s="6">
        <f t="shared" si="1"/>
        <v>387</v>
      </c>
      <c r="E19" s="5">
        <f>+B19/$D19*100</f>
        <v>82.170542635658919</v>
      </c>
      <c r="F19" s="5">
        <f>+C19/$D19*100</f>
        <v>17.829457364341085</v>
      </c>
    </row>
  </sheetData>
  <mergeCells count="3">
    <mergeCell ref="B1:D1"/>
    <mergeCell ref="E1:F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A60F-7D54-44BC-A885-292F2CE04B60}">
  <dimension ref="A1:F20"/>
  <sheetViews>
    <sheetView workbookViewId="0">
      <selection activeCell="L14" sqref="L14"/>
    </sheetView>
  </sheetViews>
  <sheetFormatPr defaultRowHeight="14.5" x14ac:dyDescent="0.35"/>
  <cols>
    <col min="1" max="1" width="17.1796875" bestFit="1" customWidth="1"/>
    <col min="4" max="4" width="8.7265625" style="10"/>
    <col min="5" max="6" width="10.7265625" customWidth="1"/>
  </cols>
  <sheetData>
    <row r="1" spans="1:6" x14ac:dyDescent="0.35">
      <c r="A1" s="15" t="s">
        <v>48</v>
      </c>
      <c r="B1" s="17" t="s">
        <v>2</v>
      </c>
      <c r="C1" s="19"/>
      <c r="D1" s="18"/>
      <c r="E1" s="17" t="s">
        <v>39</v>
      </c>
      <c r="F1" s="18"/>
    </row>
    <row r="2" spans="1:6" x14ac:dyDescent="0.35">
      <c r="A2" s="15"/>
      <c r="B2" s="4" t="s">
        <v>3</v>
      </c>
      <c r="C2" s="4" t="s">
        <v>4</v>
      </c>
      <c r="D2" s="6" t="s">
        <v>10</v>
      </c>
      <c r="E2" s="4" t="s">
        <v>3</v>
      </c>
      <c r="F2" s="4" t="s">
        <v>4</v>
      </c>
    </row>
    <row r="3" spans="1:6" x14ac:dyDescent="0.35">
      <c r="A3" s="4" t="s">
        <v>49</v>
      </c>
      <c r="B3" s="20">
        <v>2517</v>
      </c>
      <c r="C3" s="20">
        <v>761</v>
      </c>
      <c r="D3" s="21">
        <v>3278</v>
      </c>
      <c r="E3" s="7">
        <v>76.784624771201948</v>
      </c>
      <c r="F3" s="7">
        <v>23.215375228798045</v>
      </c>
    </row>
    <row r="4" spans="1:6" x14ac:dyDescent="0.35">
      <c r="A4" s="4" t="s">
        <v>41</v>
      </c>
      <c r="B4" s="20">
        <v>159</v>
      </c>
      <c r="C4" s="20">
        <v>38</v>
      </c>
      <c r="D4" s="21">
        <v>197</v>
      </c>
      <c r="E4" s="7">
        <v>80.710659898477161</v>
      </c>
      <c r="F4" s="7">
        <v>19.289340101522843</v>
      </c>
    </row>
    <row r="5" spans="1:6" x14ac:dyDescent="0.35">
      <c r="A5" s="4" t="s">
        <v>43</v>
      </c>
      <c r="B5" s="20">
        <v>156</v>
      </c>
      <c r="C5" s="20">
        <v>46</v>
      </c>
      <c r="D5" s="21">
        <v>202</v>
      </c>
      <c r="E5" s="7">
        <v>77.227722772277232</v>
      </c>
      <c r="F5" s="7">
        <v>22.772277227722775</v>
      </c>
    </row>
    <row r="6" spans="1:6" x14ac:dyDescent="0.35">
      <c r="A6" s="4" t="s">
        <v>44</v>
      </c>
      <c r="B6" s="20">
        <v>100</v>
      </c>
      <c r="C6" s="20">
        <v>51</v>
      </c>
      <c r="D6" s="21">
        <v>151</v>
      </c>
      <c r="E6" s="7">
        <v>66.225165562913915</v>
      </c>
      <c r="F6" s="16">
        <v>33.774834437086092</v>
      </c>
    </row>
    <row r="7" spans="1:6" x14ac:dyDescent="0.35">
      <c r="A7" s="4" t="s">
        <v>45</v>
      </c>
      <c r="B7" s="20">
        <v>247</v>
      </c>
      <c r="C7" s="20">
        <v>82</v>
      </c>
      <c r="D7" s="21">
        <v>329</v>
      </c>
      <c r="E7" s="7">
        <v>75.075987841945292</v>
      </c>
      <c r="F7" s="7">
        <v>24.924012158054712</v>
      </c>
    </row>
    <row r="8" spans="1:6" x14ac:dyDescent="0.35">
      <c r="A8" s="4" t="s">
        <v>47</v>
      </c>
      <c r="B8" s="20">
        <v>316</v>
      </c>
      <c r="C8" s="20">
        <v>113</v>
      </c>
      <c r="D8" s="21">
        <v>429</v>
      </c>
      <c r="E8" s="7">
        <v>73.659673659673658</v>
      </c>
      <c r="F8" s="7">
        <v>26.340326340326342</v>
      </c>
    </row>
    <row r="9" spans="1:6" x14ac:dyDescent="0.35">
      <c r="B9" s="22"/>
      <c r="C9" s="22"/>
      <c r="D9" s="23"/>
    </row>
    <row r="10" spans="1:6" x14ac:dyDescent="0.35">
      <c r="B10" s="22"/>
      <c r="C10" s="22"/>
      <c r="D10" s="23"/>
    </row>
    <row r="11" spans="1:6" x14ac:dyDescent="0.35">
      <c r="A11" s="15" t="s">
        <v>48</v>
      </c>
      <c r="B11" s="24" t="s">
        <v>2</v>
      </c>
      <c r="C11" s="25"/>
      <c r="D11" s="26"/>
      <c r="E11" s="17" t="s">
        <v>39</v>
      </c>
      <c r="F11" s="18"/>
    </row>
    <row r="12" spans="1:6" x14ac:dyDescent="0.35">
      <c r="A12" s="15"/>
      <c r="B12" s="20" t="s">
        <v>3</v>
      </c>
      <c r="C12" s="20" t="s">
        <v>4</v>
      </c>
      <c r="D12" s="21" t="s">
        <v>10</v>
      </c>
      <c r="E12" s="4" t="s">
        <v>3</v>
      </c>
      <c r="F12" s="4" t="s">
        <v>4</v>
      </c>
    </row>
    <row r="13" spans="1:6" x14ac:dyDescent="0.35">
      <c r="A13" s="4" t="s">
        <v>40</v>
      </c>
      <c r="B13" s="20">
        <v>1130</v>
      </c>
      <c r="C13" s="20">
        <v>270</v>
      </c>
      <c r="D13" s="21">
        <v>1400</v>
      </c>
      <c r="E13" s="7">
        <v>80.714285714285722</v>
      </c>
      <c r="F13" s="7">
        <v>19.285714285714288</v>
      </c>
    </row>
    <row r="14" spans="1:6" x14ac:dyDescent="0.35">
      <c r="A14" s="4" t="s">
        <v>41</v>
      </c>
      <c r="B14" s="20">
        <v>159</v>
      </c>
      <c r="C14" s="20">
        <v>38</v>
      </c>
      <c r="D14" s="21">
        <v>197</v>
      </c>
      <c r="E14" s="7">
        <v>80.710659898477161</v>
      </c>
      <c r="F14" s="7">
        <v>19.289340101522843</v>
      </c>
    </row>
    <row r="15" spans="1:6" x14ac:dyDescent="0.35">
      <c r="A15" s="4" t="s">
        <v>42</v>
      </c>
      <c r="B15" s="20">
        <v>1387</v>
      </c>
      <c r="C15" s="20">
        <v>491</v>
      </c>
      <c r="D15" s="21">
        <v>1878</v>
      </c>
      <c r="E15" s="7">
        <v>73.855165069222579</v>
      </c>
      <c r="F15" s="16">
        <v>26.144834930777421</v>
      </c>
    </row>
    <row r="16" spans="1:6" x14ac:dyDescent="0.35">
      <c r="A16" s="4" t="s">
        <v>43</v>
      </c>
      <c r="B16" s="20">
        <v>156</v>
      </c>
      <c r="C16" s="20">
        <v>46</v>
      </c>
      <c r="D16" s="21">
        <v>202</v>
      </c>
      <c r="E16" s="7">
        <v>77.227722772277232</v>
      </c>
      <c r="F16" s="7">
        <v>22.772277227722775</v>
      </c>
    </row>
    <row r="17" spans="1:6" x14ac:dyDescent="0.35">
      <c r="A17" s="4" t="s">
        <v>44</v>
      </c>
      <c r="B17" s="20">
        <v>100</v>
      </c>
      <c r="C17" s="20">
        <v>51</v>
      </c>
      <c r="D17" s="21">
        <v>151</v>
      </c>
      <c r="E17" s="7">
        <v>66.225165562913915</v>
      </c>
      <c r="F17" s="16">
        <v>33.774834437086092</v>
      </c>
    </row>
    <row r="18" spans="1:6" x14ac:dyDescent="0.35">
      <c r="A18" s="4" t="s">
        <v>45</v>
      </c>
      <c r="B18" s="20">
        <v>247</v>
      </c>
      <c r="C18" s="20">
        <v>82</v>
      </c>
      <c r="D18" s="21">
        <v>329</v>
      </c>
      <c r="E18" s="7">
        <v>75.075987841945292</v>
      </c>
      <c r="F18" s="7">
        <v>24.924012158054712</v>
      </c>
    </row>
    <row r="19" spans="1:6" x14ac:dyDescent="0.35">
      <c r="A19" s="4" t="s">
        <v>46</v>
      </c>
      <c r="B19" s="20">
        <v>118</v>
      </c>
      <c r="C19" s="20">
        <v>56</v>
      </c>
      <c r="D19" s="21">
        <v>174</v>
      </c>
      <c r="E19" s="7">
        <v>67.81609195402298</v>
      </c>
      <c r="F19" s="16">
        <v>32.183908045977013</v>
      </c>
    </row>
    <row r="20" spans="1:6" x14ac:dyDescent="0.35">
      <c r="A20" s="4" t="s">
        <v>47</v>
      </c>
      <c r="B20" s="20">
        <v>198</v>
      </c>
      <c r="C20" s="20">
        <v>57</v>
      </c>
      <c r="D20" s="21">
        <v>255</v>
      </c>
      <c r="E20" s="7">
        <v>77.64705882352942</v>
      </c>
      <c r="F20" s="7">
        <v>22.352941176470591</v>
      </c>
    </row>
  </sheetData>
  <mergeCells count="6">
    <mergeCell ref="B11:D11"/>
    <mergeCell ref="A11:A12"/>
    <mergeCell ref="E11:F11"/>
    <mergeCell ref="A1:A2"/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univariado</vt:lpstr>
      <vt:lpstr>genero</vt:lpstr>
      <vt:lpstr>niveled</vt:lpstr>
      <vt:lpstr>tiempo_res</vt:lpstr>
      <vt:lpstr>origen</vt:lpstr>
      <vt:lpstr>nacionalidad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2024-03-28T15:14:39Z</dcterms:created>
  <dcterms:modified xsi:type="dcterms:W3CDTF">2024-03-28T15:23:45Z</dcterms:modified>
</cp:coreProperties>
</file>