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28b222712064bc57/Documents/"/>
    </mc:Choice>
  </mc:AlternateContent>
  <xr:revisionPtr revIDLastSave="349" documentId="8_{32AD54C0-BB16-4600-AEA5-307B1AC876F6}" xr6:coauthVersionLast="46" xr6:coauthVersionMax="46" xr10:uidLastSave="{1A4193C6-CAC2-4E8A-BB93-5E10314C2093}"/>
  <bookViews>
    <workbookView xWindow="-108" yWindow="-108" windowWidth="23256" windowHeight="12576" xr2:uid="{694C9678-E337-413E-B332-0F0B3207DE64}"/>
  </bookViews>
  <sheets>
    <sheet name="Data_01FEB2019" sheetId="2" r:id="rId1"/>
    <sheet name="Optimal Lineup" sheetId="12" r:id="rId2"/>
    <sheet name="Bonus - Risky Lineup" sheetId="13" r:id="rId3"/>
    <sheet name="Bonus - Safe Lineup" sheetId="14" r:id="rId4"/>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0" hidden="1">Data_01FEB2019!$A$1:$M$98</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olver_adj" localSheetId="2" hidden="1">'Bonus - Risky Lineup'!$E$2:$E$168</definedName>
    <definedName name="solver_adj" localSheetId="3" hidden="1">'Bonus - Safe Lineup'!$E$2:$E$168</definedName>
    <definedName name="solver_adj" localSheetId="1" hidden="1">'Optimal Lineup'!$E$2:$E$168</definedName>
    <definedName name="solver_cvg" localSheetId="2" hidden="1">0.0001</definedName>
    <definedName name="solver_cvg" localSheetId="3" hidden="1">0.0001</definedName>
    <definedName name="solver_cvg" localSheetId="1" hidden="1">0.0001</definedName>
    <definedName name="solver_drv" localSheetId="2" hidden="1">1</definedName>
    <definedName name="solver_drv" localSheetId="3" hidden="1">1</definedName>
    <definedName name="solver_drv" localSheetId="1" hidden="1">2</definedName>
    <definedName name="solver_eng" localSheetId="2" hidden="1">2</definedName>
    <definedName name="solver_eng" localSheetId="3" hidden="1">2</definedName>
    <definedName name="solver_eng" localSheetId="1" hidden="1">2</definedName>
    <definedName name="solver_est" localSheetId="2" hidden="1">1</definedName>
    <definedName name="solver_est" localSheetId="3" hidden="1">1</definedName>
    <definedName name="solver_est" localSheetId="1" hidden="1">1</definedName>
    <definedName name="solver_itr" localSheetId="2" hidden="1">2147483647</definedName>
    <definedName name="solver_itr" localSheetId="3" hidden="1">2147483647</definedName>
    <definedName name="solver_itr" localSheetId="1" hidden="1">2147483647</definedName>
    <definedName name="solver_lhs1" localSheetId="2" hidden="1">'Bonus - Risky Lineup'!$E$169</definedName>
    <definedName name="solver_lhs1" localSheetId="3" hidden="1">'Bonus - Safe Lineup'!$E$169</definedName>
    <definedName name="solver_lhs1" localSheetId="1" hidden="1">'Optimal Lineup'!$E$169</definedName>
    <definedName name="solver_lhs2" localSheetId="2" hidden="1">'Bonus - Risky Lineup'!$E$2:$E$168</definedName>
    <definedName name="solver_lhs2" localSheetId="3" hidden="1">'Bonus - Safe Lineup'!$E$2:$E$168</definedName>
    <definedName name="solver_lhs2" localSheetId="1" hidden="1">'Optimal Lineup'!$E$2:$E$168</definedName>
    <definedName name="solver_lhs3" localSheetId="2" hidden="1">'Bonus - Risky Lineup'!$F$169</definedName>
    <definedName name="solver_lhs3" localSheetId="3" hidden="1">'Bonus - Safe Lineup'!$F$169</definedName>
    <definedName name="solver_lhs3" localSheetId="1" hidden="1">'Optimal Lineup'!$F$169</definedName>
    <definedName name="solver_lhs4" localSheetId="2" hidden="1">'Bonus - Risky Lineup'!$M$169:$Q$169</definedName>
    <definedName name="solver_lhs4" localSheetId="3" hidden="1">'Bonus - Safe Lineup'!$M$169:$Q$169</definedName>
    <definedName name="solver_lhs4" localSheetId="1" hidden="1">'Optimal Lineup'!$M$169:$Q$169</definedName>
    <definedName name="solver_lhs5" localSheetId="2" hidden="1">'Bonus - Risky Lineup'!$S$170:$T$170</definedName>
    <definedName name="solver_lhs5" localSheetId="3" hidden="1">'Bonus - Safe Lineup'!$S$170:$T$170</definedName>
    <definedName name="solver_lhs5" localSheetId="1" hidden="1">'Optimal Lineup'!$S$170:$T$170</definedName>
    <definedName name="solver_lhs6" localSheetId="2" hidden="1">'Bonus - Risky Lineup'!$T$2:$T$3</definedName>
    <definedName name="solver_lhs6" localSheetId="3" hidden="1">'Bonus - Safe Lineup'!$T$2:$T$3</definedName>
    <definedName name="solver_lhs6" localSheetId="1" hidden="1">'Optimal Lineup'!$T$2:$T$4</definedName>
    <definedName name="solver_mip" localSheetId="2" hidden="1">2147483647</definedName>
    <definedName name="solver_mip" localSheetId="3" hidden="1">2147483647</definedName>
    <definedName name="solver_mip" localSheetId="1" hidden="1">2147483647</definedName>
    <definedName name="solver_mni" localSheetId="2" hidden="1">30</definedName>
    <definedName name="solver_mni" localSheetId="3" hidden="1">30</definedName>
    <definedName name="solver_mni" localSheetId="1" hidden="1">30</definedName>
    <definedName name="solver_mrt" localSheetId="2" hidden="1">0.075</definedName>
    <definedName name="solver_mrt" localSheetId="3" hidden="1">0.075</definedName>
    <definedName name="solver_mrt" localSheetId="1" hidden="1">0.075</definedName>
    <definedName name="solver_msl" localSheetId="2" hidden="1">2</definedName>
    <definedName name="solver_msl" localSheetId="3" hidden="1">2</definedName>
    <definedName name="solver_msl" localSheetId="1" hidden="1">2</definedName>
    <definedName name="solver_neg" localSheetId="2" hidden="1">1</definedName>
    <definedName name="solver_neg" localSheetId="3" hidden="1">1</definedName>
    <definedName name="solver_neg" localSheetId="1" hidden="1">1</definedName>
    <definedName name="solver_nod" localSheetId="2" hidden="1">2147483647</definedName>
    <definedName name="solver_nod" localSheetId="3" hidden="1">2147483647</definedName>
    <definedName name="solver_nod" localSheetId="1" hidden="1">2147483647</definedName>
    <definedName name="solver_num" localSheetId="2" hidden="1">6</definedName>
    <definedName name="solver_num" localSheetId="3" hidden="1">5</definedName>
    <definedName name="solver_num" localSheetId="1" hidden="1">6</definedName>
    <definedName name="solver_nwt" localSheetId="2" hidden="1">1</definedName>
    <definedName name="solver_nwt" localSheetId="3" hidden="1">1</definedName>
    <definedName name="solver_nwt" localSheetId="1" hidden="1">1</definedName>
    <definedName name="solver_opt" localSheetId="2" hidden="1">'Bonus - Risky Lineup'!$G$169</definedName>
    <definedName name="solver_opt" localSheetId="3" hidden="1">'Bonus - Safe Lineup'!$G$169</definedName>
    <definedName name="solver_opt" localSheetId="1" hidden="1">'Optimal Lineup'!$G$169</definedName>
    <definedName name="solver_pre" localSheetId="2" hidden="1">0.000001</definedName>
    <definedName name="solver_pre" localSheetId="3" hidden="1">0.000001</definedName>
    <definedName name="solver_pre" localSheetId="1" hidden="1">0.000001</definedName>
    <definedName name="solver_rbv" localSheetId="2" hidden="1">1</definedName>
    <definedName name="solver_rbv" localSheetId="3" hidden="1">1</definedName>
    <definedName name="solver_rbv" localSheetId="1" hidden="1">2</definedName>
    <definedName name="solver_rel1" localSheetId="2" hidden="1">2</definedName>
    <definedName name="solver_rel1" localSheetId="3" hidden="1">2</definedName>
    <definedName name="solver_rel1" localSheetId="1" hidden="1">2</definedName>
    <definedName name="solver_rel2" localSheetId="2" hidden="1">5</definedName>
    <definedName name="solver_rel2" localSheetId="3" hidden="1">5</definedName>
    <definedName name="solver_rel2" localSheetId="1" hidden="1">5</definedName>
    <definedName name="solver_rel3" localSheetId="2" hidden="1">1</definedName>
    <definedName name="solver_rel3" localSheetId="3" hidden="1">1</definedName>
    <definedName name="solver_rel3" localSheetId="1" hidden="1">1</definedName>
    <definedName name="solver_rel4" localSheetId="2" hidden="1">3</definedName>
    <definedName name="solver_rel4" localSheetId="3" hidden="1">3</definedName>
    <definedName name="solver_rel4" localSheetId="1" hidden="1">3</definedName>
    <definedName name="solver_rel5" localSheetId="2" hidden="1">3</definedName>
    <definedName name="solver_rel5" localSheetId="3" hidden="1">3</definedName>
    <definedName name="solver_rel5" localSheetId="1" hidden="1">3</definedName>
    <definedName name="solver_rel6" localSheetId="2" hidden="1">1</definedName>
    <definedName name="solver_rel6" localSheetId="3" hidden="1">1</definedName>
    <definedName name="solver_rel6" localSheetId="1" hidden="1">1</definedName>
    <definedName name="solver_rhs1" localSheetId="2" hidden="1">'Bonus - Risky Lineup'!$E$171</definedName>
    <definedName name="solver_rhs1" localSheetId="3" hidden="1">'Bonus - Safe Lineup'!$E$171</definedName>
    <definedName name="solver_rhs1" localSheetId="1" hidden="1">'Optimal Lineup'!$E$171</definedName>
    <definedName name="solver_rhs2" localSheetId="2" hidden="1">"binary"</definedName>
    <definedName name="solver_rhs2" localSheetId="3" hidden="1">"binary"</definedName>
    <definedName name="solver_rhs2" localSheetId="1" hidden="1">"binary"</definedName>
    <definedName name="solver_rhs3" localSheetId="2" hidden="1">'Bonus - Risky Lineup'!$F$171</definedName>
    <definedName name="solver_rhs3" localSheetId="3" hidden="1">'Bonus - Safe Lineup'!$F$171</definedName>
    <definedName name="solver_rhs3" localSheetId="1" hidden="1">'Optimal Lineup'!$F$171</definedName>
    <definedName name="solver_rhs4" localSheetId="2" hidden="1">'Bonus - Risky Lineup'!$M$171:$Q$171</definedName>
    <definedName name="solver_rhs4" localSheetId="3" hidden="1">'Bonus - Safe Lineup'!$M$171:$Q$171</definedName>
    <definedName name="solver_rhs4" localSheetId="1" hidden="1">'Optimal Lineup'!$M$171:$Q$171</definedName>
    <definedName name="solver_rhs5" localSheetId="2" hidden="1">'Bonus - Risky Lineup'!$S$172:$T$172</definedName>
    <definedName name="solver_rhs5" localSheetId="3" hidden="1">'Bonus - Safe Lineup'!$S$172:$T$172</definedName>
    <definedName name="solver_rhs5" localSheetId="1" hidden="1">'Optimal Lineup'!$S$172:$T$172</definedName>
    <definedName name="solver_rhs6" localSheetId="2" hidden="1">'Bonus - Risky Lineup'!$V$2:$V$3</definedName>
    <definedName name="solver_rhs6" localSheetId="3" hidden="1">'Bonus - Safe Lineup'!$V$2:$V$3</definedName>
    <definedName name="solver_rhs6" localSheetId="1" hidden="1">'Optimal Lineup'!$V$2:$V$4</definedName>
    <definedName name="solver_rlx" localSheetId="2" hidden="1">2</definedName>
    <definedName name="solver_rlx" localSheetId="3" hidden="1">2</definedName>
    <definedName name="solver_rlx" localSheetId="1" hidden="1">2</definedName>
    <definedName name="solver_rsd" localSheetId="2" hidden="1">0</definedName>
    <definedName name="solver_rsd" localSheetId="3" hidden="1">0</definedName>
    <definedName name="solver_rsd" localSheetId="1" hidden="1">0</definedName>
    <definedName name="solver_scl" localSheetId="2" hidden="1">1</definedName>
    <definedName name="solver_scl" localSheetId="3" hidden="1">1</definedName>
    <definedName name="solver_scl" localSheetId="1" hidden="1">2</definedName>
    <definedName name="solver_sho" localSheetId="2" hidden="1">2</definedName>
    <definedName name="solver_sho" localSheetId="3" hidden="1">2</definedName>
    <definedName name="solver_sho" localSheetId="1" hidden="1">2</definedName>
    <definedName name="solver_ssz" localSheetId="2" hidden="1">100</definedName>
    <definedName name="solver_ssz" localSheetId="3" hidden="1">100</definedName>
    <definedName name="solver_ssz" localSheetId="1" hidden="1">100</definedName>
    <definedName name="solver_tim" localSheetId="2" hidden="1">2147483647</definedName>
    <definedName name="solver_tim" localSheetId="3" hidden="1">2147483647</definedName>
    <definedName name="solver_tim" localSheetId="1" hidden="1">2147483647</definedName>
    <definedName name="solver_tol" localSheetId="2" hidden="1">0.0001</definedName>
    <definedName name="solver_tol" localSheetId="3" hidden="1">0.01</definedName>
    <definedName name="solver_tol" localSheetId="1" hidden="1">0.01</definedName>
    <definedName name="solver_typ" localSheetId="2" hidden="1">1</definedName>
    <definedName name="solver_typ" localSheetId="3" hidden="1">1</definedName>
    <definedName name="solver_typ" localSheetId="1" hidden="1">1</definedName>
    <definedName name="solver_val" localSheetId="2" hidden="1">0</definedName>
    <definedName name="solver_val" localSheetId="3" hidden="1">0</definedName>
    <definedName name="solver_val" localSheetId="1" hidden="1">0</definedName>
    <definedName name="solver_ver" localSheetId="2" hidden="1">3</definedName>
    <definedName name="solver_ver" localSheetId="3" hidden="1">3</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2" i="14" l="1"/>
  <c r="G154" i="14"/>
  <c r="G146" i="14"/>
  <c r="G138" i="14"/>
  <c r="G130" i="14"/>
  <c r="G122" i="14"/>
  <c r="G114" i="14"/>
  <c r="G106" i="14"/>
  <c r="G98" i="14"/>
  <c r="G90" i="14"/>
  <c r="G82" i="14"/>
  <c r="G66" i="14"/>
  <c r="G52" i="14"/>
  <c r="G50" i="14"/>
  <c r="G44" i="14"/>
  <c r="G36" i="14"/>
  <c r="G34" i="14"/>
  <c r="G28" i="14"/>
  <c r="G20" i="14"/>
  <c r="G18" i="14"/>
  <c r="G12" i="14"/>
  <c r="G2" i="14"/>
  <c r="E169" i="14"/>
  <c r="L168" i="14"/>
  <c r="Q168" i="14"/>
  <c r="K168" i="14"/>
  <c r="P168" i="14"/>
  <c r="J168" i="14"/>
  <c r="O168" i="14"/>
  <c r="I168" i="14"/>
  <c r="N168" i="14"/>
  <c r="H168" i="14"/>
  <c r="M168" i="14"/>
  <c r="G168" i="14"/>
  <c r="F168" i="14"/>
  <c r="P167" i="14"/>
  <c r="O167" i="14"/>
  <c r="N167" i="14"/>
  <c r="L167" i="14"/>
  <c r="Q167" i="14"/>
  <c r="K167" i="14"/>
  <c r="J167" i="14"/>
  <c r="I167" i="14"/>
  <c r="H167" i="14"/>
  <c r="M167" i="14"/>
  <c r="G167" i="14"/>
  <c r="F167" i="14"/>
  <c r="L166" i="14"/>
  <c r="Q166" i="14"/>
  <c r="K166" i="14"/>
  <c r="P166" i="14"/>
  <c r="J166" i="14"/>
  <c r="O166" i="14"/>
  <c r="I166" i="14"/>
  <c r="N166" i="14"/>
  <c r="H166" i="14"/>
  <c r="M166" i="14"/>
  <c r="G166" i="14"/>
  <c r="F166" i="14"/>
  <c r="P165" i="14"/>
  <c r="O165" i="14"/>
  <c r="N165" i="14"/>
  <c r="L165" i="14"/>
  <c r="Q165" i="14"/>
  <c r="K165" i="14"/>
  <c r="J165" i="14"/>
  <c r="I165" i="14"/>
  <c r="H165" i="14"/>
  <c r="M165" i="14"/>
  <c r="G165" i="14"/>
  <c r="F165" i="14"/>
  <c r="L164" i="14"/>
  <c r="Q164" i="14"/>
  <c r="K164" i="14"/>
  <c r="P164" i="14"/>
  <c r="J164" i="14"/>
  <c r="O164" i="14"/>
  <c r="I164" i="14"/>
  <c r="N164" i="14"/>
  <c r="H164" i="14"/>
  <c r="M164" i="14"/>
  <c r="G164" i="14"/>
  <c r="F164" i="14"/>
  <c r="P163" i="14"/>
  <c r="O163" i="14"/>
  <c r="N163" i="14"/>
  <c r="L163" i="14"/>
  <c r="Q163" i="14"/>
  <c r="K163" i="14"/>
  <c r="J163" i="14"/>
  <c r="I163" i="14"/>
  <c r="H163" i="14"/>
  <c r="M163" i="14"/>
  <c r="G163" i="14"/>
  <c r="F163" i="14"/>
  <c r="N162" i="14"/>
  <c r="L162" i="14"/>
  <c r="Q162" i="14"/>
  <c r="K162" i="14"/>
  <c r="P162" i="14"/>
  <c r="J162" i="14"/>
  <c r="O162" i="14"/>
  <c r="I162" i="14"/>
  <c r="H162" i="14"/>
  <c r="M162" i="14"/>
  <c r="F162" i="14"/>
  <c r="P161" i="14"/>
  <c r="O161" i="14"/>
  <c r="N161" i="14"/>
  <c r="L161" i="14"/>
  <c r="Q161" i="14"/>
  <c r="K161" i="14"/>
  <c r="J161" i="14"/>
  <c r="I161" i="14"/>
  <c r="H161" i="14"/>
  <c r="M161" i="14"/>
  <c r="G161" i="14"/>
  <c r="F161" i="14"/>
  <c r="N160" i="14"/>
  <c r="L160" i="14"/>
  <c r="Q160" i="14"/>
  <c r="K160" i="14"/>
  <c r="P160" i="14"/>
  <c r="J160" i="14"/>
  <c r="O160" i="14"/>
  <c r="I160" i="14"/>
  <c r="H160" i="14"/>
  <c r="M160" i="14"/>
  <c r="G160" i="14"/>
  <c r="F160" i="14"/>
  <c r="P159" i="14"/>
  <c r="O159" i="14"/>
  <c r="N159" i="14"/>
  <c r="L159" i="14"/>
  <c r="Q159" i="14"/>
  <c r="K159" i="14"/>
  <c r="J159" i="14"/>
  <c r="I159" i="14"/>
  <c r="H159" i="14"/>
  <c r="M159" i="14"/>
  <c r="G159" i="14"/>
  <c r="F159" i="14"/>
  <c r="N158" i="14"/>
  <c r="L158" i="14"/>
  <c r="Q158" i="14"/>
  <c r="K158" i="14"/>
  <c r="P158" i="14"/>
  <c r="J158" i="14"/>
  <c r="O158" i="14"/>
  <c r="I158" i="14"/>
  <c r="H158" i="14"/>
  <c r="M158" i="14"/>
  <c r="G158" i="14"/>
  <c r="F158" i="14"/>
  <c r="P157" i="14"/>
  <c r="O157" i="14"/>
  <c r="N157" i="14"/>
  <c r="L157" i="14"/>
  <c r="Q157" i="14"/>
  <c r="K157" i="14"/>
  <c r="J157" i="14"/>
  <c r="I157" i="14"/>
  <c r="H157" i="14"/>
  <c r="M157" i="14"/>
  <c r="G157" i="14"/>
  <c r="F157" i="14"/>
  <c r="N156" i="14"/>
  <c r="L156" i="14"/>
  <c r="Q156" i="14"/>
  <c r="K156" i="14"/>
  <c r="P156" i="14"/>
  <c r="J156" i="14"/>
  <c r="O156" i="14"/>
  <c r="I156" i="14"/>
  <c r="H156" i="14"/>
  <c r="M156" i="14"/>
  <c r="G156" i="14"/>
  <c r="F156" i="14"/>
  <c r="P155" i="14"/>
  <c r="O155" i="14"/>
  <c r="N155" i="14"/>
  <c r="L155" i="14"/>
  <c r="Q155" i="14"/>
  <c r="K155" i="14"/>
  <c r="J155" i="14"/>
  <c r="I155" i="14"/>
  <c r="H155" i="14"/>
  <c r="M155" i="14"/>
  <c r="G155" i="14"/>
  <c r="F155" i="14"/>
  <c r="N154" i="14"/>
  <c r="L154" i="14"/>
  <c r="Q154" i="14"/>
  <c r="K154" i="14"/>
  <c r="P154" i="14"/>
  <c r="J154" i="14"/>
  <c r="O154" i="14"/>
  <c r="I154" i="14"/>
  <c r="H154" i="14"/>
  <c r="M154" i="14"/>
  <c r="F154" i="14"/>
  <c r="P153" i="14"/>
  <c r="O153" i="14"/>
  <c r="N153" i="14"/>
  <c r="L153" i="14"/>
  <c r="Q153" i="14"/>
  <c r="K153" i="14"/>
  <c r="J153" i="14"/>
  <c r="I153" i="14"/>
  <c r="H153" i="14"/>
  <c r="M153" i="14"/>
  <c r="G153" i="14"/>
  <c r="F153" i="14"/>
  <c r="N152" i="14"/>
  <c r="L152" i="14"/>
  <c r="Q152" i="14"/>
  <c r="K152" i="14"/>
  <c r="P152" i="14"/>
  <c r="J152" i="14"/>
  <c r="O152" i="14"/>
  <c r="I152" i="14"/>
  <c r="H152" i="14"/>
  <c r="M152" i="14"/>
  <c r="G152" i="14"/>
  <c r="F152" i="14"/>
  <c r="P151" i="14"/>
  <c r="O151" i="14"/>
  <c r="N151" i="14"/>
  <c r="L151" i="14"/>
  <c r="Q151" i="14"/>
  <c r="K151" i="14"/>
  <c r="J151" i="14"/>
  <c r="I151" i="14"/>
  <c r="H151" i="14"/>
  <c r="M151" i="14"/>
  <c r="G151" i="14"/>
  <c r="F151" i="14"/>
  <c r="N150" i="14"/>
  <c r="L150" i="14"/>
  <c r="Q150" i="14"/>
  <c r="K150" i="14"/>
  <c r="P150" i="14"/>
  <c r="J150" i="14"/>
  <c r="O150" i="14"/>
  <c r="I150" i="14"/>
  <c r="H150" i="14"/>
  <c r="M150" i="14"/>
  <c r="G150" i="14"/>
  <c r="F150" i="14"/>
  <c r="P149" i="14"/>
  <c r="O149" i="14"/>
  <c r="N149" i="14"/>
  <c r="L149" i="14"/>
  <c r="Q149" i="14"/>
  <c r="K149" i="14"/>
  <c r="J149" i="14"/>
  <c r="I149" i="14"/>
  <c r="H149" i="14"/>
  <c r="M149" i="14"/>
  <c r="G149" i="14"/>
  <c r="F149" i="14"/>
  <c r="N148" i="14"/>
  <c r="L148" i="14"/>
  <c r="Q148" i="14"/>
  <c r="K148" i="14"/>
  <c r="P148" i="14"/>
  <c r="J148" i="14"/>
  <c r="O148" i="14"/>
  <c r="I148" i="14"/>
  <c r="H148" i="14"/>
  <c r="M148" i="14"/>
  <c r="G148" i="14"/>
  <c r="F148" i="14"/>
  <c r="P147" i="14"/>
  <c r="O147" i="14"/>
  <c r="N147" i="14"/>
  <c r="L147" i="14"/>
  <c r="Q147" i="14"/>
  <c r="K147" i="14"/>
  <c r="J147" i="14"/>
  <c r="I147" i="14"/>
  <c r="H147" i="14"/>
  <c r="M147" i="14"/>
  <c r="G147" i="14"/>
  <c r="F147" i="14"/>
  <c r="N146" i="14"/>
  <c r="L146" i="14"/>
  <c r="Q146" i="14"/>
  <c r="K146" i="14"/>
  <c r="P146" i="14"/>
  <c r="J146" i="14"/>
  <c r="O146" i="14"/>
  <c r="I146" i="14"/>
  <c r="H146" i="14"/>
  <c r="M146" i="14"/>
  <c r="F146" i="14"/>
  <c r="P145" i="14"/>
  <c r="O145" i="14"/>
  <c r="N145" i="14"/>
  <c r="L145" i="14"/>
  <c r="Q145" i="14"/>
  <c r="K145" i="14"/>
  <c r="J145" i="14"/>
  <c r="I145" i="14"/>
  <c r="H145" i="14"/>
  <c r="M145" i="14"/>
  <c r="G145" i="14"/>
  <c r="F145" i="14"/>
  <c r="N144" i="14"/>
  <c r="L144" i="14"/>
  <c r="Q144" i="14"/>
  <c r="K144" i="14"/>
  <c r="P144" i="14"/>
  <c r="J144" i="14"/>
  <c r="O144" i="14"/>
  <c r="I144" i="14"/>
  <c r="H144" i="14"/>
  <c r="M144" i="14"/>
  <c r="G144" i="14"/>
  <c r="F144" i="14"/>
  <c r="P143" i="14"/>
  <c r="O143" i="14"/>
  <c r="N143" i="14"/>
  <c r="L143" i="14"/>
  <c r="Q143" i="14"/>
  <c r="K143" i="14"/>
  <c r="J143" i="14"/>
  <c r="I143" i="14"/>
  <c r="H143" i="14"/>
  <c r="M143" i="14"/>
  <c r="G143" i="14"/>
  <c r="F143" i="14"/>
  <c r="N142" i="14"/>
  <c r="L142" i="14"/>
  <c r="Q142" i="14"/>
  <c r="K142" i="14"/>
  <c r="P142" i="14"/>
  <c r="J142" i="14"/>
  <c r="O142" i="14"/>
  <c r="I142" i="14"/>
  <c r="H142" i="14"/>
  <c r="M142" i="14"/>
  <c r="G142" i="14"/>
  <c r="F142" i="14"/>
  <c r="P141" i="14"/>
  <c r="O141" i="14"/>
  <c r="N141" i="14"/>
  <c r="L141" i="14"/>
  <c r="Q141" i="14"/>
  <c r="K141" i="14"/>
  <c r="J141" i="14"/>
  <c r="I141" i="14"/>
  <c r="H141" i="14"/>
  <c r="M141" i="14"/>
  <c r="G141" i="14"/>
  <c r="F141" i="14"/>
  <c r="N140" i="14"/>
  <c r="L140" i="14"/>
  <c r="Q140" i="14"/>
  <c r="K140" i="14"/>
  <c r="P140" i="14"/>
  <c r="J140" i="14"/>
  <c r="O140" i="14"/>
  <c r="I140" i="14"/>
  <c r="H140" i="14"/>
  <c r="M140" i="14"/>
  <c r="G140" i="14"/>
  <c r="F140" i="14"/>
  <c r="P139" i="14"/>
  <c r="O139" i="14"/>
  <c r="N139" i="14"/>
  <c r="L139" i="14"/>
  <c r="Q139" i="14"/>
  <c r="K139" i="14"/>
  <c r="J139" i="14"/>
  <c r="I139" i="14"/>
  <c r="H139" i="14"/>
  <c r="M139" i="14"/>
  <c r="G139" i="14"/>
  <c r="F139" i="14"/>
  <c r="N138" i="14"/>
  <c r="L138" i="14"/>
  <c r="Q138" i="14"/>
  <c r="K138" i="14"/>
  <c r="P138" i="14"/>
  <c r="J138" i="14"/>
  <c r="O138" i="14"/>
  <c r="I138" i="14"/>
  <c r="H138" i="14"/>
  <c r="M138" i="14"/>
  <c r="F138" i="14"/>
  <c r="P137" i="14"/>
  <c r="O137" i="14"/>
  <c r="N137" i="14"/>
  <c r="L137" i="14"/>
  <c r="Q137" i="14"/>
  <c r="K137" i="14"/>
  <c r="J137" i="14"/>
  <c r="I137" i="14"/>
  <c r="H137" i="14"/>
  <c r="M137" i="14"/>
  <c r="G137" i="14"/>
  <c r="F137" i="14"/>
  <c r="N136" i="14"/>
  <c r="L136" i="14"/>
  <c r="Q136" i="14"/>
  <c r="K136" i="14"/>
  <c r="P136" i="14"/>
  <c r="J136" i="14"/>
  <c r="O136" i="14"/>
  <c r="I136" i="14"/>
  <c r="H136" i="14"/>
  <c r="M136" i="14"/>
  <c r="G136" i="14"/>
  <c r="F136" i="14"/>
  <c r="P135" i="14"/>
  <c r="O135" i="14"/>
  <c r="N135" i="14"/>
  <c r="L135" i="14"/>
  <c r="Q135" i="14"/>
  <c r="K135" i="14"/>
  <c r="J135" i="14"/>
  <c r="I135" i="14"/>
  <c r="H135" i="14"/>
  <c r="M135" i="14"/>
  <c r="G135" i="14"/>
  <c r="F135" i="14"/>
  <c r="N134" i="14"/>
  <c r="L134" i="14"/>
  <c r="Q134" i="14"/>
  <c r="K134" i="14"/>
  <c r="P134" i="14"/>
  <c r="J134" i="14"/>
  <c r="O134" i="14"/>
  <c r="I134" i="14"/>
  <c r="H134" i="14"/>
  <c r="M134" i="14"/>
  <c r="G134" i="14"/>
  <c r="F134" i="14"/>
  <c r="P133" i="14"/>
  <c r="O133" i="14"/>
  <c r="N133" i="14"/>
  <c r="L133" i="14"/>
  <c r="Q133" i="14"/>
  <c r="K133" i="14"/>
  <c r="J133" i="14"/>
  <c r="I133" i="14"/>
  <c r="H133" i="14"/>
  <c r="M133" i="14"/>
  <c r="G133" i="14"/>
  <c r="F133" i="14"/>
  <c r="N132" i="14"/>
  <c r="L132" i="14"/>
  <c r="Q132" i="14"/>
  <c r="K132" i="14"/>
  <c r="P132" i="14"/>
  <c r="J132" i="14"/>
  <c r="O132" i="14"/>
  <c r="I132" i="14"/>
  <c r="H132" i="14"/>
  <c r="M132" i="14"/>
  <c r="G132" i="14"/>
  <c r="F132" i="14"/>
  <c r="P131" i="14"/>
  <c r="O131" i="14"/>
  <c r="N131" i="14"/>
  <c r="L131" i="14"/>
  <c r="Q131" i="14"/>
  <c r="K131" i="14"/>
  <c r="J131" i="14"/>
  <c r="I131" i="14"/>
  <c r="H131" i="14"/>
  <c r="M131" i="14"/>
  <c r="G131" i="14"/>
  <c r="F131" i="14"/>
  <c r="N130" i="14"/>
  <c r="L130" i="14"/>
  <c r="Q130" i="14"/>
  <c r="K130" i="14"/>
  <c r="P130" i="14"/>
  <c r="J130" i="14"/>
  <c r="O130" i="14"/>
  <c r="I130" i="14"/>
  <c r="H130" i="14"/>
  <c r="M130" i="14"/>
  <c r="F130" i="14"/>
  <c r="P129" i="14"/>
  <c r="O129" i="14"/>
  <c r="N129" i="14"/>
  <c r="L129" i="14"/>
  <c r="Q129" i="14"/>
  <c r="K129" i="14"/>
  <c r="J129" i="14"/>
  <c r="I129" i="14"/>
  <c r="H129" i="14"/>
  <c r="M129" i="14"/>
  <c r="G129" i="14"/>
  <c r="F129" i="14"/>
  <c r="P128" i="14"/>
  <c r="N128" i="14"/>
  <c r="L128" i="14"/>
  <c r="Q128" i="14"/>
  <c r="K128" i="14"/>
  <c r="J128" i="14"/>
  <c r="O128" i="14"/>
  <c r="I128" i="14"/>
  <c r="H128" i="14"/>
  <c r="M128" i="14"/>
  <c r="G128" i="14"/>
  <c r="F128" i="14"/>
  <c r="P127" i="14"/>
  <c r="O127" i="14"/>
  <c r="N127" i="14"/>
  <c r="L127" i="14"/>
  <c r="Q127" i="14"/>
  <c r="K127" i="14"/>
  <c r="J127" i="14"/>
  <c r="I127" i="14"/>
  <c r="H127" i="14"/>
  <c r="M127" i="14"/>
  <c r="G127" i="14"/>
  <c r="F127" i="14"/>
  <c r="P126" i="14"/>
  <c r="N126" i="14"/>
  <c r="L126" i="14"/>
  <c r="Q126" i="14"/>
  <c r="K126" i="14"/>
  <c r="J126" i="14"/>
  <c r="O126" i="14"/>
  <c r="I126" i="14"/>
  <c r="H126" i="14"/>
  <c r="M126" i="14"/>
  <c r="G126" i="14"/>
  <c r="F126" i="14"/>
  <c r="P125" i="14"/>
  <c r="O125" i="14"/>
  <c r="N125" i="14"/>
  <c r="L125" i="14"/>
  <c r="Q125" i="14"/>
  <c r="K125" i="14"/>
  <c r="J125" i="14"/>
  <c r="I125" i="14"/>
  <c r="H125" i="14"/>
  <c r="M125" i="14"/>
  <c r="G125" i="14"/>
  <c r="F125" i="14"/>
  <c r="P124" i="14"/>
  <c r="N124" i="14"/>
  <c r="L124" i="14"/>
  <c r="Q124" i="14"/>
  <c r="K124" i="14"/>
  <c r="J124" i="14"/>
  <c r="O124" i="14"/>
  <c r="I124" i="14"/>
  <c r="H124" i="14"/>
  <c r="M124" i="14"/>
  <c r="G124" i="14"/>
  <c r="F124" i="14"/>
  <c r="P123" i="14"/>
  <c r="O123" i="14"/>
  <c r="N123" i="14"/>
  <c r="L123" i="14"/>
  <c r="Q123" i="14"/>
  <c r="K123" i="14"/>
  <c r="J123" i="14"/>
  <c r="I123" i="14"/>
  <c r="H123" i="14"/>
  <c r="M123" i="14"/>
  <c r="G123" i="14"/>
  <c r="F123" i="14"/>
  <c r="N122" i="14"/>
  <c r="L122" i="14"/>
  <c r="Q122" i="14"/>
  <c r="K122" i="14"/>
  <c r="P122" i="14"/>
  <c r="J122" i="14"/>
  <c r="O122" i="14"/>
  <c r="I122" i="14"/>
  <c r="H122" i="14"/>
  <c r="M122" i="14"/>
  <c r="F122" i="14"/>
  <c r="P121" i="14"/>
  <c r="O121" i="14"/>
  <c r="N121" i="14"/>
  <c r="L121" i="14"/>
  <c r="Q121" i="14"/>
  <c r="K121" i="14"/>
  <c r="J121" i="14"/>
  <c r="I121" i="14"/>
  <c r="H121" i="14"/>
  <c r="M121" i="14"/>
  <c r="G121" i="14"/>
  <c r="F121" i="14"/>
  <c r="P120" i="14"/>
  <c r="N120" i="14"/>
  <c r="L120" i="14"/>
  <c r="Q120" i="14"/>
  <c r="K120" i="14"/>
  <c r="J120" i="14"/>
  <c r="O120" i="14"/>
  <c r="I120" i="14"/>
  <c r="H120" i="14"/>
  <c r="M120" i="14"/>
  <c r="G120" i="14"/>
  <c r="F120" i="14"/>
  <c r="P119" i="14"/>
  <c r="O119" i="14"/>
  <c r="N119" i="14"/>
  <c r="L119" i="14"/>
  <c r="Q119" i="14"/>
  <c r="K119" i="14"/>
  <c r="J119" i="14"/>
  <c r="I119" i="14"/>
  <c r="H119" i="14"/>
  <c r="M119" i="14"/>
  <c r="G119" i="14"/>
  <c r="F119" i="14"/>
  <c r="P118" i="14"/>
  <c r="N118" i="14"/>
  <c r="L118" i="14"/>
  <c r="Q118" i="14"/>
  <c r="K118" i="14"/>
  <c r="J118" i="14"/>
  <c r="O118" i="14"/>
  <c r="I118" i="14"/>
  <c r="H118" i="14"/>
  <c r="M118" i="14"/>
  <c r="G118" i="14"/>
  <c r="F118" i="14"/>
  <c r="P117" i="14"/>
  <c r="O117" i="14"/>
  <c r="N117" i="14"/>
  <c r="L117" i="14"/>
  <c r="Q117" i="14"/>
  <c r="K117" i="14"/>
  <c r="J117" i="14"/>
  <c r="I117" i="14"/>
  <c r="H117" i="14"/>
  <c r="M117" i="14"/>
  <c r="G117" i="14"/>
  <c r="F117" i="14"/>
  <c r="N116" i="14"/>
  <c r="L116" i="14"/>
  <c r="Q116" i="14"/>
  <c r="K116" i="14"/>
  <c r="P116" i="14"/>
  <c r="J116" i="14"/>
  <c r="O116" i="14"/>
  <c r="I116" i="14"/>
  <c r="H116" i="14"/>
  <c r="M116" i="14"/>
  <c r="G116" i="14"/>
  <c r="F116" i="14"/>
  <c r="P115" i="14"/>
  <c r="O115" i="14"/>
  <c r="N115" i="14"/>
  <c r="L115" i="14"/>
  <c r="Q115" i="14"/>
  <c r="K115" i="14"/>
  <c r="J115" i="14"/>
  <c r="I115" i="14"/>
  <c r="H115" i="14"/>
  <c r="M115" i="14"/>
  <c r="G115" i="14"/>
  <c r="F115" i="14"/>
  <c r="P114" i="14"/>
  <c r="N114" i="14"/>
  <c r="L114" i="14"/>
  <c r="Q114" i="14"/>
  <c r="K114" i="14"/>
  <c r="J114" i="14"/>
  <c r="O114" i="14"/>
  <c r="I114" i="14"/>
  <c r="H114" i="14"/>
  <c r="M114" i="14"/>
  <c r="F114" i="14"/>
  <c r="P113" i="14"/>
  <c r="O113" i="14"/>
  <c r="N113" i="14"/>
  <c r="L113" i="14"/>
  <c r="Q113" i="14"/>
  <c r="K113" i="14"/>
  <c r="J113" i="14"/>
  <c r="I113" i="14"/>
  <c r="H113" i="14"/>
  <c r="M113" i="14"/>
  <c r="G113" i="14"/>
  <c r="F113" i="14"/>
  <c r="N112" i="14"/>
  <c r="L112" i="14"/>
  <c r="Q112" i="14"/>
  <c r="K112" i="14"/>
  <c r="P112" i="14"/>
  <c r="J112" i="14"/>
  <c r="O112" i="14"/>
  <c r="I112" i="14"/>
  <c r="H112" i="14"/>
  <c r="M112" i="14"/>
  <c r="G112" i="14"/>
  <c r="F112" i="14"/>
  <c r="P111" i="14"/>
  <c r="O111" i="14"/>
  <c r="N111" i="14"/>
  <c r="L111" i="14"/>
  <c r="Q111" i="14"/>
  <c r="K111" i="14"/>
  <c r="J111" i="14"/>
  <c r="I111" i="14"/>
  <c r="H111" i="14"/>
  <c r="M111" i="14"/>
  <c r="G111" i="14"/>
  <c r="F111" i="14"/>
  <c r="P110" i="14"/>
  <c r="O110" i="14"/>
  <c r="N110" i="14"/>
  <c r="L110" i="14"/>
  <c r="Q110" i="14"/>
  <c r="K110" i="14"/>
  <c r="J110" i="14"/>
  <c r="I110" i="14"/>
  <c r="H110" i="14"/>
  <c r="M110" i="14"/>
  <c r="G110" i="14"/>
  <c r="F110" i="14"/>
  <c r="P109" i="14"/>
  <c r="O109" i="14"/>
  <c r="N109" i="14"/>
  <c r="L109" i="14"/>
  <c r="Q109" i="14"/>
  <c r="K109" i="14"/>
  <c r="J109" i="14"/>
  <c r="I109" i="14"/>
  <c r="H109" i="14"/>
  <c r="M109" i="14"/>
  <c r="G109" i="14"/>
  <c r="F109" i="14"/>
  <c r="N108" i="14"/>
  <c r="L108" i="14"/>
  <c r="Q108" i="14"/>
  <c r="K108" i="14"/>
  <c r="P108" i="14"/>
  <c r="J108" i="14"/>
  <c r="O108" i="14"/>
  <c r="I108" i="14"/>
  <c r="H108" i="14"/>
  <c r="M108" i="14"/>
  <c r="G108" i="14"/>
  <c r="F108" i="14"/>
  <c r="N107" i="14"/>
  <c r="L107" i="14"/>
  <c r="Q107" i="14"/>
  <c r="K107" i="14"/>
  <c r="P107" i="14"/>
  <c r="J107" i="14"/>
  <c r="O107" i="14"/>
  <c r="I107" i="14"/>
  <c r="H107" i="14"/>
  <c r="M107" i="14"/>
  <c r="G107" i="14"/>
  <c r="F107" i="14"/>
  <c r="P106" i="14"/>
  <c r="O106" i="14"/>
  <c r="N106" i="14"/>
  <c r="L106" i="14"/>
  <c r="Q106" i="14"/>
  <c r="K106" i="14"/>
  <c r="J106" i="14"/>
  <c r="I106" i="14"/>
  <c r="H106" i="14"/>
  <c r="M106" i="14"/>
  <c r="F106" i="14"/>
  <c r="P105" i="14"/>
  <c r="O105" i="14"/>
  <c r="N105" i="14"/>
  <c r="L105" i="14"/>
  <c r="Q105" i="14"/>
  <c r="K105" i="14"/>
  <c r="J105" i="14"/>
  <c r="I105" i="14"/>
  <c r="H105" i="14"/>
  <c r="M105" i="14"/>
  <c r="G105" i="14"/>
  <c r="F105" i="14"/>
  <c r="N104" i="14"/>
  <c r="L104" i="14"/>
  <c r="Q104" i="14"/>
  <c r="K104" i="14"/>
  <c r="P104" i="14"/>
  <c r="J104" i="14"/>
  <c r="O104" i="14"/>
  <c r="I104" i="14"/>
  <c r="H104" i="14"/>
  <c r="M104" i="14"/>
  <c r="G104" i="14"/>
  <c r="F104" i="14"/>
  <c r="N103" i="14"/>
  <c r="L103" i="14"/>
  <c r="Q103" i="14"/>
  <c r="K103" i="14"/>
  <c r="P103" i="14"/>
  <c r="J103" i="14"/>
  <c r="O103" i="14"/>
  <c r="I103" i="14"/>
  <c r="H103" i="14"/>
  <c r="M103" i="14"/>
  <c r="G103" i="14"/>
  <c r="F103" i="14"/>
  <c r="P102" i="14"/>
  <c r="O102" i="14"/>
  <c r="N102" i="14"/>
  <c r="L102" i="14"/>
  <c r="Q102" i="14"/>
  <c r="K102" i="14"/>
  <c r="J102" i="14"/>
  <c r="I102" i="14"/>
  <c r="H102" i="14"/>
  <c r="M102" i="14"/>
  <c r="G102" i="14"/>
  <c r="F102" i="14"/>
  <c r="P101" i="14"/>
  <c r="O101" i="14"/>
  <c r="N101" i="14"/>
  <c r="L101" i="14"/>
  <c r="Q101" i="14"/>
  <c r="K101" i="14"/>
  <c r="J101" i="14"/>
  <c r="I101" i="14"/>
  <c r="H101" i="14"/>
  <c r="M101" i="14"/>
  <c r="G101" i="14"/>
  <c r="F101" i="14"/>
  <c r="N100" i="14"/>
  <c r="L100" i="14"/>
  <c r="Q100" i="14"/>
  <c r="K100" i="14"/>
  <c r="P100" i="14"/>
  <c r="J100" i="14"/>
  <c r="O100" i="14"/>
  <c r="I100" i="14"/>
  <c r="H100" i="14"/>
  <c r="M100" i="14"/>
  <c r="G100" i="14"/>
  <c r="F100" i="14"/>
  <c r="N99" i="14"/>
  <c r="L99" i="14"/>
  <c r="Q99" i="14"/>
  <c r="K99" i="14"/>
  <c r="P99" i="14"/>
  <c r="J99" i="14"/>
  <c r="O99" i="14"/>
  <c r="I99" i="14"/>
  <c r="H99" i="14"/>
  <c r="M99" i="14"/>
  <c r="G99" i="14"/>
  <c r="F99" i="14"/>
  <c r="P98" i="14"/>
  <c r="O98" i="14"/>
  <c r="N98" i="14"/>
  <c r="L98" i="14"/>
  <c r="Q98" i="14"/>
  <c r="K98" i="14"/>
  <c r="J98" i="14"/>
  <c r="I98" i="14"/>
  <c r="H98" i="14"/>
  <c r="M98" i="14"/>
  <c r="F98" i="14"/>
  <c r="P97" i="14"/>
  <c r="O97" i="14"/>
  <c r="N97" i="14"/>
  <c r="L97" i="14"/>
  <c r="Q97" i="14"/>
  <c r="K97" i="14"/>
  <c r="J97" i="14"/>
  <c r="I97" i="14"/>
  <c r="H97" i="14"/>
  <c r="M97" i="14"/>
  <c r="G97" i="14"/>
  <c r="F97" i="14"/>
  <c r="N96" i="14"/>
  <c r="L96" i="14"/>
  <c r="Q96" i="14"/>
  <c r="K96" i="14"/>
  <c r="P96" i="14"/>
  <c r="J96" i="14"/>
  <c r="O96" i="14"/>
  <c r="I96" i="14"/>
  <c r="H96" i="14"/>
  <c r="M96" i="14"/>
  <c r="G96" i="14"/>
  <c r="F96" i="14"/>
  <c r="N95" i="14"/>
  <c r="L95" i="14"/>
  <c r="Q95" i="14"/>
  <c r="K95" i="14"/>
  <c r="P95" i="14"/>
  <c r="J95" i="14"/>
  <c r="O95" i="14"/>
  <c r="I95" i="14"/>
  <c r="H95" i="14"/>
  <c r="M95" i="14"/>
  <c r="G95" i="14"/>
  <c r="F95" i="14"/>
  <c r="P94" i="14"/>
  <c r="O94" i="14"/>
  <c r="N94" i="14"/>
  <c r="L94" i="14"/>
  <c r="Q94" i="14"/>
  <c r="K94" i="14"/>
  <c r="J94" i="14"/>
  <c r="I94" i="14"/>
  <c r="H94" i="14"/>
  <c r="M94" i="14"/>
  <c r="G94" i="14"/>
  <c r="F94" i="14"/>
  <c r="P93" i="14"/>
  <c r="O93" i="14"/>
  <c r="N93" i="14"/>
  <c r="L93" i="14"/>
  <c r="Q93" i="14"/>
  <c r="K93" i="14"/>
  <c r="J93" i="14"/>
  <c r="I93" i="14"/>
  <c r="H93" i="14"/>
  <c r="M93" i="14"/>
  <c r="G93" i="14"/>
  <c r="F93" i="14"/>
  <c r="N92" i="14"/>
  <c r="L92" i="14"/>
  <c r="Q92" i="14"/>
  <c r="K92" i="14"/>
  <c r="P92" i="14"/>
  <c r="J92" i="14"/>
  <c r="O92" i="14"/>
  <c r="I92" i="14"/>
  <c r="H92" i="14"/>
  <c r="M92" i="14"/>
  <c r="G92" i="14"/>
  <c r="F92" i="14"/>
  <c r="N91" i="14"/>
  <c r="L91" i="14"/>
  <c r="Q91" i="14"/>
  <c r="K91" i="14"/>
  <c r="P91" i="14"/>
  <c r="J91" i="14"/>
  <c r="O91" i="14"/>
  <c r="I91" i="14"/>
  <c r="H91" i="14"/>
  <c r="M91" i="14"/>
  <c r="G91" i="14"/>
  <c r="F91" i="14"/>
  <c r="P90" i="14"/>
  <c r="O90" i="14"/>
  <c r="N90" i="14"/>
  <c r="L90" i="14"/>
  <c r="Q90" i="14"/>
  <c r="K90" i="14"/>
  <c r="J90" i="14"/>
  <c r="I90" i="14"/>
  <c r="H90" i="14"/>
  <c r="M90" i="14"/>
  <c r="F90" i="14"/>
  <c r="P89" i="14"/>
  <c r="O89" i="14"/>
  <c r="N89" i="14"/>
  <c r="L89" i="14"/>
  <c r="Q89" i="14"/>
  <c r="K89" i="14"/>
  <c r="J89" i="14"/>
  <c r="I89" i="14"/>
  <c r="H89" i="14"/>
  <c r="M89" i="14"/>
  <c r="G89" i="14"/>
  <c r="F89" i="14"/>
  <c r="N88" i="14"/>
  <c r="L88" i="14"/>
  <c r="Q88" i="14"/>
  <c r="K88" i="14"/>
  <c r="P88" i="14"/>
  <c r="J88" i="14"/>
  <c r="O88" i="14"/>
  <c r="I88" i="14"/>
  <c r="H88" i="14"/>
  <c r="M88" i="14"/>
  <c r="G88" i="14"/>
  <c r="F88" i="14"/>
  <c r="N87" i="14"/>
  <c r="L87" i="14"/>
  <c r="Q87" i="14"/>
  <c r="K87" i="14"/>
  <c r="P87" i="14"/>
  <c r="J87" i="14"/>
  <c r="O87" i="14"/>
  <c r="I87" i="14"/>
  <c r="H87" i="14"/>
  <c r="M87" i="14"/>
  <c r="G87" i="14"/>
  <c r="F87" i="14"/>
  <c r="P86" i="14"/>
  <c r="O86" i="14"/>
  <c r="N86" i="14"/>
  <c r="M86" i="14"/>
  <c r="L86" i="14"/>
  <c r="Q86" i="14"/>
  <c r="K86" i="14"/>
  <c r="J86" i="14"/>
  <c r="I86" i="14"/>
  <c r="H86" i="14"/>
  <c r="G86" i="14"/>
  <c r="F86" i="14"/>
  <c r="Q85" i="14"/>
  <c r="L85" i="14"/>
  <c r="K85" i="14"/>
  <c r="P85" i="14"/>
  <c r="J85" i="14"/>
  <c r="O85" i="14"/>
  <c r="I85" i="14"/>
  <c r="N85" i="14"/>
  <c r="H85" i="14"/>
  <c r="M85" i="14"/>
  <c r="G85" i="14"/>
  <c r="F85" i="14"/>
  <c r="O84" i="14"/>
  <c r="N84" i="14"/>
  <c r="M84" i="14"/>
  <c r="L84" i="14"/>
  <c r="Q84" i="14"/>
  <c r="K84" i="14"/>
  <c r="P84" i="14"/>
  <c r="J84" i="14"/>
  <c r="I84" i="14"/>
  <c r="H84" i="14"/>
  <c r="G84" i="14"/>
  <c r="F84" i="14"/>
  <c r="Q83" i="14"/>
  <c r="P83" i="14"/>
  <c r="L83" i="14"/>
  <c r="K83" i="14"/>
  <c r="J83" i="14"/>
  <c r="O83" i="14"/>
  <c r="I83" i="14"/>
  <c r="N83" i="14"/>
  <c r="H83" i="14"/>
  <c r="M83" i="14"/>
  <c r="G83" i="14"/>
  <c r="F83" i="14"/>
  <c r="O82" i="14"/>
  <c r="N82" i="14"/>
  <c r="M82" i="14"/>
  <c r="L82" i="14"/>
  <c r="Q82" i="14"/>
  <c r="K82" i="14"/>
  <c r="P82" i="14"/>
  <c r="J82" i="14"/>
  <c r="I82" i="14"/>
  <c r="H82" i="14"/>
  <c r="F82" i="14"/>
  <c r="Q81" i="14"/>
  <c r="P81" i="14"/>
  <c r="L81" i="14"/>
  <c r="K81" i="14"/>
  <c r="J81" i="14"/>
  <c r="O81" i="14"/>
  <c r="I81" i="14"/>
  <c r="N81" i="14"/>
  <c r="H81" i="14"/>
  <c r="M81" i="14"/>
  <c r="G81" i="14"/>
  <c r="F81" i="14"/>
  <c r="O80" i="14"/>
  <c r="N80" i="14"/>
  <c r="M80" i="14"/>
  <c r="L80" i="14"/>
  <c r="Q80" i="14"/>
  <c r="K80" i="14"/>
  <c r="P80" i="14"/>
  <c r="J80" i="14"/>
  <c r="I80" i="14"/>
  <c r="H80" i="14"/>
  <c r="G80" i="14"/>
  <c r="F80" i="14"/>
  <c r="Q79" i="14"/>
  <c r="P79" i="14"/>
  <c r="L79" i="14"/>
  <c r="K79" i="14"/>
  <c r="J79" i="14"/>
  <c r="O79" i="14"/>
  <c r="I79" i="14"/>
  <c r="N79" i="14"/>
  <c r="H79" i="14"/>
  <c r="M79" i="14"/>
  <c r="G79" i="14"/>
  <c r="F79" i="14"/>
  <c r="O78" i="14"/>
  <c r="N78" i="14"/>
  <c r="M78" i="14"/>
  <c r="L78" i="14"/>
  <c r="Q78" i="14"/>
  <c r="K78" i="14"/>
  <c r="P78" i="14"/>
  <c r="J78" i="14"/>
  <c r="I78" i="14"/>
  <c r="H78" i="14"/>
  <c r="G78" i="14"/>
  <c r="F78" i="14"/>
  <c r="Q77" i="14"/>
  <c r="P77" i="14"/>
  <c r="L77" i="14"/>
  <c r="K77" i="14"/>
  <c r="J77" i="14"/>
  <c r="O77" i="14"/>
  <c r="I77" i="14"/>
  <c r="N77" i="14"/>
  <c r="H77" i="14"/>
  <c r="M77" i="14"/>
  <c r="G77" i="14"/>
  <c r="F77" i="14"/>
  <c r="O76" i="14"/>
  <c r="N76" i="14"/>
  <c r="M76" i="14"/>
  <c r="L76" i="14"/>
  <c r="Q76" i="14"/>
  <c r="K76" i="14"/>
  <c r="P76" i="14"/>
  <c r="J76" i="14"/>
  <c r="I76" i="14"/>
  <c r="H76" i="14"/>
  <c r="G76" i="14"/>
  <c r="F76" i="14"/>
  <c r="Q75" i="14"/>
  <c r="L75" i="14"/>
  <c r="K75" i="14"/>
  <c r="P75" i="14"/>
  <c r="J75" i="14"/>
  <c r="O75" i="14"/>
  <c r="I75" i="14"/>
  <c r="N75" i="14"/>
  <c r="H75" i="14"/>
  <c r="M75" i="14"/>
  <c r="G75" i="14"/>
  <c r="F75" i="14"/>
  <c r="O74" i="14"/>
  <c r="N74" i="14"/>
  <c r="M74" i="14"/>
  <c r="L74" i="14"/>
  <c r="Q74" i="14"/>
  <c r="K74" i="14"/>
  <c r="P74" i="14"/>
  <c r="J74" i="14"/>
  <c r="I74" i="14"/>
  <c r="H74" i="14"/>
  <c r="G74" i="14"/>
  <c r="F74" i="14"/>
  <c r="Q73" i="14"/>
  <c r="P73" i="14"/>
  <c r="O73" i="14"/>
  <c r="L73" i="14"/>
  <c r="K73" i="14"/>
  <c r="J73" i="14"/>
  <c r="I73" i="14"/>
  <c r="N73" i="14"/>
  <c r="H73" i="14"/>
  <c r="M73" i="14"/>
  <c r="G73" i="14"/>
  <c r="F73" i="14"/>
  <c r="O72" i="14"/>
  <c r="N72" i="14"/>
  <c r="M72" i="14"/>
  <c r="L72" i="14"/>
  <c r="Q72" i="14"/>
  <c r="K72" i="14"/>
  <c r="P72" i="14"/>
  <c r="J72" i="14"/>
  <c r="I72" i="14"/>
  <c r="H72" i="14"/>
  <c r="G72" i="14"/>
  <c r="F72" i="14"/>
  <c r="Q71" i="14"/>
  <c r="L71" i="14"/>
  <c r="K71" i="14"/>
  <c r="P71" i="14"/>
  <c r="J71" i="14"/>
  <c r="O71" i="14"/>
  <c r="I71" i="14"/>
  <c r="N71" i="14"/>
  <c r="H71" i="14"/>
  <c r="M71" i="14"/>
  <c r="G71" i="14"/>
  <c r="F71" i="14"/>
  <c r="O70" i="14"/>
  <c r="N70" i="14"/>
  <c r="M70" i="14"/>
  <c r="L70" i="14"/>
  <c r="Q70" i="14"/>
  <c r="K70" i="14"/>
  <c r="P70" i="14"/>
  <c r="J70" i="14"/>
  <c r="I70" i="14"/>
  <c r="H70" i="14"/>
  <c r="G70" i="14"/>
  <c r="F70" i="14"/>
  <c r="Q69" i="14"/>
  <c r="P69" i="14"/>
  <c r="O69" i="14"/>
  <c r="L69" i="14"/>
  <c r="K69" i="14"/>
  <c r="J69" i="14"/>
  <c r="I69" i="14"/>
  <c r="N69" i="14"/>
  <c r="H69" i="14"/>
  <c r="M69" i="14"/>
  <c r="G69" i="14"/>
  <c r="F69" i="14"/>
  <c r="O68" i="14"/>
  <c r="N68" i="14"/>
  <c r="M68" i="14"/>
  <c r="L68" i="14"/>
  <c r="Q68" i="14"/>
  <c r="K68" i="14"/>
  <c r="P68" i="14"/>
  <c r="J68" i="14"/>
  <c r="I68" i="14"/>
  <c r="H68" i="14"/>
  <c r="G68" i="14"/>
  <c r="F68" i="14"/>
  <c r="Q67" i="14"/>
  <c r="L67" i="14"/>
  <c r="K67" i="14"/>
  <c r="P67" i="14"/>
  <c r="J67" i="14"/>
  <c r="O67" i="14"/>
  <c r="I67" i="14"/>
  <c r="N67" i="14"/>
  <c r="H67" i="14"/>
  <c r="M67" i="14"/>
  <c r="G67" i="14"/>
  <c r="F67" i="14"/>
  <c r="O66" i="14"/>
  <c r="N66" i="14"/>
  <c r="M66" i="14"/>
  <c r="L66" i="14"/>
  <c r="Q66" i="14"/>
  <c r="K66" i="14"/>
  <c r="P66" i="14"/>
  <c r="J66" i="14"/>
  <c r="I66" i="14"/>
  <c r="H66" i="14"/>
  <c r="F66" i="14"/>
  <c r="Q65" i="14"/>
  <c r="P65" i="14"/>
  <c r="O65" i="14"/>
  <c r="L65" i="14"/>
  <c r="K65" i="14"/>
  <c r="J65" i="14"/>
  <c r="I65" i="14"/>
  <c r="N65" i="14"/>
  <c r="H65" i="14"/>
  <c r="M65" i="14"/>
  <c r="G65" i="14"/>
  <c r="F65" i="14"/>
  <c r="O64" i="14"/>
  <c r="N64" i="14"/>
  <c r="M64" i="14"/>
  <c r="L64" i="14"/>
  <c r="Q64" i="14"/>
  <c r="K64" i="14"/>
  <c r="P64" i="14"/>
  <c r="J64" i="14"/>
  <c r="I64" i="14"/>
  <c r="H64" i="14"/>
  <c r="G64" i="14"/>
  <c r="F64" i="14"/>
  <c r="Q63" i="14"/>
  <c r="L63" i="14"/>
  <c r="K63" i="14"/>
  <c r="P63" i="14"/>
  <c r="J63" i="14"/>
  <c r="O63" i="14"/>
  <c r="I63" i="14"/>
  <c r="N63" i="14"/>
  <c r="H63" i="14"/>
  <c r="M63" i="14"/>
  <c r="G63" i="14"/>
  <c r="F63" i="14"/>
  <c r="O62" i="14"/>
  <c r="N62" i="14"/>
  <c r="M62" i="14"/>
  <c r="L62" i="14"/>
  <c r="Q62" i="14"/>
  <c r="K62" i="14"/>
  <c r="P62" i="14"/>
  <c r="J62" i="14"/>
  <c r="I62" i="14"/>
  <c r="H62" i="14"/>
  <c r="G62" i="14"/>
  <c r="F62" i="14"/>
  <c r="Q61" i="14"/>
  <c r="P61" i="14"/>
  <c r="O61" i="14"/>
  <c r="L61" i="14"/>
  <c r="K61" i="14"/>
  <c r="J61" i="14"/>
  <c r="I61" i="14"/>
  <c r="N61" i="14"/>
  <c r="H61" i="14"/>
  <c r="M61" i="14"/>
  <c r="G61" i="14"/>
  <c r="F61" i="14"/>
  <c r="O60" i="14"/>
  <c r="N60" i="14"/>
  <c r="M60" i="14"/>
  <c r="L60" i="14"/>
  <c r="Q60" i="14"/>
  <c r="K60" i="14"/>
  <c r="P60" i="14"/>
  <c r="J60" i="14"/>
  <c r="I60" i="14"/>
  <c r="H60" i="14"/>
  <c r="G60" i="14"/>
  <c r="F60" i="14"/>
  <c r="Q59" i="14"/>
  <c r="L59" i="14"/>
  <c r="K59" i="14"/>
  <c r="P59" i="14"/>
  <c r="J59" i="14"/>
  <c r="O59" i="14"/>
  <c r="I59" i="14"/>
  <c r="N59" i="14"/>
  <c r="H59" i="14"/>
  <c r="M59" i="14"/>
  <c r="G59" i="14"/>
  <c r="F59" i="14"/>
  <c r="O58" i="14"/>
  <c r="N58" i="14"/>
  <c r="M58" i="14"/>
  <c r="L58" i="14"/>
  <c r="Q58" i="14"/>
  <c r="K58" i="14"/>
  <c r="P58" i="14"/>
  <c r="J58" i="14"/>
  <c r="I58" i="14"/>
  <c r="H58" i="14"/>
  <c r="G58" i="14"/>
  <c r="F58" i="14"/>
  <c r="Q57" i="14"/>
  <c r="P57" i="14"/>
  <c r="O57" i="14"/>
  <c r="L57" i="14"/>
  <c r="K57" i="14"/>
  <c r="J57" i="14"/>
  <c r="I57" i="14"/>
  <c r="N57" i="14"/>
  <c r="H57" i="14"/>
  <c r="M57" i="14"/>
  <c r="G57" i="14"/>
  <c r="F57" i="14"/>
  <c r="O56" i="14"/>
  <c r="N56" i="14"/>
  <c r="M56" i="14"/>
  <c r="L56" i="14"/>
  <c r="Q56" i="14"/>
  <c r="K56" i="14"/>
  <c r="P56" i="14"/>
  <c r="J56" i="14"/>
  <c r="I56" i="14"/>
  <c r="H56" i="14"/>
  <c r="G56" i="14"/>
  <c r="F56" i="14"/>
  <c r="Q55" i="14"/>
  <c r="L55" i="14"/>
  <c r="K55" i="14"/>
  <c r="P55" i="14"/>
  <c r="J55" i="14"/>
  <c r="O55" i="14"/>
  <c r="I55" i="14"/>
  <c r="N55" i="14"/>
  <c r="H55" i="14"/>
  <c r="M55" i="14"/>
  <c r="G55" i="14"/>
  <c r="F55" i="14"/>
  <c r="O54" i="14"/>
  <c r="N54" i="14"/>
  <c r="M54" i="14"/>
  <c r="L54" i="14"/>
  <c r="Q54" i="14"/>
  <c r="K54" i="14"/>
  <c r="P54" i="14"/>
  <c r="J54" i="14"/>
  <c r="I54" i="14"/>
  <c r="H54" i="14"/>
  <c r="G54" i="14"/>
  <c r="F54" i="14"/>
  <c r="Q53" i="14"/>
  <c r="P53" i="14"/>
  <c r="O53" i="14"/>
  <c r="L53" i="14"/>
  <c r="K53" i="14"/>
  <c r="J53" i="14"/>
  <c r="I53" i="14"/>
  <c r="N53" i="14"/>
  <c r="H53" i="14"/>
  <c r="M53" i="14"/>
  <c r="G53" i="14"/>
  <c r="F53" i="14"/>
  <c r="O52" i="14"/>
  <c r="N52" i="14"/>
  <c r="M52" i="14"/>
  <c r="L52" i="14"/>
  <c r="Q52" i="14"/>
  <c r="K52" i="14"/>
  <c r="P52" i="14"/>
  <c r="J52" i="14"/>
  <c r="I52" i="14"/>
  <c r="H52" i="14"/>
  <c r="F52" i="14"/>
  <c r="Q51" i="14"/>
  <c r="L51" i="14"/>
  <c r="K51" i="14"/>
  <c r="P51" i="14"/>
  <c r="J51" i="14"/>
  <c r="O51" i="14"/>
  <c r="I51" i="14"/>
  <c r="N51" i="14"/>
  <c r="H51" i="14"/>
  <c r="M51" i="14"/>
  <c r="G51" i="14"/>
  <c r="F51" i="14"/>
  <c r="O50" i="14"/>
  <c r="N50" i="14"/>
  <c r="M50" i="14"/>
  <c r="L50" i="14"/>
  <c r="Q50" i="14"/>
  <c r="K50" i="14"/>
  <c r="P50" i="14"/>
  <c r="J50" i="14"/>
  <c r="I50" i="14"/>
  <c r="H50" i="14"/>
  <c r="F50" i="14"/>
  <c r="Q49" i="14"/>
  <c r="P49" i="14"/>
  <c r="O49" i="14"/>
  <c r="L49" i="14"/>
  <c r="K49" i="14"/>
  <c r="J49" i="14"/>
  <c r="I49" i="14"/>
  <c r="N49" i="14"/>
  <c r="H49" i="14"/>
  <c r="M49" i="14"/>
  <c r="G49" i="14"/>
  <c r="F49" i="14"/>
  <c r="O48" i="14"/>
  <c r="N48" i="14"/>
  <c r="M48" i="14"/>
  <c r="L48" i="14"/>
  <c r="Q48" i="14"/>
  <c r="K48" i="14"/>
  <c r="P48" i="14"/>
  <c r="J48" i="14"/>
  <c r="I48" i="14"/>
  <c r="H48" i="14"/>
  <c r="G48" i="14"/>
  <c r="F48" i="14"/>
  <c r="Q47" i="14"/>
  <c r="L47" i="14"/>
  <c r="K47" i="14"/>
  <c r="P47" i="14"/>
  <c r="J47" i="14"/>
  <c r="O47" i="14"/>
  <c r="I47" i="14"/>
  <c r="N47" i="14"/>
  <c r="H47" i="14"/>
  <c r="M47" i="14"/>
  <c r="G47" i="14"/>
  <c r="F47" i="14"/>
  <c r="N46" i="14"/>
  <c r="M46" i="14"/>
  <c r="L46" i="14"/>
  <c r="Q46" i="14"/>
  <c r="K46" i="14"/>
  <c r="P46" i="14"/>
  <c r="J46" i="14"/>
  <c r="O46" i="14"/>
  <c r="I46" i="14"/>
  <c r="H46" i="14"/>
  <c r="G46" i="14"/>
  <c r="F46" i="14"/>
  <c r="Q45" i="14"/>
  <c r="P45" i="14"/>
  <c r="O45" i="14"/>
  <c r="L45" i="14"/>
  <c r="K45" i="14"/>
  <c r="J45" i="14"/>
  <c r="I45" i="14"/>
  <c r="N45" i="14"/>
  <c r="H45" i="14"/>
  <c r="M45" i="14"/>
  <c r="G45" i="14"/>
  <c r="F45" i="14"/>
  <c r="N44" i="14"/>
  <c r="M44" i="14"/>
  <c r="L44" i="14"/>
  <c r="Q44" i="14"/>
  <c r="K44" i="14"/>
  <c r="P44" i="14"/>
  <c r="J44" i="14"/>
  <c r="O44" i="14"/>
  <c r="I44" i="14"/>
  <c r="H44" i="14"/>
  <c r="F44" i="14"/>
  <c r="Q43" i="14"/>
  <c r="O43" i="14"/>
  <c r="N43" i="14"/>
  <c r="L43" i="14"/>
  <c r="K43" i="14"/>
  <c r="P43" i="14"/>
  <c r="J43" i="14"/>
  <c r="I43" i="14"/>
  <c r="H43" i="14"/>
  <c r="M43" i="14"/>
  <c r="G43" i="14"/>
  <c r="F43" i="14"/>
  <c r="O42" i="14"/>
  <c r="N42" i="14"/>
  <c r="M42" i="14"/>
  <c r="L42" i="14"/>
  <c r="Q42" i="14"/>
  <c r="K42" i="14"/>
  <c r="P42" i="14"/>
  <c r="J42" i="14"/>
  <c r="I42" i="14"/>
  <c r="H42" i="14"/>
  <c r="G42" i="14"/>
  <c r="F42" i="14"/>
  <c r="Q41" i="14"/>
  <c r="L41" i="14"/>
  <c r="K41" i="14"/>
  <c r="P41" i="14"/>
  <c r="J41" i="14"/>
  <c r="O41" i="14"/>
  <c r="I41" i="14"/>
  <c r="N41" i="14"/>
  <c r="H41" i="14"/>
  <c r="M41" i="14"/>
  <c r="G41" i="14"/>
  <c r="F41" i="14"/>
  <c r="N40" i="14"/>
  <c r="M40" i="14"/>
  <c r="L40" i="14"/>
  <c r="Q40" i="14"/>
  <c r="K40" i="14"/>
  <c r="P40" i="14"/>
  <c r="J40" i="14"/>
  <c r="O40" i="14"/>
  <c r="I40" i="14"/>
  <c r="H40" i="14"/>
  <c r="G40" i="14"/>
  <c r="F40" i="14"/>
  <c r="Q39" i="14"/>
  <c r="P39" i="14"/>
  <c r="O39" i="14"/>
  <c r="N39" i="14"/>
  <c r="L39" i="14"/>
  <c r="K39" i="14"/>
  <c r="J39" i="14"/>
  <c r="I39" i="14"/>
  <c r="H39" i="14"/>
  <c r="M39" i="14"/>
  <c r="G39" i="14"/>
  <c r="F39" i="14"/>
  <c r="O38" i="14"/>
  <c r="N38" i="14"/>
  <c r="M38" i="14"/>
  <c r="L38" i="14"/>
  <c r="Q38" i="14"/>
  <c r="K38" i="14"/>
  <c r="P38" i="14"/>
  <c r="J38" i="14"/>
  <c r="I38" i="14"/>
  <c r="H38" i="14"/>
  <c r="G38" i="14"/>
  <c r="F38" i="14"/>
  <c r="Q37" i="14"/>
  <c r="N37" i="14"/>
  <c r="L37" i="14"/>
  <c r="K37" i="14"/>
  <c r="P37" i="14"/>
  <c r="J37" i="14"/>
  <c r="O37" i="14"/>
  <c r="I37" i="14"/>
  <c r="H37" i="14"/>
  <c r="M37" i="14"/>
  <c r="G37" i="14"/>
  <c r="F37" i="14"/>
  <c r="O36" i="14"/>
  <c r="N36" i="14"/>
  <c r="M36" i="14"/>
  <c r="L36" i="14"/>
  <c r="Q36" i="14"/>
  <c r="K36" i="14"/>
  <c r="P36" i="14"/>
  <c r="J36" i="14"/>
  <c r="I36" i="14"/>
  <c r="H36" i="14"/>
  <c r="F36" i="14"/>
  <c r="Q35" i="14"/>
  <c r="P35" i="14"/>
  <c r="L35" i="14"/>
  <c r="K35" i="14"/>
  <c r="J35" i="14"/>
  <c r="O35" i="14"/>
  <c r="I35" i="14"/>
  <c r="N35" i="14"/>
  <c r="H35" i="14"/>
  <c r="M35" i="14"/>
  <c r="G35" i="14"/>
  <c r="F35" i="14"/>
  <c r="N34" i="14"/>
  <c r="M34" i="14"/>
  <c r="L34" i="14"/>
  <c r="Q34" i="14"/>
  <c r="K34" i="14"/>
  <c r="P34" i="14"/>
  <c r="J34" i="14"/>
  <c r="O34" i="14"/>
  <c r="I34" i="14"/>
  <c r="H34" i="14"/>
  <c r="F34" i="14"/>
  <c r="Q33" i="14"/>
  <c r="P33" i="14"/>
  <c r="O33" i="14"/>
  <c r="N33" i="14"/>
  <c r="L33" i="14"/>
  <c r="K33" i="14"/>
  <c r="J33" i="14"/>
  <c r="I33" i="14"/>
  <c r="H33" i="14"/>
  <c r="M33" i="14"/>
  <c r="G33" i="14"/>
  <c r="F33" i="14"/>
  <c r="O32" i="14"/>
  <c r="N32" i="14"/>
  <c r="M32" i="14"/>
  <c r="L32" i="14"/>
  <c r="Q32" i="14"/>
  <c r="K32" i="14"/>
  <c r="P32" i="14"/>
  <c r="J32" i="14"/>
  <c r="I32" i="14"/>
  <c r="H32" i="14"/>
  <c r="G32" i="14"/>
  <c r="F32" i="14"/>
  <c r="Q31" i="14"/>
  <c r="L31" i="14"/>
  <c r="K31" i="14"/>
  <c r="P31" i="14"/>
  <c r="J31" i="14"/>
  <c r="O31" i="14"/>
  <c r="I31" i="14"/>
  <c r="N31" i="14"/>
  <c r="H31" i="14"/>
  <c r="M31" i="14"/>
  <c r="G31" i="14"/>
  <c r="F31" i="14"/>
  <c r="N30" i="14"/>
  <c r="M30" i="14"/>
  <c r="L30" i="14"/>
  <c r="Q30" i="14"/>
  <c r="K30" i="14"/>
  <c r="P30" i="14"/>
  <c r="J30" i="14"/>
  <c r="O30" i="14"/>
  <c r="I30" i="14"/>
  <c r="H30" i="14"/>
  <c r="G30" i="14"/>
  <c r="F30" i="14"/>
  <c r="Q29" i="14"/>
  <c r="P29" i="14"/>
  <c r="O29" i="14"/>
  <c r="L29" i="14"/>
  <c r="K29" i="14"/>
  <c r="J29" i="14"/>
  <c r="I29" i="14"/>
  <c r="N29" i="14"/>
  <c r="H29" i="14"/>
  <c r="M29" i="14"/>
  <c r="G29" i="14"/>
  <c r="F29" i="14"/>
  <c r="N28" i="14"/>
  <c r="M28" i="14"/>
  <c r="L28" i="14"/>
  <c r="Q28" i="14"/>
  <c r="K28" i="14"/>
  <c r="P28" i="14"/>
  <c r="J28" i="14"/>
  <c r="O28" i="14"/>
  <c r="I28" i="14"/>
  <c r="H28" i="14"/>
  <c r="F28" i="14"/>
  <c r="Q27" i="14"/>
  <c r="O27" i="14"/>
  <c r="N27" i="14"/>
  <c r="L27" i="14"/>
  <c r="K27" i="14"/>
  <c r="P27" i="14"/>
  <c r="J27" i="14"/>
  <c r="I27" i="14"/>
  <c r="H27" i="14"/>
  <c r="M27" i="14"/>
  <c r="G27" i="14"/>
  <c r="F27" i="14"/>
  <c r="O26" i="14"/>
  <c r="N26" i="14"/>
  <c r="M26" i="14"/>
  <c r="L26" i="14"/>
  <c r="Q26" i="14"/>
  <c r="K26" i="14"/>
  <c r="P26" i="14"/>
  <c r="J26" i="14"/>
  <c r="I26" i="14"/>
  <c r="H26" i="14"/>
  <c r="G26" i="14"/>
  <c r="F26" i="14"/>
  <c r="Q25" i="14"/>
  <c r="L25" i="14"/>
  <c r="K25" i="14"/>
  <c r="P25" i="14"/>
  <c r="J25" i="14"/>
  <c r="O25" i="14"/>
  <c r="I25" i="14"/>
  <c r="N25" i="14"/>
  <c r="H25" i="14"/>
  <c r="M25" i="14"/>
  <c r="G25" i="14"/>
  <c r="F25" i="14"/>
  <c r="N24" i="14"/>
  <c r="M24" i="14"/>
  <c r="L24" i="14"/>
  <c r="Q24" i="14"/>
  <c r="K24" i="14"/>
  <c r="P24" i="14"/>
  <c r="J24" i="14"/>
  <c r="O24" i="14"/>
  <c r="I24" i="14"/>
  <c r="H24" i="14"/>
  <c r="G24" i="14"/>
  <c r="F24" i="14"/>
  <c r="Q23" i="14"/>
  <c r="P23" i="14"/>
  <c r="O23" i="14"/>
  <c r="N23" i="14"/>
  <c r="L23" i="14"/>
  <c r="K23" i="14"/>
  <c r="J23" i="14"/>
  <c r="I23" i="14"/>
  <c r="H23" i="14"/>
  <c r="M23" i="14"/>
  <c r="G23" i="14"/>
  <c r="F23" i="14"/>
  <c r="O22" i="14"/>
  <c r="N22" i="14"/>
  <c r="M22" i="14"/>
  <c r="L22" i="14"/>
  <c r="Q22" i="14"/>
  <c r="K22" i="14"/>
  <c r="P22" i="14"/>
  <c r="J22" i="14"/>
  <c r="I22" i="14"/>
  <c r="H22" i="14"/>
  <c r="G22" i="14"/>
  <c r="F22" i="14"/>
  <c r="Q21" i="14"/>
  <c r="N21" i="14"/>
  <c r="L21" i="14"/>
  <c r="K21" i="14"/>
  <c r="P21" i="14"/>
  <c r="J21" i="14"/>
  <c r="O21" i="14"/>
  <c r="I21" i="14"/>
  <c r="H21" i="14"/>
  <c r="M21" i="14"/>
  <c r="G21" i="14"/>
  <c r="F21" i="14"/>
  <c r="O20" i="14"/>
  <c r="N20" i="14"/>
  <c r="M20" i="14"/>
  <c r="L20" i="14"/>
  <c r="Q20" i="14"/>
  <c r="K20" i="14"/>
  <c r="P20" i="14"/>
  <c r="J20" i="14"/>
  <c r="I20" i="14"/>
  <c r="H20" i="14"/>
  <c r="F20" i="14"/>
  <c r="Q19" i="14"/>
  <c r="P19" i="14"/>
  <c r="L19" i="14"/>
  <c r="K19" i="14"/>
  <c r="J19" i="14"/>
  <c r="O19" i="14"/>
  <c r="I19" i="14"/>
  <c r="N19" i="14"/>
  <c r="H19" i="14"/>
  <c r="M19" i="14"/>
  <c r="G19" i="14"/>
  <c r="F19" i="14"/>
  <c r="N18" i="14"/>
  <c r="M18" i="14"/>
  <c r="L18" i="14"/>
  <c r="Q18" i="14"/>
  <c r="K18" i="14"/>
  <c r="P18" i="14"/>
  <c r="J18" i="14"/>
  <c r="O18" i="14"/>
  <c r="I18" i="14"/>
  <c r="H18" i="14"/>
  <c r="F18" i="14"/>
  <c r="Q17" i="14"/>
  <c r="P17" i="14"/>
  <c r="O17" i="14"/>
  <c r="N17" i="14"/>
  <c r="L17" i="14"/>
  <c r="K17" i="14"/>
  <c r="J17" i="14"/>
  <c r="I17" i="14"/>
  <c r="H17" i="14"/>
  <c r="M17" i="14"/>
  <c r="G17" i="14"/>
  <c r="F17" i="14"/>
  <c r="O16" i="14"/>
  <c r="N16" i="14"/>
  <c r="M16" i="14"/>
  <c r="L16" i="14"/>
  <c r="Q16" i="14"/>
  <c r="K16" i="14"/>
  <c r="P16" i="14"/>
  <c r="J16" i="14"/>
  <c r="I16" i="14"/>
  <c r="H16" i="14"/>
  <c r="G16" i="14"/>
  <c r="F16" i="14"/>
  <c r="Q15" i="14"/>
  <c r="L15" i="14"/>
  <c r="K15" i="14"/>
  <c r="P15" i="14"/>
  <c r="J15" i="14"/>
  <c r="O15" i="14"/>
  <c r="I15" i="14"/>
  <c r="N15" i="14"/>
  <c r="H15" i="14"/>
  <c r="M15" i="14"/>
  <c r="G15" i="14"/>
  <c r="F15" i="14"/>
  <c r="N14" i="14"/>
  <c r="M14" i="14"/>
  <c r="L14" i="14"/>
  <c r="Q14" i="14"/>
  <c r="K14" i="14"/>
  <c r="P14" i="14"/>
  <c r="J14" i="14"/>
  <c r="O14" i="14"/>
  <c r="I14" i="14"/>
  <c r="H14" i="14"/>
  <c r="G14" i="14"/>
  <c r="F14" i="14"/>
  <c r="Q13" i="14"/>
  <c r="P13" i="14"/>
  <c r="O13" i="14"/>
  <c r="L13" i="14"/>
  <c r="K13" i="14"/>
  <c r="J13" i="14"/>
  <c r="I13" i="14"/>
  <c r="N13" i="14"/>
  <c r="H13" i="14"/>
  <c r="M13" i="14"/>
  <c r="G13" i="14"/>
  <c r="F13" i="14"/>
  <c r="N12" i="14"/>
  <c r="M12" i="14"/>
  <c r="L12" i="14"/>
  <c r="Q12" i="14"/>
  <c r="K12" i="14"/>
  <c r="P12" i="14"/>
  <c r="J12" i="14"/>
  <c r="O12" i="14"/>
  <c r="I12" i="14"/>
  <c r="H12" i="14"/>
  <c r="F12" i="14"/>
  <c r="Q11" i="14"/>
  <c r="O11" i="14"/>
  <c r="N11" i="14"/>
  <c r="L11" i="14"/>
  <c r="K11" i="14"/>
  <c r="P11" i="14"/>
  <c r="J11" i="14"/>
  <c r="I11" i="14"/>
  <c r="H11" i="14"/>
  <c r="M11" i="14"/>
  <c r="G11" i="14"/>
  <c r="F11" i="14"/>
  <c r="O10" i="14"/>
  <c r="N10" i="14"/>
  <c r="M10" i="14"/>
  <c r="L10" i="14"/>
  <c r="Q10" i="14"/>
  <c r="K10" i="14"/>
  <c r="P10" i="14"/>
  <c r="J10" i="14"/>
  <c r="I10" i="14"/>
  <c r="H10" i="14"/>
  <c r="G10" i="14"/>
  <c r="F10" i="14"/>
  <c r="Q9" i="14"/>
  <c r="L9" i="14"/>
  <c r="K9" i="14"/>
  <c r="P9" i="14"/>
  <c r="J9" i="14"/>
  <c r="O9" i="14"/>
  <c r="I9" i="14"/>
  <c r="N9" i="14"/>
  <c r="H9" i="14"/>
  <c r="M9" i="14"/>
  <c r="G9" i="14"/>
  <c r="F9" i="14"/>
  <c r="O8" i="14"/>
  <c r="N8" i="14"/>
  <c r="M8" i="14"/>
  <c r="L8" i="14"/>
  <c r="Q8" i="14"/>
  <c r="K8" i="14"/>
  <c r="P8" i="14"/>
  <c r="J8" i="14"/>
  <c r="I8" i="14"/>
  <c r="H8" i="14"/>
  <c r="G8" i="14"/>
  <c r="F8" i="14"/>
  <c r="Q7" i="14"/>
  <c r="P7" i="14"/>
  <c r="L7" i="14"/>
  <c r="K7" i="14"/>
  <c r="J7" i="14"/>
  <c r="O7" i="14"/>
  <c r="I7" i="14"/>
  <c r="N7" i="14"/>
  <c r="H7" i="14"/>
  <c r="M7" i="14"/>
  <c r="G7" i="14"/>
  <c r="F7" i="14"/>
  <c r="O6" i="14"/>
  <c r="N6" i="14"/>
  <c r="M6" i="14"/>
  <c r="L6" i="14"/>
  <c r="Q6" i="14"/>
  <c r="K6" i="14"/>
  <c r="P6" i="14"/>
  <c r="J6" i="14"/>
  <c r="I6" i="14"/>
  <c r="H6" i="14"/>
  <c r="G6" i="14"/>
  <c r="F6" i="14"/>
  <c r="Q5" i="14"/>
  <c r="P5" i="14"/>
  <c r="L5" i="14"/>
  <c r="K5" i="14"/>
  <c r="J5" i="14"/>
  <c r="O5" i="14"/>
  <c r="I5" i="14"/>
  <c r="N5" i="14"/>
  <c r="H5" i="14"/>
  <c r="M5" i="14"/>
  <c r="G5" i="14"/>
  <c r="F5" i="14"/>
  <c r="O4" i="14"/>
  <c r="N4" i="14"/>
  <c r="M4" i="14"/>
  <c r="L4" i="14"/>
  <c r="Q4" i="14"/>
  <c r="K4" i="14"/>
  <c r="P4" i="14"/>
  <c r="J4" i="14"/>
  <c r="I4" i="14"/>
  <c r="H4" i="14"/>
  <c r="G4" i="14"/>
  <c r="F4" i="14"/>
  <c r="Q3" i="14"/>
  <c r="L3" i="14"/>
  <c r="K3" i="14"/>
  <c r="P3" i="14"/>
  <c r="J3" i="14"/>
  <c r="O3" i="14"/>
  <c r="I3" i="14"/>
  <c r="N3" i="14"/>
  <c r="H3" i="14"/>
  <c r="M3" i="14"/>
  <c r="G3" i="14"/>
  <c r="F3" i="14"/>
  <c r="Q2" i="14"/>
  <c r="P2" i="14"/>
  <c r="O2" i="14"/>
  <c r="N2" i="14"/>
  <c r="L2" i="14"/>
  <c r="K2" i="14"/>
  <c r="J2" i="14"/>
  <c r="I2" i="14"/>
  <c r="H2" i="14"/>
  <c r="M2" i="14"/>
  <c r="F2" i="14"/>
  <c r="T3" i="13"/>
  <c r="G162" i="13"/>
  <c r="G146" i="13"/>
  <c r="G122" i="13"/>
  <c r="G114" i="13"/>
  <c r="G106" i="13"/>
  <c r="G98" i="13"/>
  <c r="G90" i="13"/>
  <c r="G85" i="13"/>
  <c r="G82" i="13"/>
  <c r="G74" i="13"/>
  <c r="G66" i="13"/>
  <c r="G58" i="13"/>
  <c r="G50" i="13"/>
  <c r="G42" i="13"/>
  <c r="G34" i="13"/>
  <c r="G26" i="13"/>
  <c r="G18" i="13"/>
  <c r="G10" i="13"/>
  <c r="G2" i="13"/>
  <c r="E169" i="13"/>
  <c r="L168" i="13"/>
  <c r="Q168" i="13" s="1"/>
  <c r="K168" i="13"/>
  <c r="P168" i="13" s="1"/>
  <c r="J168" i="13"/>
  <c r="O168" i="13" s="1"/>
  <c r="I168" i="13"/>
  <c r="N168" i="13"/>
  <c r="H168" i="13"/>
  <c r="M168" i="13" s="1"/>
  <c r="G168" i="13"/>
  <c r="F168" i="13"/>
  <c r="N167" i="13"/>
  <c r="M167" i="13"/>
  <c r="L167" i="13"/>
  <c r="Q167" i="13" s="1"/>
  <c r="K167" i="13"/>
  <c r="P167" i="13" s="1"/>
  <c r="J167" i="13"/>
  <c r="O167" i="13" s="1"/>
  <c r="I167" i="13"/>
  <c r="H167" i="13"/>
  <c r="G167" i="13"/>
  <c r="F167" i="13"/>
  <c r="Q166" i="13"/>
  <c r="L166" i="13"/>
  <c r="K166" i="13"/>
  <c r="P166" i="13" s="1"/>
  <c r="J166" i="13"/>
  <c r="O166" i="13" s="1"/>
  <c r="I166" i="13"/>
  <c r="N166" i="13"/>
  <c r="H166" i="13"/>
  <c r="M166" i="13" s="1"/>
  <c r="G166" i="13"/>
  <c r="F166" i="13"/>
  <c r="P165" i="13"/>
  <c r="N165" i="13"/>
  <c r="L165" i="13"/>
  <c r="Q165" i="13" s="1"/>
  <c r="K165" i="13"/>
  <c r="J165" i="13"/>
  <c r="O165" i="13" s="1"/>
  <c r="I165" i="13"/>
  <c r="H165" i="13"/>
  <c r="M165" i="13" s="1"/>
  <c r="G165" i="13"/>
  <c r="F165" i="13"/>
  <c r="L164" i="13"/>
  <c r="Q164" i="13" s="1"/>
  <c r="K164" i="13"/>
  <c r="P164" i="13" s="1"/>
  <c r="J164" i="13"/>
  <c r="O164" i="13" s="1"/>
  <c r="I164" i="13"/>
  <c r="N164" i="13"/>
  <c r="H164" i="13"/>
  <c r="M164" i="13" s="1"/>
  <c r="G164" i="13"/>
  <c r="F164" i="13"/>
  <c r="M163" i="13"/>
  <c r="L163" i="13"/>
  <c r="Q163" i="13" s="1"/>
  <c r="K163" i="13"/>
  <c r="P163" i="13" s="1"/>
  <c r="J163" i="13"/>
  <c r="O163" i="13" s="1"/>
  <c r="I163" i="13"/>
  <c r="N163" i="13" s="1"/>
  <c r="H163" i="13"/>
  <c r="G163" i="13"/>
  <c r="F163" i="13"/>
  <c r="Q162" i="13"/>
  <c r="L162" i="13"/>
  <c r="K162" i="13"/>
  <c r="P162" i="13" s="1"/>
  <c r="J162" i="13"/>
  <c r="O162" i="13" s="1"/>
  <c r="I162" i="13"/>
  <c r="N162" i="13"/>
  <c r="H162" i="13"/>
  <c r="M162" i="13" s="1"/>
  <c r="F162" i="13"/>
  <c r="O161" i="13"/>
  <c r="L161" i="13"/>
  <c r="Q161" i="13"/>
  <c r="K161" i="13"/>
  <c r="P161" i="13" s="1"/>
  <c r="J161" i="13"/>
  <c r="I161" i="13"/>
  <c r="N161" i="13" s="1"/>
  <c r="H161" i="13"/>
  <c r="M161" i="13"/>
  <c r="G161" i="13"/>
  <c r="F161" i="13"/>
  <c r="L160" i="13"/>
  <c r="Q160" i="13" s="1"/>
  <c r="K160" i="13"/>
  <c r="P160" i="13"/>
  <c r="J160" i="13"/>
  <c r="O160" i="13"/>
  <c r="I160" i="13"/>
  <c r="N160" i="13"/>
  <c r="H160" i="13"/>
  <c r="M160" i="13" s="1"/>
  <c r="G160" i="13"/>
  <c r="F160" i="13"/>
  <c r="L159" i="13"/>
  <c r="Q159" i="13" s="1"/>
  <c r="K159" i="13"/>
  <c r="P159" i="13" s="1"/>
  <c r="J159" i="13"/>
  <c r="O159" i="13" s="1"/>
  <c r="I159" i="13"/>
  <c r="N159" i="13" s="1"/>
  <c r="H159" i="13"/>
  <c r="M159" i="13" s="1"/>
  <c r="G159" i="13"/>
  <c r="F159" i="13"/>
  <c r="Q158" i="13"/>
  <c r="L158" i="13"/>
  <c r="K158" i="13"/>
  <c r="P158" i="13"/>
  <c r="J158" i="13"/>
  <c r="O158" i="13"/>
  <c r="I158" i="13"/>
  <c r="N158" i="13"/>
  <c r="H158" i="13"/>
  <c r="M158" i="13" s="1"/>
  <c r="G158" i="13"/>
  <c r="F158" i="13"/>
  <c r="O157" i="13"/>
  <c r="L157" i="13"/>
  <c r="Q157" i="13"/>
  <c r="K157" i="13"/>
  <c r="P157" i="13" s="1"/>
  <c r="J157" i="13"/>
  <c r="I157" i="13"/>
  <c r="N157" i="13" s="1"/>
  <c r="H157" i="13"/>
  <c r="M157" i="13"/>
  <c r="G157" i="13"/>
  <c r="F157" i="13"/>
  <c r="L156" i="13"/>
  <c r="Q156" i="13" s="1"/>
  <c r="K156" i="13"/>
  <c r="P156" i="13"/>
  <c r="J156" i="13"/>
  <c r="O156" i="13"/>
  <c r="I156" i="13"/>
  <c r="N156" i="13"/>
  <c r="H156" i="13"/>
  <c r="M156" i="13" s="1"/>
  <c r="G156" i="13"/>
  <c r="F156" i="13"/>
  <c r="O155" i="13"/>
  <c r="L155" i="13"/>
  <c r="Q155" i="13"/>
  <c r="K155" i="13"/>
  <c r="P155" i="13" s="1"/>
  <c r="J155" i="13"/>
  <c r="I155" i="13"/>
  <c r="N155" i="13" s="1"/>
  <c r="H155" i="13"/>
  <c r="M155" i="13"/>
  <c r="G155" i="13"/>
  <c r="F155" i="13"/>
  <c r="L154" i="13"/>
  <c r="Q154" i="13" s="1"/>
  <c r="K154" i="13"/>
  <c r="P154" i="13"/>
  <c r="J154" i="13"/>
  <c r="O154" i="13"/>
  <c r="I154" i="13"/>
  <c r="N154" i="13"/>
  <c r="H154" i="13"/>
  <c r="M154" i="13" s="1"/>
  <c r="G154" i="13"/>
  <c r="F154" i="13"/>
  <c r="O153" i="13"/>
  <c r="L153" i="13"/>
  <c r="Q153" i="13"/>
  <c r="K153" i="13"/>
  <c r="P153" i="13" s="1"/>
  <c r="J153" i="13"/>
  <c r="I153" i="13"/>
  <c r="N153" i="13" s="1"/>
  <c r="H153" i="13"/>
  <c r="M153" i="13"/>
  <c r="G153" i="13"/>
  <c r="F153" i="13"/>
  <c r="L152" i="13"/>
  <c r="Q152" i="13" s="1"/>
  <c r="K152" i="13"/>
  <c r="P152" i="13"/>
  <c r="J152" i="13"/>
  <c r="O152" i="13"/>
  <c r="I152" i="13"/>
  <c r="N152" i="13"/>
  <c r="H152" i="13"/>
  <c r="M152" i="13" s="1"/>
  <c r="G152" i="13"/>
  <c r="F152" i="13"/>
  <c r="L151" i="13"/>
  <c r="Q151" i="13" s="1"/>
  <c r="K151" i="13"/>
  <c r="P151" i="13" s="1"/>
  <c r="J151" i="13"/>
  <c r="O151" i="13" s="1"/>
  <c r="I151" i="13"/>
  <c r="N151" i="13" s="1"/>
  <c r="H151" i="13"/>
  <c r="M151" i="13" s="1"/>
  <c r="G151" i="13"/>
  <c r="F151" i="13"/>
  <c r="Q150" i="13"/>
  <c r="L150" i="13"/>
  <c r="K150" i="13"/>
  <c r="P150" i="13"/>
  <c r="J150" i="13"/>
  <c r="O150" i="13"/>
  <c r="I150" i="13"/>
  <c r="N150" i="13"/>
  <c r="H150" i="13"/>
  <c r="M150" i="13" s="1"/>
  <c r="G150" i="13"/>
  <c r="F150" i="13"/>
  <c r="O149" i="13"/>
  <c r="L149" i="13"/>
  <c r="Q149" i="13"/>
  <c r="K149" i="13"/>
  <c r="P149" i="13" s="1"/>
  <c r="J149" i="13"/>
  <c r="I149" i="13"/>
  <c r="N149" i="13" s="1"/>
  <c r="H149" i="13"/>
  <c r="M149" i="13"/>
  <c r="G149" i="13"/>
  <c r="F149" i="13"/>
  <c r="L148" i="13"/>
  <c r="Q148" i="13" s="1"/>
  <c r="K148" i="13"/>
  <c r="P148" i="13"/>
  <c r="J148" i="13"/>
  <c r="O148" i="13"/>
  <c r="I148" i="13"/>
  <c r="N148" i="13"/>
  <c r="H148" i="13"/>
  <c r="M148" i="13" s="1"/>
  <c r="G148" i="13"/>
  <c r="F148" i="13"/>
  <c r="L147" i="13"/>
  <c r="Q147" i="13" s="1"/>
  <c r="K147" i="13"/>
  <c r="P147" i="13" s="1"/>
  <c r="J147" i="13"/>
  <c r="O147" i="13" s="1"/>
  <c r="I147" i="13"/>
  <c r="N147" i="13" s="1"/>
  <c r="H147" i="13"/>
  <c r="M147" i="13" s="1"/>
  <c r="G147" i="13"/>
  <c r="F147" i="13"/>
  <c r="Q146" i="13"/>
  <c r="L146" i="13"/>
  <c r="K146" i="13"/>
  <c r="P146" i="13"/>
  <c r="J146" i="13"/>
  <c r="O146" i="13"/>
  <c r="I146" i="13"/>
  <c r="N146" i="13"/>
  <c r="H146" i="13"/>
  <c r="M146" i="13" s="1"/>
  <c r="F146" i="13"/>
  <c r="N145" i="13"/>
  <c r="L145" i="13"/>
  <c r="Q145" i="13"/>
  <c r="K145" i="13"/>
  <c r="P145" i="13" s="1"/>
  <c r="J145" i="13"/>
  <c r="O145" i="13" s="1"/>
  <c r="I145" i="13"/>
  <c r="H145" i="13"/>
  <c r="M145" i="13" s="1"/>
  <c r="G145" i="13"/>
  <c r="F145" i="13"/>
  <c r="L144" i="13"/>
  <c r="Q144" i="13"/>
  <c r="K144" i="13"/>
  <c r="P144" i="13" s="1"/>
  <c r="J144" i="13"/>
  <c r="O144" i="13" s="1"/>
  <c r="I144" i="13"/>
  <c r="N144" i="13" s="1"/>
  <c r="H144" i="13"/>
  <c r="M144" i="13"/>
  <c r="G144" i="13"/>
  <c r="F144" i="13"/>
  <c r="P143" i="13"/>
  <c r="L143" i="13"/>
  <c r="Q143" i="13"/>
  <c r="K143" i="13"/>
  <c r="J143" i="13"/>
  <c r="O143" i="13" s="1"/>
  <c r="I143" i="13"/>
  <c r="N143" i="13" s="1"/>
  <c r="H143" i="13"/>
  <c r="M143" i="13" s="1"/>
  <c r="G143" i="13"/>
  <c r="F143" i="13"/>
  <c r="L142" i="13"/>
  <c r="Q142" i="13" s="1"/>
  <c r="K142" i="13"/>
  <c r="P142" i="13" s="1"/>
  <c r="J142" i="13"/>
  <c r="O142" i="13" s="1"/>
  <c r="I142" i="13"/>
  <c r="N142" i="13" s="1"/>
  <c r="H142" i="13"/>
  <c r="M142" i="13"/>
  <c r="G142" i="13"/>
  <c r="F142" i="13"/>
  <c r="N141" i="13"/>
  <c r="L141" i="13"/>
  <c r="Q141" i="13"/>
  <c r="K141" i="13"/>
  <c r="P141" i="13" s="1"/>
  <c r="J141" i="13"/>
  <c r="O141" i="13" s="1"/>
  <c r="I141" i="13"/>
  <c r="H141" i="13"/>
  <c r="M141" i="13" s="1"/>
  <c r="G141" i="13"/>
  <c r="F141" i="13"/>
  <c r="L140" i="13"/>
  <c r="Q140" i="13"/>
  <c r="K140" i="13"/>
  <c r="P140" i="13" s="1"/>
  <c r="J140" i="13"/>
  <c r="O140" i="13" s="1"/>
  <c r="I140" i="13"/>
  <c r="N140" i="13" s="1"/>
  <c r="H140" i="13"/>
  <c r="M140" i="13"/>
  <c r="G140" i="13"/>
  <c r="F140" i="13"/>
  <c r="N139" i="13"/>
  <c r="L139" i="13"/>
  <c r="Q139" i="13"/>
  <c r="K139" i="13"/>
  <c r="P139" i="13" s="1"/>
  <c r="J139" i="13"/>
  <c r="O139" i="13" s="1"/>
  <c r="I139" i="13"/>
  <c r="H139" i="13"/>
  <c r="M139" i="13" s="1"/>
  <c r="G139" i="13"/>
  <c r="F139" i="13"/>
  <c r="L138" i="13"/>
  <c r="Q138" i="13"/>
  <c r="K138" i="13"/>
  <c r="P138" i="13" s="1"/>
  <c r="J138" i="13"/>
  <c r="O138" i="13" s="1"/>
  <c r="I138" i="13"/>
  <c r="N138" i="13" s="1"/>
  <c r="H138" i="13"/>
  <c r="M138" i="13"/>
  <c r="G138" i="13"/>
  <c r="F138" i="13"/>
  <c r="N137" i="13"/>
  <c r="L137" i="13"/>
  <c r="Q137" i="13"/>
  <c r="K137" i="13"/>
  <c r="P137" i="13" s="1"/>
  <c r="J137" i="13"/>
  <c r="O137" i="13" s="1"/>
  <c r="I137" i="13"/>
  <c r="H137" i="13"/>
  <c r="M137" i="13" s="1"/>
  <c r="G137" i="13"/>
  <c r="F137" i="13"/>
  <c r="L136" i="13"/>
  <c r="Q136" i="13"/>
  <c r="K136" i="13"/>
  <c r="P136" i="13" s="1"/>
  <c r="J136" i="13"/>
  <c r="O136" i="13" s="1"/>
  <c r="I136" i="13"/>
  <c r="N136" i="13" s="1"/>
  <c r="H136" i="13"/>
  <c r="M136" i="13"/>
  <c r="G136" i="13"/>
  <c r="F136" i="13"/>
  <c r="P135" i="13"/>
  <c r="L135" i="13"/>
  <c r="Q135" i="13"/>
  <c r="K135" i="13"/>
  <c r="J135" i="13"/>
  <c r="O135" i="13" s="1"/>
  <c r="I135" i="13"/>
  <c r="N135" i="13" s="1"/>
  <c r="H135" i="13"/>
  <c r="M135" i="13" s="1"/>
  <c r="G135" i="13"/>
  <c r="F135" i="13"/>
  <c r="L134" i="13"/>
  <c r="Q134" i="13" s="1"/>
  <c r="K134" i="13"/>
  <c r="P134" i="13" s="1"/>
  <c r="J134" i="13"/>
  <c r="O134" i="13" s="1"/>
  <c r="I134" i="13"/>
  <c r="N134" i="13" s="1"/>
  <c r="H134" i="13"/>
  <c r="M134" i="13"/>
  <c r="G134" i="13"/>
  <c r="F134" i="13"/>
  <c r="N133" i="13"/>
  <c r="L133" i="13"/>
  <c r="Q133" i="13"/>
  <c r="K133" i="13"/>
  <c r="P133" i="13" s="1"/>
  <c r="J133" i="13"/>
  <c r="O133" i="13" s="1"/>
  <c r="I133" i="13"/>
  <c r="H133" i="13"/>
  <c r="M133" i="13" s="1"/>
  <c r="G133" i="13"/>
  <c r="F133" i="13"/>
  <c r="L132" i="13"/>
  <c r="Q132" i="13"/>
  <c r="K132" i="13"/>
  <c r="P132" i="13" s="1"/>
  <c r="J132" i="13"/>
  <c r="O132" i="13" s="1"/>
  <c r="I132" i="13"/>
  <c r="N132" i="13" s="1"/>
  <c r="H132" i="13"/>
  <c r="M132" i="13"/>
  <c r="G132" i="13"/>
  <c r="F132" i="13"/>
  <c r="P131" i="13"/>
  <c r="L131" i="13"/>
  <c r="Q131" i="13"/>
  <c r="K131" i="13"/>
  <c r="J131" i="13"/>
  <c r="O131" i="13" s="1"/>
  <c r="I131" i="13"/>
  <c r="N131" i="13" s="1"/>
  <c r="H131" i="13"/>
  <c r="M131" i="13" s="1"/>
  <c r="G131" i="13"/>
  <c r="F131" i="13"/>
  <c r="L130" i="13"/>
  <c r="Q130" i="13" s="1"/>
  <c r="K130" i="13"/>
  <c r="P130" i="13" s="1"/>
  <c r="J130" i="13"/>
  <c r="O130" i="13" s="1"/>
  <c r="I130" i="13"/>
  <c r="N130" i="13" s="1"/>
  <c r="H130" i="13"/>
  <c r="M130" i="13"/>
  <c r="G130" i="13"/>
  <c r="F130" i="13"/>
  <c r="L129" i="13"/>
  <c r="Q129" i="13" s="1"/>
  <c r="K129" i="13"/>
  <c r="P129" i="13" s="1"/>
  <c r="J129" i="13"/>
  <c r="O129" i="13" s="1"/>
  <c r="I129" i="13"/>
  <c r="N129" i="13" s="1"/>
  <c r="H129" i="13"/>
  <c r="M129" i="13" s="1"/>
  <c r="G129" i="13"/>
  <c r="F129" i="13"/>
  <c r="L128" i="13"/>
  <c r="Q128" i="13"/>
  <c r="K128" i="13"/>
  <c r="P128" i="13" s="1"/>
  <c r="J128" i="13"/>
  <c r="O128" i="13" s="1"/>
  <c r="I128" i="13"/>
  <c r="N128" i="13"/>
  <c r="H128" i="13"/>
  <c r="M128" i="13"/>
  <c r="G128" i="13"/>
  <c r="F128" i="13"/>
  <c r="P127" i="13"/>
  <c r="M127" i="13"/>
  <c r="L127" i="13"/>
  <c r="Q127" i="13"/>
  <c r="K127" i="13"/>
  <c r="J127" i="13"/>
  <c r="O127" i="13" s="1"/>
  <c r="I127" i="13"/>
  <c r="N127" i="13" s="1"/>
  <c r="H127" i="13"/>
  <c r="G127" i="13"/>
  <c r="F127" i="13"/>
  <c r="L126" i="13"/>
  <c r="Q126" i="13" s="1"/>
  <c r="K126" i="13"/>
  <c r="P126" i="13" s="1"/>
  <c r="J126" i="13"/>
  <c r="O126" i="13" s="1"/>
  <c r="I126" i="13"/>
  <c r="N126" i="13"/>
  <c r="H126" i="13"/>
  <c r="M126" i="13"/>
  <c r="G126" i="13"/>
  <c r="F126" i="13"/>
  <c r="P125" i="13"/>
  <c r="L125" i="13"/>
  <c r="Q125" i="13" s="1"/>
  <c r="K125" i="13"/>
  <c r="J125" i="13"/>
  <c r="O125" i="13" s="1"/>
  <c r="I125" i="13"/>
  <c r="N125" i="13" s="1"/>
  <c r="H125" i="13"/>
  <c r="M125" i="13" s="1"/>
  <c r="G125" i="13"/>
  <c r="F125" i="13"/>
  <c r="L124" i="13"/>
  <c r="Q124" i="13"/>
  <c r="K124" i="13"/>
  <c r="P124" i="13" s="1"/>
  <c r="J124" i="13"/>
  <c r="O124" i="13" s="1"/>
  <c r="I124" i="13"/>
  <c r="N124" i="13"/>
  <c r="H124" i="13"/>
  <c r="M124" i="13"/>
  <c r="G124" i="13"/>
  <c r="F124" i="13"/>
  <c r="L123" i="13"/>
  <c r="Q123" i="13" s="1"/>
  <c r="K123" i="13"/>
  <c r="P123" i="13" s="1"/>
  <c r="J123" i="13"/>
  <c r="O123" i="13" s="1"/>
  <c r="I123" i="13"/>
  <c r="N123" i="13" s="1"/>
  <c r="H123" i="13"/>
  <c r="M123" i="13" s="1"/>
  <c r="G123" i="13"/>
  <c r="F123" i="13"/>
  <c r="L122" i="13"/>
  <c r="Q122" i="13"/>
  <c r="K122" i="13"/>
  <c r="P122" i="13" s="1"/>
  <c r="J122" i="13"/>
  <c r="O122" i="13" s="1"/>
  <c r="I122" i="13"/>
  <c r="N122" i="13" s="1"/>
  <c r="H122" i="13"/>
  <c r="M122" i="13"/>
  <c r="F122" i="13"/>
  <c r="L121" i="13"/>
  <c r="Q121" i="13" s="1"/>
  <c r="K121" i="13"/>
  <c r="P121" i="13" s="1"/>
  <c r="J121" i="13"/>
  <c r="O121" i="13" s="1"/>
  <c r="I121" i="13"/>
  <c r="N121" i="13" s="1"/>
  <c r="H121" i="13"/>
  <c r="M121" i="13"/>
  <c r="G121" i="13"/>
  <c r="F121" i="13"/>
  <c r="L120" i="13"/>
  <c r="Q120" i="13" s="1"/>
  <c r="K120" i="13"/>
  <c r="P120" i="13" s="1"/>
  <c r="J120" i="13"/>
  <c r="O120" i="13"/>
  <c r="I120" i="13"/>
  <c r="N120" i="13"/>
  <c r="H120" i="13"/>
  <c r="M120" i="13" s="1"/>
  <c r="G120" i="13"/>
  <c r="F120" i="13"/>
  <c r="O119" i="13"/>
  <c r="L119" i="13"/>
  <c r="Q119" i="13" s="1"/>
  <c r="K119" i="13"/>
  <c r="P119" i="13" s="1"/>
  <c r="J119" i="13"/>
  <c r="I119" i="13"/>
  <c r="N119" i="13" s="1"/>
  <c r="H119" i="13"/>
  <c r="M119" i="13" s="1"/>
  <c r="G119" i="13"/>
  <c r="F119" i="13"/>
  <c r="Q118" i="13"/>
  <c r="L118" i="13"/>
  <c r="K118" i="13"/>
  <c r="P118" i="13" s="1"/>
  <c r="J118" i="13"/>
  <c r="O118" i="13"/>
  <c r="I118" i="13"/>
  <c r="N118" i="13"/>
  <c r="H118" i="13"/>
  <c r="M118" i="13" s="1"/>
  <c r="G118" i="13"/>
  <c r="F118" i="13"/>
  <c r="P117" i="13"/>
  <c r="O117" i="13"/>
  <c r="L117" i="13"/>
  <c r="Q117" i="13" s="1"/>
  <c r="K117" i="13"/>
  <c r="J117" i="13"/>
  <c r="I117" i="13"/>
  <c r="N117" i="13" s="1"/>
  <c r="H117" i="13"/>
  <c r="M117" i="13"/>
  <c r="G117" i="13"/>
  <c r="F117" i="13"/>
  <c r="L116" i="13"/>
  <c r="Q116" i="13" s="1"/>
  <c r="K116" i="13"/>
  <c r="P116" i="13" s="1"/>
  <c r="J116" i="13"/>
  <c r="O116" i="13"/>
  <c r="I116" i="13"/>
  <c r="N116" i="13"/>
  <c r="H116" i="13"/>
  <c r="M116" i="13" s="1"/>
  <c r="G116" i="13"/>
  <c r="F116" i="13"/>
  <c r="O115" i="13"/>
  <c r="L115" i="13"/>
  <c r="Q115" i="13" s="1"/>
  <c r="K115" i="13"/>
  <c r="P115" i="13" s="1"/>
  <c r="J115" i="13"/>
  <c r="I115" i="13"/>
  <c r="N115" i="13" s="1"/>
  <c r="H115" i="13"/>
  <c r="M115" i="13" s="1"/>
  <c r="G115" i="13"/>
  <c r="F115" i="13"/>
  <c r="Q114" i="13"/>
  <c r="L114" i="13"/>
  <c r="K114" i="13"/>
  <c r="P114" i="13" s="1"/>
  <c r="J114" i="13"/>
  <c r="O114" i="13"/>
  <c r="I114" i="13"/>
  <c r="N114" i="13"/>
  <c r="H114" i="13"/>
  <c r="M114" i="13" s="1"/>
  <c r="F114" i="13"/>
  <c r="P113" i="13"/>
  <c r="O113" i="13"/>
  <c r="L113" i="13"/>
  <c r="Q113" i="13"/>
  <c r="K113" i="13"/>
  <c r="J113" i="13"/>
  <c r="I113" i="13"/>
  <c r="N113" i="13" s="1"/>
  <c r="H113" i="13"/>
  <c r="M113" i="13" s="1"/>
  <c r="G113" i="13"/>
  <c r="F113" i="13"/>
  <c r="L112" i="13"/>
  <c r="Q112" i="13"/>
  <c r="K112" i="13"/>
  <c r="P112" i="13"/>
  <c r="J112" i="13"/>
  <c r="O112" i="13" s="1"/>
  <c r="I112" i="13"/>
  <c r="N112" i="13" s="1"/>
  <c r="H112" i="13"/>
  <c r="M112" i="13" s="1"/>
  <c r="G112" i="13"/>
  <c r="F112" i="13"/>
  <c r="P111" i="13"/>
  <c r="N111" i="13"/>
  <c r="L111" i="13"/>
  <c r="Q111" i="13" s="1"/>
  <c r="K111" i="13"/>
  <c r="J111" i="13"/>
  <c r="O111" i="13" s="1"/>
  <c r="I111" i="13"/>
  <c r="H111" i="13"/>
  <c r="M111" i="13" s="1"/>
  <c r="G111" i="13"/>
  <c r="F111" i="13"/>
  <c r="L110" i="13"/>
  <c r="Q110" i="13" s="1"/>
  <c r="K110" i="13"/>
  <c r="P110" i="13"/>
  <c r="J110" i="13"/>
  <c r="O110" i="13" s="1"/>
  <c r="I110" i="13"/>
  <c r="N110" i="13" s="1"/>
  <c r="H110" i="13"/>
  <c r="M110" i="13" s="1"/>
  <c r="G110" i="13"/>
  <c r="F110" i="13"/>
  <c r="P109" i="13"/>
  <c r="O109" i="13"/>
  <c r="N109" i="13"/>
  <c r="L109" i="13"/>
  <c r="Q109" i="13"/>
  <c r="K109" i="13"/>
  <c r="J109" i="13"/>
  <c r="I109" i="13"/>
  <c r="H109" i="13"/>
  <c r="M109" i="13" s="1"/>
  <c r="G109" i="13"/>
  <c r="F109" i="13"/>
  <c r="L108" i="13"/>
  <c r="Q108" i="13" s="1"/>
  <c r="K108" i="13"/>
  <c r="P108" i="13"/>
  <c r="J108" i="13"/>
  <c r="O108" i="13" s="1"/>
  <c r="I108" i="13"/>
  <c r="N108" i="13" s="1"/>
  <c r="H108" i="13"/>
  <c r="M108" i="13" s="1"/>
  <c r="G108" i="13"/>
  <c r="F108" i="13"/>
  <c r="P107" i="13"/>
  <c r="O107" i="13"/>
  <c r="L107" i="13"/>
  <c r="Q107" i="13"/>
  <c r="K107" i="13"/>
  <c r="J107" i="13"/>
  <c r="I107" i="13"/>
  <c r="N107" i="13" s="1"/>
  <c r="H107" i="13"/>
  <c r="M107" i="13" s="1"/>
  <c r="G107" i="13"/>
  <c r="F107" i="13"/>
  <c r="L106" i="13"/>
  <c r="Q106" i="13" s="1"/>
  <c r="K106" i="13"/>
  <c r="P106" i="13"/>
  <c r="J106" i="13"/>
  <c r="O106" i="13" s="1"/>
  <c r="I106" i="13"/>
  <c r="N106" i="13" s="1"/>
  <c r="H106" i="13"/>
  <c r="M106" i="13" s="1"/>
  <c r="F106" i="13"/>
  <c r="P105" i="13"/>
  <c r="O105" i="13"/>
  <c r="N105" i="13"/>
  <c r="L105" i="13"/>
  <c r="Q105" i="13" s="1"/>
  <c r="K105" i="13"/>
  <c r="J105" i="13"/>
  <c r="I105" i="13"/>
  <c r="H105" i="13"/>
  <c r="M105" i="13" s="1"/>
  <c r="G105" i="13"/>
  <c r="F105" i="13"/>
  <c r="L104" i="13"/>
  <c r="Q104" i="13"/>
  <c r="K104" i="13"/>
  <c r="P104" i="13" s="1"/>
  <c r="J104" i="13"/>
  <c r="O104" i="13" s="1"/>
  <c r="I104" i="13"/>
  <c r="N104" i="13"/>
  <c r="H104" i="13"/>
  <c r="M104" i="13"/>
  <c r="G104" i="13"/>
  <c r="F104" i="13"/>
  <c r="P103" i="13"/>
  <c r="O103" i="13"/>
  <c r="M103" i="13"/>
  <c r="L103" i="13"/>
  <c r="Q103" i="13"/>
  <c r="K103" i="13"/>
  <c r="J103" i="13"/>
  <c r="I103" i="13"/>
  <c r="N103" i="13" s="1"/>
  <c r="H103" i="13"/>
  <c r="G103" i="13"/>
  <c r="F103" i="13"/>
  <c r="L102" i="13"/>
  <c r="Q102" i="13" s="1"/>
  <c r="K102" i="13"/>
  <c r="P102" i="13" s="1"/>
  <c r="J102" i="13"/>
  <c r="O102" i="13" s="1"/>
  <c r="I102" i="13"/>
  <c r="N102" i="13"/>
  <c r="H102" i="13"/>
  <c r="M102" i="13"/>
  <c r="G102" i="13"/>
  <c r="F102" i="13"/>
  <c r="P101" i="13"/>
  <c r="N101" i="13"/>
  <c r="L101" i="13"/>
  <c r="Q101" i="13"/>
  <c r="K101" i="13"/>
  <c r="J101" i="13"/>
  <c r="O101" i="13" s="1"/>
  <c r="I101" i="13"/>
  <c r="H101" i="13"/>
  <c r="M101" i="13" s="1"/>
  <c r="G101" i="13"/>
  <c r="F101" i="13"/>
  <c r="L100" i="13"/>
  <c r="Q100" i="13" s="1"/>
  <c r="K100" i="13"/>
  <c r="P100" i="13" s="1"/>
  <c r="J100" i="13"/>
  <c r="O100" i="13" s="1"/>
  <c r="I100" i="13"/>
  <c r="N100" i="13"/>
  <c r="H100" i="13"/>
  <c r="M100" i="13"/>
  <c r="G100" i="13"/>
  <c r="F100" i="13"/>
  <c r="P99" i="13"/>
  <c r="O99" i="13"/>
  <c r="N99" i="13"/>
  <c r="L99" i="13"/>
  <c r="Q99" i="13" s="1"/>
  <c r="K99" i="13"/>
  <c r="J99" i="13"/>
  <c r="I99" i="13"/>
  <c r="H99" i="13"/>
  <c r="M99" i="13" s="1"/>
  <c r="G99" i="13"/>
  <c r="F99" i="13"/>
  <c r="L98" i="13"/>
  <c r="Q98" i="13" s="1"/>
  <c r="K98" i="13"/>
  <c r="P98" i="13" s="1"/>
  <c r="J98" i="13"/>
  <c r="O98" i="13" s="1"/>
  <c r="I98" i="13"/>
  <c r="N98" i="13"/>
  <c r="H98" i="13"/>
  <c r="M98" i="13"/>
  <c r="F98" i="13"/>
  <c r="N97" i="13"/>
  <c r="L97" i="13"/>
  <c r="Q97" i="13" s="1"/>
  <c r="K97" i="13"/>
  <c r="P97" i="13" s="1"/>
  <c r="J97" i="13"/>
  <c r="O97" i="13"/>
  <c r="I97" i="13"/>
  <c r="H97" i="13"/>
  <c r="M97" i="13"/>
  <c r="G97" i="13"/>
  <c r="F97" i="13"/>
  <c r="Q96" i="13"/>
  <c r="L96" i="13"/>
  <c r="K96" i="13"/>
  <c r="P96" i="13" s="1"/>
  <c r="J96" i="13"/>
  <c r="O96" i="13"/>
  <c r="I96" i="13"/>
  <c r="N96" i="13" s="1"/>
  <c r="H96" i="13"/>
  <c r="M96" i="13" s="1"/>
  <c r="G96" i="13"/>
  <c r="F96" i="13"/>
  <c r="P95" i="13"/>
  <c r="N95" i="13"/>
  <c r="L95" i="13"/>
  <c r="Q95" i="13"/>
  <c r="K95" i="13"/>
  <c r="J95" i="13"/>
  <c r="O95" i="13" s="1"/>
  <c r="I95" i="13"/>
  <c r="H95" i="13"/>
  <c r="M95" i="13" s="1"/>
  <c r="G95" i="13"/>
  <c r="F95" i="13"/>
  <c r="Q94" i="13"/>
  <c r="L94" i="13"/>
  <c r="K94" i="13"/>
  <c r="P94" i="13" s="1"/>
  <c r="J94" i="13"/>
  <c r="O94" i="13" s="1"/>
  <c r="I94" i="13"/>
  <c r="N94" i="13" s="1"/>
  <c r="H94" i="13"/>
  <c r="M94" i="13" s="1"/>
  <c r="G94" i="13"/>
  <c r="F94" i="13"/>
  <c r="N93" i="13"/>
  <c r="L93" i="13"/>
  <c r="Q93" i="13" s="1"/>
  <c r="K93" i="13"/>
  <c r="P93" i="13" s="1"/>
  <c r="J93" i="13"/>
  <c r="O93" i="13"/>
  <c r="I93" i="13"/>
  <c r="H93" i="13"/>
  <c r="M93" i="13"/>
  <c r="G93" i="13"/>
  <c r="F93" i="13"/>
  <c r="P92" i="13"/>
  <c r="L92" i="13"/>
  <c r="Q92" i="13"/>
  <c r="K92" i="13"/>
  <c r="J92" i="13"/>
  <c r="O92" i="13"/>
  <c r="I92" i="13"/>
  <c r="N92" i="13" s="1"/>
  <c r="H92" i="13"/>
  <c r="M92" i="13" s="1"/>
  <c r="G92" i="13"/>
  <c r="F92" i="13"/>
  <c r="O91" i="13"/>
  <c r="N91" i="13"/>
  <c r="L91" i="13"/>
  <c r="Q91" i="13" s="1"/>
  <c r="K91" i="13"/>
  <c r="P91" i="13" s="1"/>
  <c r="J91" i="13"/>
  <c r="I91" i="13"/>
  <c r="H91" i="13"/>
  <c r="M91" i="13" s="1"/>
  <c r="G91" i="13"/>
  <c r="F91" i="13"/>
  <c r="Q90" i="13"/>
  <c r="N90" i="13"/>
  <c r="L90" i="13"/>
  <c r="K90" i="13"/>
  <c r="P90" i="13" s="1"/>
  <c r="J90" i="13"/>
  <c r="O90" i="13" s="1"/>
  <c r="I90" i="13"/>
  <c r="H90" i="13"/>
  <c r="M90" i="13" s="1"/>
  <c r="F90" i="13"/>
  <c r="P89" i="13"/>
  <c r="L89" i="13"/>
  <c r="Q89" i="13" s="1"/>
  <c r="K89" i="13"/>
  <c r="J89" i="13"/>
  <c r="O89" i="13" s="1"/>
  <c r="I89" i="13"/>
  <c r="N89" i="13" s="1"/>
  <c r="H89" i="13"/>
  <c r="M89" i="13" s="1"/>
  <c r="G89" i="13"/>
  <c r="F89" i="13"/>
  <c r="N88" i="13"/>
  <c r="L88" i="13"/>
  <c r="Q88" i="13"/>
  <c r="K88" i="13"/>
  <c r="P88" i="13" s="1"/>
  <c r="J88" i="13"/>
  <c r="O88" i="13"/>
  <c r="I88" i="13"/>
  <c r="H88" i="13"/>
  <c r="M88" i="13"/>
  <c r="G88" i="13"/>
  <c r="F88" i="13"/>
  <c r="P87" i="13"/>
  <c r="M87" i="13"/>
  <c r="L87" i="13"/>
  <c r="Q87" i="13"/>
  <c r="K87" i="13"/>
  <c r="J87" i="13"/>
  <c r="O87" i="13" s="1"/>
  <c r="I87" i="13"/>
  <c r="N87" i="13" s="1"/>
  <c r="H87" i="13"/>
  <c r="G87" i="13"/>
  <c r="F87" i="13"/>
  <c r="Q86" i="13"/>
  <c r="L86" i="13"/>
  <c r="K86" i="13"/>
  <c r="P86" i="13"/>
  <c r="J86" i="13"/>
  <c r="O86" i="13" s="1"/>
  <c r="I86" i="13"/>
  <c r="N86" i="13" s="1"/>
  <c r="H86" i="13"/>
  <c r="M86" i="13"/>
  <c r="G86" i="13"/>
  <c r="F86" i="13"/>
  <c r="O85" i="13"/>
  <c r="M85" i="13"/>
  <c r="L85" i="13"/>
  <c r="Q85" i="13"/>
  <c r="K85" i="13"/>
  <c r="P85" i="13" s="1"/>
  <c r="J85" i="13"/>
  <c r="I85" i="13"/>
  <c r="N85" i="13" s="1"/>
  <c r="H85" i="13"/>
  <c r="F85" i="13"/>
  <c r="Q84" i="13"/>
  <c r="L84" i="13"/>
  <c r="K84" i="13"/>
  <c r="P84" i="13" s="1"/>
  <c r="J84" i="13"/>
  <c r="O84" i="13" s="1"/>
  <c r="I84" i="13"/>
  <c r="N84" i="13" s="1"/>
  <c r="H84" i="13"/>
  <c r="M84" i="13" s="1"/>
  <c r="G84" i="13"/>
  <c r="F84" i="13"/>
  <c r="N83" i="13"/>
  <c r="L83" i="13"/>
  <c r="Q83" i="13"/>
  <c r="K83" i="13"/>
  <c r="P83" i="13" s="1"/>
  <c r="J83" i="13"/>
  <c r="O83" i="13"/>
  <c r="I83" i="13"/>
  <c r="H83" i="13"/>
  <c r="M83" i="13"/>
  <c r="G83" i="13"/>
  <c r="F83" i="13"/>
  <c r="Q82" i="13"/>
  <c r="M82" i="13"/>
  <c r="L82" i="13"/>
  <c r="K82" i="13"/>
  <c r="P82" i="13" s="1"/>
  <c r="J82" i="13"/>
  <c r="O82" i="13" s="1"/>
  <c r="I82" i="13"/>
  <c r="N82" i="13"/>
  <c r="H82" i="13"/>
  <c r="F82" i="13"/>
  <c r="M81" i="13"/>
  <c r="L81" i="13"/>
  <c r="Q81" i="13" s="1"/>
  <c r="K81" i="13"/>
  <c r="P81" i="13" s="1"/>
  <c r="J81" i="13"/>
  <c r="O81" i="13"/>
  <c r="I81" i="13"/>
  <c r="N81" i="13" s="1"/>
  <c r="H81" i="13"/>
  <c r="G81" i="13"/>
  <c r="F81" i="13"/>
  <c r="P80" i="13"/>
  <c r="N80" i="13"/>
  <c r="L80" i="13"/>
  <c r="Q80" i="13"/>
  <c r="K80" i="13"/>
  <c r="J80" i="13"/>
  <c r="O80" i="13"/>
  <c r="I80" i="13"/>
  <c r="H80" i="13"/>
  <c r="M80" i="13"/>
  <c r="G80" i="13"/>
  <c r="F80" i="13"/>
  <c r="L79" i="13"/>
  <c r="Q79" i="13" s="1"/>
  <c r="K79" i="13"/>
  <c r="P79" i="13" s="1"/>
  <c r="J79" i="13"/>
  <c r="O79" i="13" s="1"/>
  <c r="I79" i="13"/>
  <c r="N79" i="13" s="1"/>
  <c r="H79" i="13"/>
  <c r="M79" i="13"/>
  <c r="G79" i="13"/>
  <c r="F79" i="13"/>
  <c r="L78" i="13"/>
  <c r="Q78" i="13" s="1"/>
  <c r="K78" i="13"/>
  <c r="P78" i="13" s="1"/>
  <c r="J78" i="13"/>
  <c r="O78" i="13" s="1"/>
  <c r="I78" i="13"/>
  <c r="N78" i="13"/>
  <c r="H78" i="13"/>
  <c r="M78" i="13" s="1"/>
  <c r="G78" i="13"/>
  <c r="F78" i="13"/>
  <c r="P77" i="13"/>
  <c r="O77" i="13"/>
  <c r="L77" i="13"/>
  <c r="Q77" i="13" s="1"/>
  <c r="K77" i="13"/>
  <c r="J77" i="13"/>
  <c r="I77" i="13"/>
  <c r="N77" i="13" s="1"/>
  <c r="H77" i="13"/>
  <c r="M77" i="13"/>
  <c r="G77" i="13"/>
  <c r="F77" i="13"/>
  <c r="L76" i="13"/>
  <c r="Q76" i="13" s="1"/>
  <c r="K76" i="13"/>
  <c r="P76" i="13"/>
  <c r="J76" i="13"/>
  <c r="O76" i="13" s="1"/>
  <c r="I76" i="13"/>
  <c r="N76" i="13" s="1"/>
  <c r="H76" i="13"/>
  <c r="M76" i="13" s="1"/>
  <c r="G76" i="13"/>
  <c r="F76" i="13"/>
  <c r="O75" i="13"/>
  <c r="L75" i="13"/>
  <c r="Q75" i="13" s="1"/>
  <c r="K75" i="13"/>
  <c r="P75" i="13" s="1"/>
  <c r="J75" i="13"/>
  <c r="I75" i="13"/>
  <c r="N75" i="13"/>
  <c r="H75" i="13"/>
  <c r="M75" i="13"/>
  <c r="G75" i="13"/>
  <c r="F75" i="13"/>
  <c r="L74" i="13"/>
  <c r="Q74" i="13"/>
  <c r="K74" i="13"/>
  <c r="P74" i="13"/>
  <c r="J74" i="13"/>
  <c r="O74" i="13" s="1"/>
  <c r="I74" i="13"/>
  <c r="N74" i="13" s="1"/>
  <c r="H74" i="13"/>
  <c r="M74" i="13" s="1"/>
  <c r="F74" i="13"/>
  <c r="Q73" i="13"/>
  <c r="L73" i="13"/>
  <c r="K73" i="13"/>
  <c r="P73" i="13" s="1"/>
  <c r="J73" i="13"/>
  <c r="O73" i="13" s="1"/>
  <c r="I73" i="13"/>
  <c r="N73" i="13" s="1"/>
  <c r="H73" i="13"/>
  <c r="M73" i="13" s="1"/>
  <c r="G73" i="13"/>
  <c r="F73" i="13"/>
  <c r="O72" i="13"/>
  <c r="L72" i="13"/>
  <c r="Q72" i="13" s="1"/>
  <c r="K72" i="13"/>
  <c r="P72" i="13" s="1"/>
  <c r="J72" i="13"/>
  <c r="I72" i="13"/>
  <c r="N72" i="13" s="1"/>
  <c r="H72" i="13"/>
  <c r="M72" i="13" s="1"/>
  <c r="G72" i="13"/>
  <c r="F72" i="13"/>
  <c r="Q71" i="13"/>
  <c r="L71" i="13"/>
  <c r="K71" i="13"/>
  <c r="P71" i="13"/>
  <c r="J71" i="13"/>
  <c r="O71" i="13" s="1"/>
  <c r="I71" i="13"/>
  <c r="N71" i="13" s="1"/>
  <c r="H71" i="13"/>
  <c r="M71" i="13" s="1"/>
  <c r="G71" i="13"/>
  <c r="F71" i="13"/>
  <c r="L70" i="13"/>
  <c r="Q70" i="13"/>
  <c r="K70" i="13"/>
  <c r="P70" i="13" s="1"/>
  <c r="J70" i="13"/>
  <c r="O70" i="13" s="1"/>
  <c r="I70" i="13"/>
  <c r="N70" i="13" s="1"/>
  <c r="H70" i="13"/>
  <c r="M70" i="13" s="1"/>
  <c r="G70" i="13"/>
  <c r="F70" i="13"/>
  <c r="Q69" i="13"/>
  <c r="L69" i="13"/>
  <c r="K69" i="13"/>
  <c r="P69" i="13" s="1"/>
  <c r="J69" i="13"/>
  <c r="O69" i="13" s="1"/>
  <c r="I69" i="13"/>
  <c r="N69" i="13" s="1"/>
  <c r="H69" i="13"/>
  <c r="M69" i="13" s="1"/>
  <c r="G69" i="13"/>
  <c r="F69" i="13"/>
  <c r="O68" i="13"/>
  <c r="L68" i="13"/>
  <c r="Q68" i="13"/>
  <c r="K68" i="13"/>
  <c r="P68" i="13" s="1"/>
  <c r="J68" i="13"/>
  <c r="I68" i="13"/>
  <c r="N68" i="13" s="1"/>
  <c r="H68" i="13"/>
  <c r="M68" i="13" s="1"/>
  <c r="G68" i="13"/>
  <c r="F68" i="13"/>
  <c r="L67" i="13"/>
  <c r="Q67" i="13" s="1"/>
  <c r="K67" i="13"/>
  <c r="P67" i="13"/>
  <c r="J67" i="13"/>
  <c r="O67" i="13" s="1"/>
  <c r="I67" i="13"/>
  <c r="N67" i="13" s="1"/>
  <c r="H67" i="13"/>
  <c r="M67" i="13" s="1"/>
  <c r="G67" i="13"/>
  <c r="F67" i="13"/>
  <c r="O66" i="13"/>
  <c r="M66" i="13"/>
  <c r="L66" i="13"/>
  <c r="Q66" i="13"/>
  <c r="K66" i="13"/>
  <c r="P66" i="13" s="1"/>
  <c r="J66" i="13"/>
  <c r="I66" i="13"/>
  <c r="N66" i="13"/>
  <c r="H66" i="13"/>
  <c r="F66" i="13"/>
  <c r="Q65" i="13"/>
  <c r="O65" i="13"/>
  <c r="L65" i="13"/>
  <c r="K65" i="13"/>
  <c r="P65" i="13"/>
  <c r="J65" i="13"/>
  <c r="I65" i="13"/>
  <c r="N65" i="13"/>
  <c r="H65" i="13"/>
  <c r="M65" i="13"/>
  <c r="G65" i="13"/>
  <c r="F65" i="13"/>
  <c r="O64" i="13"/>
  <c r="L64" i="13"/>
  <c r="Q64" i="13"/>
  <c r="K64" i="13"/>
  <c r="P64" i="13"/>
  <c r="J64" i="13"/>
  <c r="I64" i="13"/>
  <c r="N64" i="13"/>
  <c r="H64" i="13"/>
  <c r="M64" i="13" s="1"/>
  <c r="G64" i="13"/>
  <c r="F64" i="13"/>
  <c r="Q63" i="13"/>
  <c r="O63" i="13"/>
  <c r="L63" i="13"/>
  <c r="K63" i="13"/>
  <c r="P63" i="13"/>
  <c r="J63" i="13"/>
  <c r="I63" i="13"/>
  <c r="N63" i="13"/>
  <c r="H63" i="13"/>
  <c r="M63" i="13"/>
  <c r="G63" i="13"/>
  <c r="F63" i="13"/>
  <c r="O62" i="13"/>
  <c r="L62" i="13"/>
  <c r="Q62" i="13"/>
  <c r="K62" i="13"/>
  <c r="P62" i="13"/>
  <c r="J62" i="13"/>
  <c r="I62" i="13"/>
  <c r="N62" i="13"/>
  <c r="H62" i="13"/>
  <c r="M62" i="13" s="1"/>
  <c r="G62" i="13"/>
  <c r="F62" i="13"/>
  <c r="Q61" i="13"/>
  <c r="O61" i="13"/>
  <c r="L61" i="13"/>
  <c r="K61" i="13"/>
  <c r="P61" i="13"/>
  <c r="J61" i="13"/>
  <c r="I61" i="13"/>
  <c r="N61" i="13"/>
  <c r="H61" i="13"/>
  <c r="M61" i="13"/>
  <c r="G61" i="13"/>
  <c r="F61" i="13"/>
  <c r="O60" i="13"/>
  <c r="L60" i="13"/>
  <c r="Q60" i="13"/>
  <c r="K60" i="13"/>
  <c r="P60" i="13"/>
  <c r="J60" i="13"/>
  <c r="I60" i="13"/>
  <c r="N60" i="13"/>
  <c r="H60" i="13"/>
  <c r="M60" i="13" s="1"/>
  <c r="G60" i="13"/>
  <c r="F60" i="13"/>
  <c r="Q59" i="13"/>
  <c r="O59" i="13"/>
  <c r="L59" i="13"/>
  <c r="K59" i="13"/>
  <c r="P59" i="13"/>
  <c r="J59" i="13"/>
  <c r="I59" i="13"/>
  <c r="N59" i="13"/>
  <c r="H59" i="13"/>
  <c r="M59" i="13"/>
  <c r="G59" i="13"/>
  <c r="F59" i="13"/>
  <c r="O58" i="13"/>
  <c r="L58" i="13"/>
  <c r="Q58" i="13"/>
  <c r="K58" i="13"/>
  <c r="P58" i="13"/>
  <c r="J58" i="13"/>
  <c r="I58" i="13"/>
  <c r="N58" i="13"/>
  <c r="H58" i="13"/>
  <c r="M58" i="13" s="1"/>
  <c r="F58" i="13"/>
  <c r="Q57" i="13"/>
  <c r="O57" i="13"/>
  <c r="L57" i="13"/>
  <c r="K57" i="13"/>
  <c r="P57" i="13" s="1"/>
  <c r="J57" i="13"/>
  <c r="I57" i="13"/>
  <c r="N57" i="13" s="1"/>
  <c r="H57" i="13"/>
  <c r="M57" i="13" s="1"/>
  <c r="G57" i="13"/>
  <c r="F57" i="13"/>
  <c r="L56" i="13"/>
  <c r="Q56" i="13" s="1"/>
  <c r="K56" i="13"/>
  <c r="P56" i="13" s="1"/>
  <c r="J56" i="13"/>
  <c r="O56" i="13" s="1"/>
  <c r="I56" i="13"/>
  <c r="N56" i="13" s="1"/>
  <c r="H56" i="13"/>
  <c r="M56" i="13" s="1"/>
  <c r="G56" i="13"/>
  <c r="F56" i="13"/>
  <c r="Q55" i="13"/>
  <c r="O55" i="13"/>
  <c r="L55" i="13"/>
  <c r="K55" i="13"/>
  <c r="P55" i="13" s="1"/>
  <c r="J55" i="13"/>
  <c r="I55" i="13"/>
  <c r="N55" i="13" s="1"/>
  <c r="H55" i="13"/>
  <c r="M55" i="13" s="1"/>
  <c r="G55" i="13"/>
  <c r="F55" i="13"/>
  <c r="L54" i="13"/>
  <c r="Q54" i="13" s="1"/>
  <c r="K54" i="13"/>
  <c r="P54" i="13" s="1"/>
  <c r="J54" i="13"/>
  <c r="O54" i="13" s="1"/>
  <c r="I54" i="13"/>
  <c r="N54" i="13" s="1"/>
  <c r="H54" i="13"/>
  <c r="M54" i="13" s="1"/>
  <c r="G54" i="13"/>
  <c r="F54" i="13"/>
  <c r="Q53" i="13"/>
  <c r="O53" i="13"/>
  <c r="L53" i="13"/>
  <c r="K53" i="13"/>
  <c r="P53" i="13" s="1"/>
  <c r="J53" i="13"/>
  <c r="I53" i="13"/>
  <c r="N53" i="13" s="1"/>
  <c r="H53" i="13"/>
  <c r="M53" i="13" s="1"/>
  <c r="G53" i="13"/>
  <c r="F53" i="13"/>
  <c r="L52" i="13"/>
  <c r="Q52" i="13" s="1"/>
  <c r="K52" i="13"/>
  <c r="P52" i="13" s="1"/>
  <c r="J52" i="13"/>
  <c r="O52" i="13" s="1"/>
  <c r="I52" i="13"/>
  <c r="N52" i="13" s="1"/>
  <c r="H52" i="13"/>
  <c r="M52" i="13" s="1"/>
  <c r="G52" i="13"/>
  <c r="F52" i="13"/>
  <c r="Q51" i="13"/>
  <c r="O51" i="13"/>
  <c r="L51" i="13"/>
  <c r="K51" i="13"/>
  <c r="P51" i="13" s="1"/>
  <c r="J51" i="13"/>
  <c r="I51" i="13"/>
  <c r="N51" i="13" s="1"/>
  <c r="H51" i="13"/>
  <c r="M51" i="13" s="1"/>
  <c r="G51" i="13"/>
  <c r="F51" i="13"/>
  <c r="L50" i="13"/>
  <c r="Q50" i="13" s="1"/>
  <c r="K50" i="13"/>
  <c r="P50" i="13" s="1"/>
  <c r="J50" i="13"/>
  <c r="O50" i="13" s="1"/>
  <c r="I50" i="13"/>
  <c r="N50" i="13" s="1"/>
  <c r="H50" i="13"/>
  <c r="M50" i="13" s="1"/>
  <c r="F50" i="13"/>
  <c r="O49" i="13"/>
  <c r="L49" i="13"/>
  <c r="Q49" i="13" s="1"/>
  <c r="K49" i="13"/>
  <c r="P49" i="13" s="1"/>
  <c r="J49" i="13"/>
  <c r="I49" i="13"/>
  <c r="N49" i="13"/>
  <c r="H49" i="13"/>
  <c r="M49" i="13"/>
  <c r="G49" i="13"/>
  <c r="F49" i="13"/>
  <c r="L48" i="13"/>
  <c r="Q48" i="13"/>
  <c r="K48" i="13"/>
  <c r="P48" i="13"/>
  <c r="J48" i="13"/>
  <c r="O48" i="13" s="1"/>
  <c r="I48" i="13"/>
  <c r="N48" i="13" s="1"/>
  <c r="H48" i="13"/>
  <c r="M48" i="13" s="1"/>
  <c r="G48" i="13"/>
  <c r="F48" i="13"/>
  <c r="O47" i="13"/>
  <c r="L47" i="13"/>
  <c r="Q47" i="13" s="1"/>
  <c r="K47" i="13"/>
  <c r="P47" i="13" s="1"/>
  <c r="J47" i="13"/>
  <c r="I47" i="13"/>
  <c r="N47" i="13"/>
  <c r="H47" i="13"/>
  <c r="M47" i="13"/>
  <c r="G47" i="13"/>
  <c r="F47" i="13"/>
  <c r="L46" i="13"/>
  <c r="Q46" i="13"/>
  <c r="K46" i="13"/>
  <c r="P46" i="13"/>
  <c r="J46" i="13"/>
  <c r="O46" i="13" s="1"/>
  <c r="I46" i="13"/>
  <c r="N46" i="13" s="1"/>
  <c r="H46" i="13"/>
  <c r="M46" i="13" s="1"/>
  <c r="G46" i="13"/>
  <c r="F46" i="13"/>
  <c r="O45" i="13"/>
  <c r="L45" i="13"/>
  <c r="Q45" i="13" s="1"/>
  <c r="K45" i="13"/>
  <c r="P45" i="13" s="1"/>
  <c r="J45" i="13"/>
  <c r="I45" i="13"/>
  <c r="N45" i="13"/>
  <c r="H45" i="13"/>
  <c r="M45" i="13"/>
  <c r="G45" i="13"/>
  <c r="F45" i="13"/>
  <c r="L44" i="13"/>
  <c r="Q44" i="13"/>
  <c r="K44" i="13"/>
  <c r="P44" i="13"/>
  <c r="J44" i="13"/>
  <c r="O44" i="13" s="1"/>
  <c r="I44" i="13"/>
  <c r="N44" i="13" s="1"/>
  <c r="H44" i="13"/>
  <c r="M44" i="13" s="1"/>
  <c r="G44" i="13"/>
  <c r="F44" i="13"/>
  <c r="O43" i="13"/>
  <c r="L43" i="13"/>
  <c r="Q43" i="13" s="1"/>
  <c r="K43" i="13"/>
  <c r="P43" i="13" s="1"/>
  <c r="J43" i="13"/>
  <c r="I43" i="13"/>
  <c r="N43" i="13"/>
  <c r="H43" i="13"/>
  <c r="M43" i="13"/>
  <c r="G43" i="13"/>
  <c r="F43" i="13"/>
  <c r="L42" i="13"/>
  <c r="Q42" i="13"/>
  <c r="K42" i="13"/>
  <c r="P42" i="13"/>
  <c r="J42" i="13"/>
  <c r="O42" i="13" s="1"/>
  <c r="I42" i="13"/>
  <c r="N42" i="13" s="1"/>
  <c r="H42" i="13"/>
  <c r="M42" i="13" s="1"/>
  <c r="F42" i="13"/>
  <c r="L41" i="13"/>
  <c r="Q41" i="13" s="1"/>
  <c r="K41" i="13"/>
  <c r="P41" i="13"/>
  <c r="J41" i="13"/>
  <c r="O41" i="13" s="1"/>
  <c r="I41" i="13"/>
  <c r="N41" i="13"/>
  <c r="H41" i="13"/>
  <c r="M41" i="13" s="1"/>
  <c r="G41" i="13"/>
  <c r="F41" i="13"/>
  <c r="L40" i="13"/>
  <c r="Q40" i="13"/>
  <c r="K40" i="13"/>
  <c r="P40" i="13" s="1"/>
  <c r="J40" i="13"/>
  <c r="O40" i="13" s="1"/>
  <c r="I40" i="13"/>
  <c r="N40" i="13"/>
  <c r="H40" i="13"/>
  <c r="M40" i="13" s="1"/>
  <c r="G40" i="13"/>
  <c r="F40" i="13"/>
  <c r="L39" i="13"/>
  <c r="Q39" i="13" s="1"/>
  <c r="K39" i="13"/>
  <c r="P39" i="13"/>
  <c r="J39" i="13"/>
  <c r="O39" i="13" s="1"/>
  <c r="I39" i="13"/>
  <c r="N39" i="13"/>
  <c r="H39" i="13"/>
  <c r="M39" i="13" s="1"/>
  <c r="G39" i="13"/>
  <c r="F39" i="13"/>
  <c r="L38" i="13"/>
  <c r="Q38" i="13"/>
  <c r="K38" i="13"/>
  <c r="P38" i="13" s="1"/>
  <c r="J38" i="13"/>
  <c r="O38" i="13" s="1"/>
  <c r="I38" i="13"/>
  <c r="N38" i="13"/>
  <c r="H38" i="13"/>
  <c r="M38" i="13" s="1"/>
  <c r="G38" i="13"/>
  <c r="F38" i="13"/>
  <c r="L37" i="13"/>
  <c r="Q37" i="13" s="1"/>
  <c r="K37" i="13"/>
  <c r="P37" i="13"/>
  <c r="J37" i="13"/>
  <c r="O37" i="13" s="1"/>
  <c r="I37" i="13"/>
  <c r="N37" i="13"/>
  <c r="H37" i="13"/>
  <c r="M37" i="13" s="1"/>
  <c r="G37" i="13"/>
  <c r="F37" i="13"/>
  <c r="L36" i="13"/>
  <c r="Q36" i="13"/>
  <c r="K36" i="13"/>
  <c r="P36" i="13" s="1"/>
  <c r="J36" i="13"/>
  <c r="O36" i="13" s="1"/>
  <c r="I36" i="13"/>
  <c r="N36" i="13"/>
  <c r="H36" i="13"/>
  <c r="M36" i="13" s="1"/>
  <c r="G36" i="13"/>
  <c r="F36" i="13"/>
  <c r="L35" i="13"/>
  <c r="Q35" i="13" s="1"/>
  <c r="K35" i="13"/>
  <c r="P35" i="13"/>
  <c r="J35" i="13"/>
  <c r="O35" i="13" s="1"/>
  <c r="I35" i="13"/>
  <c r="N35" i="13"/>
  <c r="H35" i="13"/>
  <c r="M35" i="13" s="1"/>
  <c r="G35" i="13"/>
  <c r="F35" i="13"/>
  <c r="L34" i="13"/>
  <c r="Q34" i="13"/>
  <c r="K34" i="13"/>
  <c r="P34" i="13" s="1"/>
  <c r="J34" i="13"/>
  <c r="O34" i="13" s="1"/>
  <c r="I34" i="13"/>
  <c r="N34" i="13"/>
  <c r="H34" i="13"/>
  <c r="M34" i="13" s="1"/>
  <c r="F34" i="13"/>
  <c r="Q33" i="13"/>
  <c r="L33" i="13"/>
  <c r="K33" i="13"/>
  <c r="P33" i="13" s="1"/>
  <c r="J33" i="13"/>
  <c r="O33" i="13" s="1"/>
  <c r="I33" i="13"/>
  <c r="N33" i="13" s="1"/>
  <c r="H33" i="13"/>
  <c r="M33" i="13"/>
  <c r="G33" i="13"/>
  <c r="F33" i="13"/>
  <c r="O32" i="13"/>
  <c r="L32" i="13"/>
  <c r="Q32" i="13" s="1"/>
  <c r="K32" i="13"/>
  <c r="P32" i="13"/>
  <c r="J32" i="13"/>
  <c r="I32" i="13"/>
  <c r="N32" i="13" s="1"/>
  <c r="H32" i="13"/>
  <c r="M32" i="13" s="1"/>
  <c r="G32" i="13"/>
  <c r="F32" i="13"/>
  <c r="Q31" i="13"/>
  <c r="L31" i="13"/>
  <c r="K31" i="13"/>
  <c r="P31" i="13" s="1"/>
  <c r="J31" i="13"/>
  <c r="O31" i="13" s="1"/>
  <c r="I31" i="13"/>
  <c r="N31" i="13" s="1"/>
  <c r="H31" i="13"/>
  <c r="M31" i="13"/>
  <c r="G31" i="13"/>
  <c r="F31" i="13"/>
  <c r="O30" i="13"/>
  <c r="L30" i="13"/>
  <c r="Q30" i="13" s="1"/>
  <c r="K30" i="13"/>
  <c r="P30" i="13"/>
  <c r="J30" i="13"/>
  <c r="I30" i="13"/>
  <c r="N30" i="13" s="1"/>
  <c r="H30" i="13"/>
  <c r="M30" i="13" s="1"/>
  <c r="G30" i="13"/>
  <c r="F30" i="13"/>
  <c r="Q29" i="13"/>
  <c r="L29" i="13"/>
  <c r="K29" i="13"/>
  <c r="P29" i="13" s="1"/>
  <c r="J29" i="13"/>
  <c r="O29" i="13" s="1"/>
  <c r="I29" i="13"/>
  <c r="N29" i="13" s="1"/>
  <c r="H29" i="13"/>
  <c r="M29" i="13"/>
  <c r="G29" i="13"/>
  <c r="F29" i="13"/>
  <c r="O28" i="13"/>
  <c r="L28" i="13"/>
  <c r="Q28" i="13" s="1"/>
  <c r="K28" i="13"/>
  <c r="P28" i="13"/>
  <c r="J28" i="13"/>
  <c r="I28" i="13"/>
  <c r="N28" i="13" s="1"/>
  <c r="H28" i="13"/>
  <c r="M28" i="13" s="1"/>
  <c r="G28" i="13"/>
  <c r="F28" i="13"/>
  <c r="Q27" i="13"/>
  <c r="L27" i="13"/>
  <c r="K27" i="13"/>
  <c r="P27" i="13" s="1"/>
  <c r="J27" i="13"/>
  <c r="O27" i="13" s="1"/>
  <c r="I27" i="13"/>
  <c r="N27" i="13" s="1"/>
  <c r="H27" i="13"/>
  <c r="M27" i="13"/>
  <c r="G27" i="13"/>
  <c r="F27" i="13"/>
  <c r="O26" i="13"/>
  <c r="L26" i="13"/>
  <c r="Q26" i="13" s="1"/>
  <c r="K26" i="13"/>
  <c r="P26" i="13"/>
  <c r="J26" i="13"/>
  <c r="I26" i="13"/>
  <c r="N26" i="13" s="1"/>
  <c r="H26" i="13"/>
  <c r="M26" i="13" s="1"/>
  <c r="F26" i="13"/>
  <c r="L25" i="13"/>
  <c r="Q25" i="13" s="1"/>
  <c r="K25" i="13"/>
  <c r="P25" i="13"/>
  <c r="J25" i="13"/>
  <c r="O25" i="13" s="1"/>
  <c r="I25" i="13"/>
  <c r="N25" i="13" s="1"/>
  <c r="H25" i="13"/>
  <c r="M25" i="13"/>
  <c r="G25" i="13"/>
  <c r="F25" i="13"/>
  <c r="O24" i="13"/>
  <c r="L24" i="13"/>
  <c r="Q24" i="13" s="1"/>
  <c r="K24" i="13"/>
  <c r="P24" i="13"/>
  <c r="J24" i="13"/>
  <c r="I24" i="13"/>
  <c r="N24" i="13"/>
  <c r="H24" i="13"/>
  <c r="M24" i="13" s="1"/>
  <c r="G24" i="13"/>
  <c r="F24" i="13"/>
  <c r="L23" i="13"/>
  <c r="Q23" i="13" s="1"/>
  <c r="K23" i="13"/>
  <c r="P23" i="13"/>
  <c r="J23" i="13"/>
  <c r="O23" i="13" s="1"/>
  <c r="I23" i="13"/>
  <c r="N23" i="13" s="1"/>
  <c r="H23" i="13"/>
  <c r="M23" i="13"/>
  <c r="G23" i="13"/>
  <c r="F23" i="13"/>
  <c r="O22" i="13"/>
  <c r="L22" i="13"/>
  <c r="Q22" i="13" s="1"/>
  <c r="K22" i="13"/>
  <c r="P22" i="13"/>
  <c r="J22" i="13"/>
  <c r="I22" i="13"/>
  <c r="N22" i="13"/>
  <c r="H22" i="13"/>
  <c r="M22" i="13" s="1"/>
  <c r="G22" i="13"/>
  <c r="F22" i="13"/>
  <c r="L21" i="13"/>
  <c r="Q21" i="13" s="1"/>
  <c r="K21" i="13"/>
  <c r="P21" i="13"/>
  <c r="J21" i="13"/>
  <c r="O21" i="13" s="1"/>
  <c r="I21" i="13"/>
  <c r="N21" i="13" s="1"/>
  <c r="H21" i="13"/>
  <c r="M21" i="13"/>
  <c r="G21" i="13"/>
  <c r="F21" i="13"/>
  <c r="O20" i="13"/>
  <c r="L20" i="13"/>
  <c r="Q20" i="13" s="1"/>
  <c r="K20" i="13"/>
  <c r="P20" i="13"/>
  <c r="J20" i="13"/>
  <c r="I20" i="13"/>
  <c r="N20" i="13"/>
  <c r="H20" i="13"/>
  <c r="M20" i="13" s="1"/>
  <c r="G20" i="13"/>
  <c r="F20" i="13"/>
  <c r="L19" i="13"/>
  <c r="Q19" i="13" s="1"/>
  <c r="K19" i="13"/>
  <c r="P19" i="13"/>
  <c r="J19" i="13"/>
  <c r="O19" i="13" s="1"/>
  <c r="I19" i="13"/>
  <c r="N19" i="13" s="1"/>
  <c r="H19" i="13"/>
  <c r="M19" i="13"/>
  <c r="G19" i="13"/>
  <c r="F19" i="13"/>
  <c r="O18" i="13"/>
  <c r="L18" i="13"/>
  <c r="Q18" i="13" s="1"/>
  <c r="K18" i="13"/>
  <c r="P18" i="13"/>
  <c r="J18" i="13"/>
  <c r="I18" i="13"/>
  <c r="N18" i="13"/>
  <c r="H18" i="13"/>
  <c r="M18" i="13" s="1"/>
  <c r="F18" i="13"/>
  <c r="L17" i="13"/>
  <c r="Q17" i="13" s="1"/>
  <c r="K17" i="13"/>
  <c r="P17" i="13" s="1"/>
  <c r="J17" i="13"/>
  <c r="O17" i="13" s="1"/>
  <c r="I17" i="13"/>
  <c r="N17" i="13"/>
  <c r="H17" i="13"/>
  <c r="M17" i="13" s="1"/>
  <c r="G17" i="13"/>
  <c r="F17" i="13"/>
  <c r="L16" i="13"/>
  <c r="Q16" i="13"/>
  <c r="K16" i="13"/>
  <c r="P16" i="13" s="1"/>
  <c r="J16" i="13"/>
  <c r="O16" i="13" s="1"/>
  <c r="I16" i="13"/>
  <c r="N16" i="13" s="1"/>
  <c r="H16" i="13"/>
  <c r="M16" i="13" s="1"/>
  <c r="G16" i="13"/>
  <c r="F16" i="13"/>
  <c r="L15" i="13"/>
  <c r="Q15" i="13" s="1"/>
  <c r="K15" i="13"/>
  <c r="P15" i="13" s="1"/>
  <c r="J15" i="13"/>
  <c r="O15" i="13" s="1"/>
  <c r="I15" i="13"/>
  <c r="N15" i="13"/>
  <c r="H15" i="13"/>
  <c r="M15" i="13" s="1"/>
  <c r="G15" i="13"/>
  <c r="F15" i="13"/>
  <c r="L14" i="13"/>
  <c r="Q14" i="13"/>
  <c r="K14" i="13"/>
  <c r="P14" i="13" s="1"/>
  <c r="J14" i="13"/>
  <c r="O14" i="13" s="1"/>
  <c r="I14" i="13"/>
  <c r="N14" i="13" s="1"/>
  <c r="H14" i="13"/>
  <c r="M14" i="13" s="1"/>
  <c r="G14" i="13"/>
  <c r="F14" i="13"/>
  <c r="L13" i="13"/>
  <c r="Q13" i="13" s="1"/>
  <c r="K13" i="13"/>
  <c r="P13" i="13" s="1"/>
  <c r="J13" i="13"/>
  <c r="O13" i="13" s="1"/>
  <c r="I13" i="13"/>
  <c r="N13" i="13"/>
  <c r="H13" i="13"/>
  <c r="M13" i="13" s="1"/>
  <c r="G13" i="13"/>
  <c r="F13" i="13"/>
  <c r="L12" i="13"/>
  <c r="Q12" i="13"/>
  <c r="K12" i="13"/>
  <c r="P12" i="13" s="1"/>
  <c r="J12" i="13"/>
  <c r="O12" i="13" s="1"/>
  <c r="I12" i="13"/>
  <c r="N12" i="13" s="1"/>
  <c r="H12" i="13"/>
  <c r="M12" i="13" s="1"/>
  <c r="G12" i="13"/>
  <c r="F12" i="13"/>
  <c r="L11" i="13"/>
  <c r="Q11" i="13" s="1"/>
  <c r="K11" i="13"/>
  <c r="P11" i="13" s="1"/>
  <c r="J11" i="13"/>
  <c r="J169" i="13" s="1"/>
  <c r="I11" i="13"/>
  <c r="N11" i="13"/>
  <c r="H11" i="13"/>
  <c r="M11" i="13" s="1"/>
  <c r="G11" i="13"/>
  <c r="F11" i="13"/>
  <c r="L10" i="13"/>
  <c r="Q10" i="13"/>
  <c r="K10" i="13"/>
  <c r="P10" i="13" s="1"/>
  <c r="J10" i="13"/>
  <c r="O10" i="13" s="1"/>
  <c r="I10" i="13"/>
  <c r="N10" i="13" s="1"/>
  <c r="H10" i="13"/>
  <c r="M10" i="13" s="1"/>
  <c r="F10" i="13"/>
  <c r="Q9" i="13"/>
  <c r="O9" i="13"/>
  <c r="L9" i="13"/>
  <c r="K9" i="13"/>
  <c r="P9" i="13"/>
  <c r="J9" i="13"/>
  <c r="I9" i="13"/>
  <c r="N9" i="13" s="1"/>
  <c r="H9" i="13"/>
  <c r="M9" i="13" s="1"/>
  <c r="G9" i="13"/>
  <c r="F9" i="13"/>
  <c r="O8" i="13"/>
  <c r="L8" i="13"/>
  <c r="Q8" i="13" s="1"/>
  <c r="K8" i="13"/>
  <c r="P8" i="13" s="1"/>
  <c r="J8" i="13"/>
  <c r="I8" i="13"/>
  <c r="N8" i="13"/>
  <c r="H8" i="13"/>
  <c r="M8" i="13" s="1"/>
  <c r="G8" i="13"/>
  <c r="F8" i="13"/>
  <c r="Q7" i="13"/>
  <c r="O7" i="13"/>
  <c r="L7" i="13"/>
  <c r="K7" i="13"/>
  <c r="P7" i="13"/>
  <c r="J7" i="13"/>
  <c r="I7" i="13"/>
  <c r="N7" i="13" s="1"/>
  <c r="H7" i="13"/>
  <c r="M7" i="13" s="1"/>
  <c r="G7" i="13"/>
  <c r="F7" i="13"/>
  <c r="O6" i="13"/>
  <c r="L6" i="13"/>
  <c r="Q6" i="13" s="1"/>
  <c r="K6" i="13"/>
  <c r="P6" i="13" s="1"/>
  <c r="J6" i="13"/>
  <c r="I6" i="13"/>
  <c r="N6" i="13"/>
  <c r="H6" i="13"/>
  <c r="M6" i="13" s="1"/>
  <c r="G6" i="13"/>
  <c r="F6" i="13"/>
  <c r="Q5" i="13"/>
  <c r="O5" i="13"/>
  <c r="L5" i="13"/>
  <c r="K5" i="13"/>
  <c r="P5" i="13"/>
  <c r="J5" i="13"/>
  <c r="I5" i="13"/>
  <c r="N5" i="13" s="1"/>
  <c r="H5" i="13"/>
  <c r="M5" i="13" s="1"/>
  <c r="G5" i="13"/>
  <c r="F5" i="13"/>
  <c r="L4" i="13"/>
  <c r="Q4" i="13" s="1"/>
  <c r="K4" i="13"/>
  <c r="P4" i="13" s="1"/>
  <c r="J4" i="13"/>
  <c r="O4" i="13" s="1"/>
  <c r="I4" i="13"/>
  <c r="N4" i="13" s="1"/>
  <c r="H4" i="13"/>
  <c r="M4" i="13" s="1"/>
  <c r="G4" i="13"/>
  <c r="F4" i="13"/>
  <c r="Q3" i="13"/>
  <c r="L3" i="13"/>
  <c r="K3" i="13"/>
  <c r="P3" i="13"/>
  <c r="J3" i="13"/>
  <c r="O3" i="13"/>
  <c r="I3" i="13"/>
  <c r="N3" i="13"/>
  <c r="H3" i="13"/>
  <c r="M3" i="13" s="1"/>
  <c r="G3" i="13"/>
  <c r="F3" i="13"/>
  <c r="T2" i="13"/>
  <c r="N2" i="13"/>
  <c r="L2" i="13"/>
  <c r="K2" i="13"/>
  <c r="P2" i="13" s="1"/>
  <c r="J2" i="13"/>
  <c r="I2" i="13"/>
  <c r="H2" i="13"/>
  <c r="M2" i="13" s="1"/>
  <c r="F2" i="13"/>
  <c r="E169" i="12"/>
  <c r="L168" i="12"/>
  <c r="Q168" i="12"/>
  <c r="K168" i="12"/>
  <c r="P168" i="12"/>
  <c r="J168" i="12"/>
  <c r="O168" i="12"/>
  <c r="I168" i="12"/>
  <c r="N168" i="12"/>
  <c r="H168" i="12"/>
  <c r="M168" i="12"/>
  <c r="G168" i="12"/>
  <c r="F168" i="12"/>
  <c r="Q167" i="12"/>
  <c r="P167" i="12"/>
  <c r="L167" i="12"/>
  <c r="K167" i="12"/>
  <c r="J167" i="12"/>
  <c r="O167" i="12"/>
  <c r="I167" i="12"/>
  <c r="N167" i="12"/>
  <c r="H167" i="12"/>
  <c r="M167" i="12"/>
  <c r="G167" i="12"/>
  <c r="F167" i="12"/>
  <c r="N166" i="12"/>
  <c r="M166" i="12"/>
  <c r="L166" i="12"/>
  <c r="Q166" i="12"/>
  <c r="K166" i="12"/>
  <c r="P166" i="12"/>
  <c r="J166" i="12"/>
  <c r="O166" i="12"/>
  <c r="I166" i="12"/>
  <c r="H166" i="12"/>
  <c r="G166" i="12"/>
  <c r="F166" i="12"/>
  <c r="Q165" i="12"/>
  <c r="P165" i="12"/>
  <c r="L165" i="12"/>
  <c r="K165" i="12"/>
  <c r="J165" i="12"/>
  <c r="O165" i="12"/>
  <c r="I165" i="12"/>
  <c r="N165" i="12"/>
  <c r="H165" i="12"/>
  <c r="M165" i="12"/>
  <c r="G165" i="12"/>
  <c r="F165" i="12"/>
  <c r="N164" i="12"/>
  <c r="M164" i="12"/>
  <c r="L164" i="12"/>
  <c r="Q164" i="12"/>
  <c r="K164" i="12"/>
  <c r="P164" i="12"/>
  <c r="J164" i="12"/>
  <c r="O164" i="12"/>
  <c r="I164" i="12"/>
  <c r="H164" i="12"/>
  <c r="G164" i="12"/>
  <c r="F164" i="12"/>
  <c r="Q163" i="12"/>
  <c r="P163" i="12"/>
  <c r="L163" i="12"/>
  <c r="K163" i="12"/>
  <c r="J163" i="12"/>
  <c r="O163" i="12"/>
  <c r="I163" i="12"/>
  <c r="N163" i="12"/>
  <c r="H163" i="12"/>
  <c r="M163" i="12"/>
  <c r="G163" i="12"/>
  <c r="F163" i="12"/>
  <c r="N162" i="12"/>
  <c r="M162" i="12"/>
  <c r="L162" i="12"/>
  <c r="Q162" i="12"/>
  <c r="K162" i="12"/>
  <c r="P162" i="12"/>
  <c r="J162" i="12"/>
  <c r="O162" i="12"/>
  <c r="I162" i="12"/>
  <c r="H162" i="12"/>
  <c r="G162" i="12"/>
  <c r="F162" i="12"/>
  <c r="Q161" i="12"/>
  <c r="P161" i="12"/>
  <c r="L161" i="12"/>
  <c r="K161" i="12"/>
  <c r="J161" i="12"/>
  <c r="O161" i="12"/>
  <c r="I161" i="12"/>
  <c r="N161" i="12"/>
  <c r="H161" i="12"/>
  <c r="M161" i="12"/>
  <c r="G161" i="12"/>
  <c r="F161" i="12"/>
  <c r="N160" i="12"/>
  <c r="M160" i="12"/>
  <c r="L160" i="12"/>
  <c r="Q160" i="12"/>
  <c r="K160" i="12"/>
  <c r="P160" i="12"/>
  <c r="J160" i="12"/>
  <c r="O160" i="12"/>
  <c r="I160" i="12"/>
  <c r="H160" i="12"/>
  <c r="G160" i="12"/>
  <c r="F160" i="12"/>
  <c r="Q159" i="12"/>
  <c r="P159" i="12"/>
  <c r="L159" i="12"/>
  <c r="K159" i="12"/>
  <c r="J159" i="12"/>
  <c r="O159" i="12"/>
  <c r="I159" i="12"/>
  <c r="N159" i="12"/>
  <c r="H159" i="12"/>
  <c r="M159" i="12"/>
  <c r="G159" i="12"/>
  <c r="F159" i="12"/>
  <c r="N158" i="12"/>
  <c r="M158" i="12"/>
  <c r="L158" i="12"/>
  <c r="Q158" i="12"/>
  <c r="K158" i="12"/>
  <c r="P158" i="12"/>
  <c r="J158" i="12"/>
  <c r="O158" i="12"/>
  <c r="I158" i="12"/>
  <c r="H158" i="12"/>
  <c r="G158" i="12"/>
  <c r="F158" i="12"/>
  <c r="Q157" i="12"/>
  <c r="P157" i="12"/>
  <c r="L157" i="12"/>
  <c r="K157" i="12"/>
  <c r="J157" i="12"/>
  <c r="O157" i="12"/>
  <c r="I157" i="12"/>
  <c r="N157" i="12"/>
  <c r="H157" i="12"/>
  <c r="M157" i="12"/>
  <c r="G157" i="12"/>
  <c r="F157" i="12"/>
  <c r="N156" i="12"/>
  <c r="M156" i="12"/>
  <c r="L156" i="12"/>
  <c r="Q156" i="12"/>
  <c r="K156" i="12"/>
  <c r="P156" i="12"/>
  <c r="J156" i="12"/>
  <c r="O156" i="12"/>
  <c r="I156" i="12"/>
  <c r="H156" i="12"/>
  <c r="G156" i="12"/>
  <c r="F156" i="12"/>
  <c r="Q155" i="12"/>
  <c r="P155" i="12"/>
  <c r="L155" i="12"/>
  <c r="K155" i="12"/>
  <c r="J155" i="12"/>
  <c r="O155" i="12"/>
  <c r="I155" i="12"/>
  <c r="N155" i="12"/>
  <c r="H155" i="12"/>
  <c r="M155" i="12"/>
  <c r="G155" i="12"/>
  <c r="F155" i="12"/>
  <c r="N154" i="12"/>
  <c r="M154" i="12"/>
  <c r="L154" i="12"/>
  <c r="Q154" i="12"/>
  <c r="K154" i="12"/>
  <c r="P154" i="12"/>
  <c r="J154" i="12"/>
  <c r="O154" i="12"/>
  <c r="I154" i="12"/>
  <c r="H154" i="12"/>
  <c r="G154" i="12"/>
  <c r="F154" i="12"/>
  <c r="Q153" i="12"/>
  <c r="P153" i="12"/>
  <c r="L153" i="12"/>
  <c r="K153" i="12"/>
  <c r="J153" i="12"/>
  <c r="O153" i="12"/>
  <c r="I153" i="12"/>
  <c r="N153" i="12"/>
  <c r="H153" i="12"/>
  <c r="M153" i="12"/>
  <c r="G153" i="12"/>
  <c r="F153" i="12"/>
  <c r="N152" i="12"/>
  <c r="M152" i="12"/>
  <c r="L152" i="12"/>
  <c r="Q152" i="12"/>
  <c r="K152" i="12"/>
  <c r="P152" i="12"/>
  <c r="J152" i="12"/>
  <c r="O152" i="12"/>
  <c r="I152" i="12"/>
  <c r="H152" i="12"/>
  <c r="G152" i="12"/>
  <c r="F152" i="12"/>
  <c r="Q151" i="12"/>
  <c r="P151" i="12"/>
  <c r="L151" i="12"/>
  <c r="K151" i="12"/>
  <c r="J151" i="12"/>
  <c r="O151" i="12"/>
  <c r="I151" i="12"/>
  <c r="N151" i="12"/>
  <c r="H151" i="12"/>
  <c r="M151" i="12"/>
  <c r="G151" i="12"/>
  <c r="F151" i="12"/>
  <c r="N150" i="12"/>
  <c r="M150" i="12"/>
  <c r="L150" i="12"/>
  <c r="Q150" i="12"/>
  <c r="K150" i="12"/>
  <c r="P150" i="12"/>
  <c r="J150" i="12"/>
  <c r="O150" i="12"/>
  <c r="I150" i="12"/>
  <c r="H150" i="12"/>
  <c r="G150" i="12"/>
  <c r="F150" i="12"/>
  <c r="Q149" i="12"/>
  <c r="P149" i="12"/>
  <c r="L149" i="12"/>
  <c r="K149" i="12"/>
  <c r="J149" i="12"/>
  <c r="O149" i="12"/>
  <c r="I149" i="12"/>
  <c r="N149" i="12"/>
  <c r="H149" i="12"/>
  <c r="M149" i="12"/>
  <c r="G149" i="12"/>
  <c r="F149" i="12"/>
  <c r="N148" i="12"/>
  <c r="M148" i="12"/>
  <c r="L148" i="12"/>
  <c r="Q148" i="12"/>
  <c r="K148" i="12"/>
  <c r="P148" i="12"/>
  <c r="J148" i="12"/>
  <c r="O148" i="12"/>
  <c r="I148" i="12"/>
  <c r="H148" i="12"/>
  <c r="G148" i="12"/>
  <c r="F148" i="12"/>
  <c r="Q147" i="12"/>
  <c r="P147" i="12"/>
  <c r="L147" i="12"/>
  <c r="K147" i="12"/>
  <c r="J147" i="12"/>
  <c r="O147" i="12"/>
  <c r="I147" i="12"/>
  <c r="N147" i="12"/>
  <c r="H147" i="12"/>
  <c r="M147" i="12"/>
  <c r="G147" i="12"/>
  <c r="F147" i="12"/>
  <c r="N146" i="12"/>
  <c r="M146" i="12"/>
  <c r="L146" i="12"/>
  <c r="Q146" i="12"/>
  <c r="K146" i="12"/>
  <c r="P146" i="12"/>
  <c r="J146" i="12"/>
  <c r="O146" i="12"/>
  <c r="I146" i="12"/>
  <c r="H146" i="12"/>
  <c r="G146" i="12"/>
  <c r="F146" i="12"/>
  <c r="Q145" i="12"/>
  <c r="P145" i="12"/>
  <c r="L145" i="12"/>
  <c r="K145" i="12"/>
  <c r="J145" i="12"/>
  <c r="O145" i="12"/>
  <c r="I145" i="12"/>
  <c r="N145" i="12"/>
  <c r="H145" i="12"/>
  <c r="M145" i="12"/>
  <c r="G145" i="12"/>
  <c r="F145" i="12"/>
  <c r="N144" i="12"/>
  <c r="M144" i="12"/>
  <c r="L144" i="12"/>
  <c r="Q144" i="12"/>
  <c r="K144" i="12"/>
  <c r="P144" i="12"/>
  <c r="J144" i="12"/>
  <c r="O144" i="12"/>
  <c r="I144" i="12"/>
  <c r="H144" i="12"/>
  <c r="G144" i="12"/>
  <c r="F144" i="12"/>
  <c r="Q143" i="12"/>
  <c r="P143" i="12"/>
  <c r="L143" i="12"/>
  <c r="K143" i="12"/>
  <c r="J143" i="12"/>
  <c r="O143" i="12"/>
  <c r="I143" i="12"/>
  <c r="N143" i="12"/>
  <c r="H143" i="12"/>
  <c r="M143" i="12"/>
  <c r="G143" i="12"/>
  <c r="F143" i="12"/>
  <c r="N142" i="12"/>
  <c r="M142" i="12"/>
  <c r="L142" i="12"/>
  <c r="Q142" i="12"/>
  <c r="K142" i="12"/>
  <c r="P142" i="12"/>
  <c r="J142" i="12"/>
  <c r="O142" i="12"/>
  <c r="I142" i="12"/>
  <c r="H142" i="12"/>
  <c r="G142" i="12"/>
  <c r="F142" i="12"/>
  <c r="Q141" i="12"/>
  <c r="P141" i="12"/>
  <c r="L141" i="12"/>
  <c r="K141" i="12"/>
  <c r="J141" i="12"/>
  <c r="O141" i="12"/>
  <c r="I141" i="12"/>
  <c r="N141" i="12"/>
  <c r="H141" i="12"/>
  <c r="M141" i="12"/>
  <c r="G141" i="12"/>
  <c r="F141" i="12"/>
  <c r="N140" i="12"/>
  <c r="M140" i="12"/>
  <c r="L140" i="12"/>
  <c r="Q140" i="12"/>
  <c r="K140" i="12"/>
  <c r="P140" i="12"/>
  <c r="J140" i="12"/>
  <c r="O140" i="12"/>
  <c r="I140" i="12"/>
  <c r="H140" i="12"/>
  <c r="G140" i="12"/>
  <c r="F140" i="12"/>
  <c r="Q139" i="12"/>
  <c r="P139" i="12"/>
  <c r="L139" i="12"/>
  <c r="K139" i="12"/>
  <c r="J139" i="12"/>
  <c r="O139" i="12"/>
  <c r="I139" i="12"/>
  <c r="N139" i="12"/>
  <c r="H139" i="12"/>
  <c r="M139" i="12"/>
  <c r="G139" i="12"/>
  <c r="F139" i="12"/>
  <c r="N138" i="12"/>
  <c r="M138" i="12"/>
  <c r="L138" i="12"/>
  <c r="Q138" i="12"/>
  <c r="K138" i="12"/>
  <c r="P138" i="12"/>
  <c r="J138" i="12"/>
  <c r="O138" i="12"/>
  <c r="I138" i="12"/>
  <c r="H138" i="12"/>
  <c r="G138" i="12"/>
  <c r="F138" i="12"/>
  <c r="Q137" i="12"/>
  <c r="P137" i="12"/>
  <c r="L137" i="12"/>
  <c r="K137" i="12"/>
  <c r="J137" i="12"/>
  <c r="O137" i="12"/>
  <c r="I137" i="12"/>
  <c r="N137" i="12"/>
  <c r="H137" i="12"/>
  <c r="M137" i="12"/>
  <c r="G137" i="12"/>
  <c r="F137" i="12"/>
  <c r="N136" i="12"/>
  <c r="M136" i="12"/>
  <c r="L136" i="12"/>
  <c r="Q136" i="12"/>
  <c r="K136" i="12"/>
  <c r="P136" i="12"/>
  <c r="J136" i="12"/>
  <c r="O136" i="12"/>
  <c r="I136" i="12"/>
  <c r="H136" i="12"/>
  <c r="G136" i="12"/>
  <c r="F136" i="12"/>
  <c r="Q135" i="12"/>
  <c r="P135" i="12"/>
  <c r="L135" i="12"/>
  <c r="K135" i="12"/>
  <c r="J135" i="12"/>
  <c r="O135" i="12"/>
  <c r="I135" i="12"/>
  <c r="N135" i="12"/>
  <c r="H135" i="12"/>
  <c r="M135" i="12"/>
  <c r="G135" i="12"/>
  <c r="F135" i="12"/>
  <c r="N134" i="12"/>
  <c r="M134" i="12"/>
  <c r="L134" i="12"/>
  <c r="Q134" i="12"/>
  <c r="K134" i="12"/>
  <c r="P134" i="12"/>
  <c r="J134" i="12"/>
  <c r="O134" i="12"/>
  <c r="I134" i="12"/>
  <c r="H134" i="12"/>
  <c r="G134" i="12"/>
  <c r="F134" i="12"/>
  <c r="Q133" i="12"/>
  <c r="P133" i="12"/>
  <c r="L133" i="12"/>
  <c r="K133" i="12"/>
  <c r="J133" i="12"/>
  <c r="O133" i="12"/>
  <c r="I133" i="12"/>
  <c r="N133" i="12"/>
  <c r="H133" i="12"/>
  <c r="M133" i="12"/>
  <c r="G133" i="12"/>
  <c r="F133" i="12"/>
  <c r="N132" i="12"/>
  <c r="M132" i="12"/>
  <c r="L132" i="12"/>
  <c r="Q132" i="12"/>
  <c r="K132" i="12"/>
  <c r="P132" i="12"/>
  <c r="J132" i="12"/>
  <c r="O132" i="12"/>
  <c r="I132" i="12"/>
  <c r="H132" i="12"/>
  <c r="G132" i="12"/>
  <c r="F132" i="12"/>
  <c r="Q131" i="12"/>
  <c r="P131" i="12"/>
  <c r="L131" i="12"/>
  <c r="K131" i="12"/>
  <c r="J131" i="12"/>
  <c r="O131" i="12"/>
  <c r="I131" i="12"/>
  <c r="N131" i="12"/>
  <c r="H131" i="12"/>
  <c r="M131" i="12"/>
  <c r="G131" i="12"/>
  <c r="F131" i="12"/>
  <c r="N130" i="12"/>
  <c r="M130" i="12"/>
  <c r="L130" i="12"/>
  <c r="Q130" i="12"/>
  <c r="K130" i="12"/>
  <c r="P130" i="12"/>
  <c r="J130" i="12"/>
  <c r="O130" i="12"/>
  <c r="I130" i="12"/>
  <c r="H130" i="12"/>
  <c r="G130" i="12"/>
  <c r="F130" i="12"/>
  <c r="Q129" i="12"/>
  <c r="P129" i="12"/>
  <c r="O129" i="12"/>
  <c r="L129" i="12"/>
  <c r="K129" i="12"/>
  <c r="J129" i="12"/>
  <c r="I129" i="12"/>
  <c r="N129" i="12"/>
  <c r="H129" i="12"/>
  <c r="M129" i="12"/>
  <c r="G129" i="12"/>
  <c r="F129" i="12"/>
  <c r="N128" i="12"/>
  <c r="M128" i="12"/>
  <c r="L128" i="12"/>
  <c r="Q128" i="12"/>
  <c r="K128" i="12"/>
  <c r="P128" i="12"/>
  <c r="J128" i="12"/>
  <c r="O128" i="12"/>
  <c r="I128" i="12"/>
  <c r="H128" i="12"/>
  <c r="G128" i="12"/>
  <c r="F128" i="12"/>
  <c r="Q127" i="12"/>
  <c r="P127" i="12"/>
  <c r="L127" i="12"/>
  <c r="K127" i="12"/>
  <c r="J127" i="12"/>
  <c r="O127" i="12"/>
  <c r="I127" i="12"/>
  <c r="N127" i="12"/>
  <c r="H127" i="12"/>
  <c r="M127" i="12"/>
  <c r="G127" i="12"/>
  <c r="F127" i="12"/>
  <c r="N126" i="12"/>
  <c r="M126" i="12"/>
  <c r="L126" i="12"/>
  <c r="Q126" i="12"/>
  <c r="K126" i="12"/>
  <c r="P126" i="12"/>
  <c r="J126" i="12"/>
  <c r="O126" i="12"/>
  <c r="I126" i="12"/>
  <c r="H126" i="12"/>
  <c r="G126" i="12"/>
  <c r="F126" i="12"/>
  <c r="Q125" i="12"/>
  <c r="P125" i="12"/>
  <c r="O125" i="12"/>
  <c r="N125" i="12"/>
  <c r="L125" i="12"/>
  <c r="K125" i="12"/>
  <c r="J125" i="12"/>
  <c r="I125" i="12"/>
  <c r="H125" i="12"/>
  <c r="M125" i="12"/>
  <c r="G125" i="12"/>
  <c r="F125" i="12"/>
  <c r="N124" i="12"/>
  <c r="M124" i="12"/>
  <c r="L124" i="12"/>
  <c r="Q124" i="12"/>
  <c r="K124" i="12"/>
  <c r="P124" i="12"/>
  <c r="J124" i="12"/>
  <c r="O124" i="12"/>
  <c r="I124" i="12"/>
  <c r="H124" i="12"/>
  <c r="G124" i="12"/>
  <c r="F124" i="12"/>
  <c r="Q123" i="12"/>
  <c r="P123" i="12"/>
  <c r="L123" i="12"/>
  <c r="K123" i="12"/>
  <c r="J123" i="12"/>
  <c r="O123" i="12"/>
  <c r="I123" i="12"/>
  <c r="N123" i="12"/>
  <c r="H123" i="12"/>
  <c r="M123" i="12"/>
  <c r="G123" i="12"/>
  <c r="F123" i="12"/>
  <c r="N122" i="12"/>
  <c r="M122" i="12"/>
  <c r="L122" i="12"/>
  <c r="Q122" i="12"/>
  <c r="K122" i="12"/>
  <c r="P122" i="12"/>
  <c r="J122" i="12"/>
  <c r="O122" i="12"/>
  <c r="I122" i="12"/>
  <c r="H122" i="12"/>
  <c r="G122" i="12"/>
  <c r="F122" i="12"/>
  <c r="Q121" i="12"/>
  <c r="P121" i="12"/>
  <c r="O121" i="12"/>
  <c r="N121" i="12"/>
  <c r="L121" i="12"/>
  <c r="K121" i="12"/>
  <c r="J121" i="12"/>
  <c r="I121" i="12"/>
  <c r="H121" i="12"/>
  <c r="M121" i="12"/>
  <c r="G121" i="12"/>
  <c r="F121" i="12"/>
  <c r="N120" i="12"/>
  <c r="M120" i="12"/>
  <c r="L120" i="12"/>
  <c r="Q120" i="12"/>
  <c r="K120" i="12"/>
  <c r="P120" i="12"/>
  <c r="J120" i="12"/>
  <c r="O120" i="12"/>
  <c r="I120" i="12"/>
  <c r="H120" i="12"/>
  <c r="G120" i="12"/>
  <c r="F120" i="12"/>
  <c r="Q119" i="12"/>
  <c r="P119" i="12"/>
  <c r="L119" i="12"/>
  <c r="K119" i="12"/>
  <c r="J119" i="12"/>
  <c r="O119" i="12"/>
  <c r="I119" i="12"/>
  <c r="N119" i="12"/>
  <c r="H119" i="12"/>
  <c r="M119" i="12"/>
  <c r="G119" i="12"/>
  <c r="F119" i="12"/>
  <c r="N118" i="12"/>
  <c r="M118" i="12"/>
  <c r="L118" i="12"/>
  <c r="Q118" i="12"/>
  <c r="K118" i="12"/>
  <c r="P118" i="12"/>
  <c r="J118" i="12"/>
  <c r="O118" i="12"/>
  <c r="I118" i="12"/>
  <c r="H118" i="12"/>
  <c r="G118" i="12"/>
  <c r="F118" i="12"/>
  <c r="Q117" i="12"/>
  <c r="P117" i="12"/>
  <c r="O117" i="12"/>
  <c r="N117" i="12"/>
  <c r="L117" i="12"/>
  <c r="K117" i="12"/>
  <c r="J117" i="12"/>
  <c r="I117" i="12"/>
  <c r="H117" i="12"/>
  <c r="M117" i="12"/>
  <c r="G117" i="12"/>
  <c r="F117" i="12"/>
  <c r="N116" i="12"/>
  <c r="M116" i="12"/>
  <c r="L116" i="12"/>
  <c r="Q116" i="12"/>
  <c r="K116" i="12"/>
  <c r="P116" i="12"/>
  <c r="J116" i="12"/>
  <c r="O116" i="12"/>
  <c r="I116" i="12"/>
  <c r="H116" i="12"/>
  <c r="G116" i="12"/>
  <c r="F116" i="12"/>
  <c r="Q115" i="12"/>
  <c r="P115" i="12"/>
  <c r="L115" i="12"/>
  <c r="K115" i="12"/>
  <c r="J115" i="12"/>
  <c r="O115" i="12"/>
  <c r="I115" i="12"/>
  <c r="N115" i="12"/>
  <c r="H115" i="12"/>
  <c r="M115" i="12"/>
  <c r="G115" i="12"/>
  <c r="F115" i="12"/>
  <c r="N114" i="12"/>
  <c r="L114" i="12"/>
  <c r="Q114" i="12"/>
  <c r="K114" i="12"/>
  <c r="P114" i="12"/>
  <c r="J114" i="12"/>
  <c r="O114" i="12"/>
  <c r="I114" i="12"/>
  <c r="H114" i="12"/>
  <c r="M114" i="12"/>
  <c r="G114" i="12"/>
  <c r="F114" i="12"/>
  <c r="Q113" i="12"/>
  <c r="P113" i="12"/>
  <c r="O113" i="12"/>
  <c r="N113" i="12"/>
  <c r="L113" i="12"/>
  <c r="K113" i="12"/>
  <c r="J113" i="12"/>
  <c r="I113" i="12"/>
  <c r="H113" i="12"/>
  <c r="M113" i="12"/>
  <c r="G113" i="12"/>
  <c r="F113" i="12"/>
  <c r="P112" i="12"/>
  <c r="N112" i="12"/>
  <c r="L112" i="12"/>
  <c r="Q112" i="12"/>
  <c r="K112" i="12"/>
  <c r="J112" i="12"/>
  <c r="O112" i="12"/>
  <c r="I112" i="12"/>
  <c r="H112" i="12"/>
  <c r="M112" i="12"/>
  <c r="G112" i="12"/>
  <c r="F112" i="12"/>
  <c r="P111" i="12"/>
  <c r="N111" i="12"/>
  <c r="L111" i="12"/>
  <c r="Q111" i="12"/>
  <c r="K111" i="12"/>
  <c r="J111" i="12"/>
  <c r="O111" i="12"/>
  <c r="I111" i="12"/>
  <c r="H111" i="12"/>
  <c r="M111" i="12"/>
  <c r="G111" i="12"/>
  <c r="F111" i="12"/>
  <c r="P110" i="12"/>
  <c r="N110" i="12"/>
  <c r="M110" i="12"/>
  <c r="L110" i="12"/>
  <c r="Q110" i="12"/>
  <c r="K110" i="12"/>
  <c r="J110" i="12"/>
  <c r="O110" i="12"/>
  <c r="I110" i="12"/>
  <c r="H110" i="12"/>
  <c r="G110" i="12"/>
  <c r="F110" i="12"/>
  <c r="Q109" i="12"/>
  <c r="P109" i="12"/>
  <c r="L109" i="12"/>
  <c r="K109" i="12"/>
  <c r="J109" i="12"/>
  <c r="O109" i="12"/>
  <c r="I109" i="12"/>
  <c r="N109" i="12"/>
  <c r="H109" i="12"/>
  <c r="M109" i="12"/>
  <c r="G109" i="12"/>
  <c r="F109" i="12"/>
  <c r="N108" i="12"/>
  <c r="M108" i="12"/>
  <c r="L108" i="12"/>
  <c r="Q108" i="12"/>
  <c r="K108" i="12"/>
  <c r="P108" i="12"/>
  <c r="J108" i="12"/>
  <c r="O108" i="12"/>
  <c r="I108" i="12"/>
  <c r="H108" i="12"/>
  <c r="G108" i="12"/>
  <c r="F108" i="12"/>
  <c r="P107" i="12"/>
  <c r="O107" i="12"/>
  <c r="N107" i="12"/>
  <c r="L107" i="12"/>
  <c r="Q107" i="12"/>
  <c r="K107" i="12"/>
  <c r="J107" i="12"/>
  <c r="I107" i="12"/>
  <c r="H107" i="12"/>
  <c r="M107" i="12"/>
  <c r="G107" i="12"/>
  <c r="F107" i="12"/>
  <c r="P106" i="12"/>
  <c r="N106" i="12"/>
  <c r="L106" i="12"/>
  <c r="Q106" i="12"/>
  <c r="K106" i="12"/>
  <c r="J106" i="12"/>
  <c r="O106" i="12"/>
  <c r="I106" i="12"/>
  <c r="H106" i="12"/>
  <c r="M106" i="12"/>
  <c r="G106" i="12"/>
  <c r="F106" i="12"/>
  <c r="P105" i="12"/>
  <c r="L105" i="12"/>
  <c r="Q105" i="12"/>
  <c r="K105" i="12"/>
  <c r="J105" i="12"/>
  <c r="O105" i="12"/>
  <c r="I105" i="12"/>
  <c r="N105" i="12"/>
  <c r="H105" i="12"/>
  <c r="M105" i="12"/>
  <c r="G105" i="12"/>
  <c r="F105" i="12"/>
  <c r="N104" i="12"/>
  <c r="M104" i="12"/>
  <c r="L104" i="12"/>
  <c r="Q104" i="12"/>
  <c r="K104" i="12"/>
  <c r="P104" i="12"/>
  <c r="J104" i="12"/>
  <c r="O104" i="12"/>
  <c r="I104" i="12"/>
  <c r="H104" i="12"/>
  <c r="G104" i="12"/>
  <c r="F104" i="12"/>
  <c r="Q103" i="12"/>
  <c r="P103" i="12"/>
  <c r="O103" i="12"/>
  <c r="L103" i="12"/>
  <c r="K103" i="12"/>
  <c r="J103" i="12"/>
  <c r="I103" i="12"/>
  <c r="N103" i="12"/>
  <c r="H103" i="12"/>
  <c r="M103" i="12"/>
  <c r="G103" i="12"/>
  <c r="F103" i="12"/>
  <c r="N102" i="12"/>
  <c r="M102" i="12"/>
  <c r="L102" i="12"/>
  <c r="Q102" i="12"/>
  <c r="K102" i="12"/>
  <c r="P102" i="12"/>
  <c r="J102" i="12"/>
  <c r="O102" i="12"/>
  <c r="I102" i="12"/>
  <c r="H102" i="12"/>
  <c r="G102" i="12"/>
  <c r="F102" i="12"/>
  <c r="P101" i="12"/>
  <c r="O101" i="12"/>
  <c r="N101" i="12"/>
  <c r="L101" i="12"/>
  <c r="Q101" i="12"/>
  <c r="K101" i="12"/>
  <c r="J101" i="12"/>
  <c r="I101" i="12"/>
  <c r="H101" i="12"/>
  <c r="M101" i="12"/>
  <c r="G101" i="12"/>
  <c r="F101" i="12"/>
  <c r="P100" i="12"/>
  <c r="N100" i="12"/>
  <c r="M100" i="12"/>
  <c r="L100" i="12"/>
  <c r="Q100" i="12"/>
  <c r="K100" i="12"/>
  <c r="J100" i="12"/>
  <c r="O100" i="12"/>
  <c r="I100" i="12"/>
  <c r="H100" i="12"/>
  <c r="G100" i="12"/>
  <c r="F100" i="12"/>
  <c r="L99" i="12"/>
  <c r="Q99" i="12"/>
  <c r="K99" i="12"/>
  <c r="P99" i="12"/>
  <c r="J99" i="12"/>
  <c r="O99" i="12"/>
  <c r="I99" i="12"/>
  <c r="N99" i="12"/>
  <c r="H99" i="12"/>
  <c r="M99" i="12"/>
  <c r="G99" i="12"/>
  <c r="F99" i="12"/>
  <c r="P98" i="12"/>
  <c r="O98" i="12"/>
  <c r="N98" i="12"/>
  <c r="M98" i="12"/>
  <c r="L98" i="12"/>
  <c r="Q98" i="12"/>
  <c r="K98" i="12"/>
  <c r="J98" i="12"/>
  <c r="I98" i="12"/>
  <c r="H98" i="12"/>
  <c r="G98" i="12"/>
  <c r="F98" i="12"/>
  <c r="Q97" i="12"/>
  <c r="P97" i="12"/>
  <c r="O97" i="12"/>
  <c r="L97" i="12"/>
  <c r="K97" i="12"/>
  <c r="J97" i="12"/>
  <c r="I97" i="12"/>
  <c r="N97" i="12"/>
  <c r="H97" i="12"/>
  <c r="M97" i="12"/>
  <c r="G97" i="12"/>
  <c r="F97" i="12"/>
  <c r="N96" i="12"/>
  <c r="M96" i="12"/>
  <c r="L96" i="12"/>
  <c r="Q96" i="12"/>
  <c r="K96" i="12"/>
  <c r="P96" i="12"/>
  <c r="J96" i="12"/>
  <c r="O96" i="12"/>
  <c r="I96" i="12"/>
  <c r="H96" i="12"/>
  <c r="G96" i="12"/>
  <c r="F96" i="12"/>
  <c r="O95" i="12"/>
  <c r="N95" i="12"/>
  <c r="L95" i="12"/>
  <c r="Q95" i="12"/>
  <c r="K95" i="12"/>
  <c r="P95" i="12"/>
  <c r="J95" i="12"/>
  <c r="I95" i="12"/>
  <c r="H95" i="12"/>
  <c r="M95" i="12"/>
  <c r="G95" i="12"/>
  <c r="F95" i="12"/>
  <c r="P94" i="12"/>
  <c r="O94" i="12"/>
  <c r="N94" i="12"/>
  <c r="L94" i="12"/>
  <c r="Q94" i="12"/>
  <c r="K94" i="12"/>
  <c r="J94" i="12"/>
  <c r="I94" i="12"/>
  <c r="H94" i="12"/>
  <c r="M94" i="12"/>
  <c r="G94" i="12"/>
  <c r="F94" i="12"/>
  <c r="L93" i="12"/>
  <c r="Q93" i="12"/>
  <c r="K93" i="12"/>
  <c r="P93" i="12"/>
  <c r="J93" i="12"/>
  <c r="O93" i="12"/>
  <c r="I93" i="12"/>
  <c r="N93" i="12"/>
  <c r="H93" i="12"/>
  <c r="M93" i="12"/>
  <c r="G93" i="12"/>
  <c r="F93" i="12"/>
  <c r="O92" i="12"/>
  <c r="N92" i="12"/>
  <c r="M92" i="12"/>
  <c r="L92" i="12"/>
  <c r="Q92" i="12"/>
  <c r="K92" i="12"/>
  <c r="P92" i="12"/>
  <c r="J92" i="12"/>
  <c r="I92" i="12"/>
  <c r="H92" i="12"/>
  <c r="G92" i="12"/>
  <c r="F92" i="12"/>
  <c r="Q91" i="12"/>
  <c r="P91" i="12"/>
  <c r="L91" i="12"/>
  <c r="K91" i="12"/>
  <c r="J91" i="12"/>
  <c r="O91" i="12"/>
  <c r="I91" i="12"/>
  <c r="N91" i="12"/>
  <c r="H91" i="12"/>
  <c r="M91" i="12"/>
  <c r="G91" i="12"/>
  <c r="F91" i="12"/>
  <c r="P90" i="12"/>
  <c r="O90" i="12"/>
  <c r="N90" i="12"/>
  <c r="M90" i="12"/>
  <c r="L90" i="12"/>
  <c r="Q90" i="12"/>
  <c r="K90" i="12"/>
  <c r="J90" i="12"/>
  <c r="I90" i="12"/>
  <c r="H90" i="12"/>
  <c r="G90" i="12"/>
  <c r="F90" i="12"/>
  <c r="Q89" i="12"/>
  <c r="P89" i="12"/>
  <c r="O89" i="12"/>
  <c r="N89" i="12"/>
  <c r="L89" i="12"/>
  <c r="K89" i="12"/>
  <c r="J89" i="12"/>
  <c r="I89" i="12"/>
  <c r="H89" i="12"/>
  <c r="M89" i="12"/>
  <c r="G89" i="12"/>
  <c r="F89" i="12"/>
  <c r="N88" i="12"/>
  <c r="M88" i="12"/>
  <c r="L88" i="12"/>
  <c r="Q88" i="12"/>
  <c r="K88" i="12"/>
  <c r="P88" i="12"/>
  <c r="J88" i="12"/>
  <c r="O88" i="12"/>
  <c r="I88" i="12"/>
  <c r="H88" i="12"/>
  <c r="G88" i="12"/>
  <c r="F88" i="12"/>
  <c r="O87" i="12"/>
  <c r="N87" i="12"/>
  <c r="L87" i="12"/>
  <c r="Q87" i="12"/>
  <c r="K87" i="12"/>
  <c r="P87" i="12"/>
  <c r="J87" i="12"/>
  <c r="I87" i="12"/>
  <c r="H87" i="12"/>
  <c r="M87" i="12"/>
  <c r="G87" i="12"/>
  <c r="F87" i="12"/>
  <c r="P86" i="12"/>
  <c r="O86" i="12"/>
  <c r="N86" i="12"/>
  <c r="L86" i="12"/>
  <c r="Q86" i="12"/>
  <c r="K86" i="12"/>
  <c r="J86" i="12"/>
  <c r="I86" i="12"/>
  <c r="H86" i="12"/>
  <c r="M86" i="12"/>
  <c r="G86" i="12"/>
  <c r="F86" i="12"/>
  <c r="L85" i="12"/>
  <c r="Q85" i="12"/>
  <c r="K85" i="12"/>
  <c r="P85" i="12"/>
  <c r="J85" i="12"/>
  <c r="O85" i="12"/>
  <c r="I85" i="12"/>
  <c r="N85" i="12"/>
  <c r="H85" i="12"/>
  <c r="M85" i="12"/>
  <c r="G85" i="12"/>
  <c r="F85" i="12"/>
  <c r="P84" i="12"/>
  <c r="O84" i="12"/>
  <c r="N84" i="12"/>
  <c r="L84" i="12"/>
  <c r="Q84" i="12"/>
  <c r="K84" i="12"/>
  <c r="J84" i="12"/>
  <c r="I84" i="12"/>
  <c r="H84" i="12"/>
  <c r="M84" i="12"/>
  <c r="G84" i="12"/>
  <c r="F84" i="12"/>
  <c r="O83" i="12"/>
  <c r="N83" i="12"/>
  <c r="L83" i="12"/>
  <c r="Q83" i="12"/>
  <c r="K83" i="12"/>
  <c r="P83" i="12"/>
  <c r="J83" i="12"/>
  <c r="I83" i="12"/>
  <c r="H83" i="12"/>
  <c r="M83" i="12"/>
  <c r="G83" i="12"/>
  <c r="F83" i="12"/>
  <c r="P82" i="12"/>
  <c r="O82" i="12"/>
  <c r="N82" i="12"/>
  <c r="L82" i="12"/>
  <c r="Q82" i="12"/>
  <c r="K82" i="12"/>
  <c r="J82" i="12"/>
  <c r="I82" i="12"/>
  <c r="H82" i="12"/>
  <c r="M82" i="12"/>
  <c r="G82" i="12"/>
  <c r="F82" i="12"/>
  <c r="O81" i="12"/>
  <c r="N81" i="12"/>
  <c r="L81" i="12"/>
  <c r="Q81" i="12"/>
  <c r="K81" i="12"/>
  <c r="P81" i="12"/>
  <c r="J81" i="12"/>
  <c r="I81" i="12"/>
  <c r="H81" i="12"/>
  <c r="M81" i="12"/>
  <c r="G81" i="12"/>
  <c r="F81" i="12"/>
  <c r="P80" i="12"/>
  <c r="O80" i="12"/>
  <c r="N80" i="12"/>
  <c r="L80" i="12"/>
  <c r="Q80" i="12"/>
  <c r="K80" i="12"/>
  <c r="J80" i="12"/>
  <c r="I80" i="12"/>
  <c r="H80" i="12"/>
  <c r="M80" i="12"/>
  <c r="G80" i="12"/>
  <c r="F80" i="12"/>
  <c r="O79" i="12"/>
  <c r="N79" i="12"/>
  <c r="L79" i="12"/>
  <c r="Q79" i="12"/>
  <c r="K79" i="12"/>
  <c r="P79" i="12"/>
  <c r="J79" i="12"/>
  <c r="I79" i="12"/>
  <c r="H79" i="12"/>
  <c r="M79" i="12"/>
  <c r="G79" i="12"/>
  <c r="F79" i="12"/>
  <c r="P78" i="12"/>
  <c r="O78" i="12"/>
  <c r="N78" i="12"/>
  <c r="L78" i="12"/>
  <c r="Q78" i="12"/>
  <c r="K78" i="12"/>
  <c r="J78" i="12"/>
  <c r="I78" i="12"/>
  <c r="H78" i="12"/>
  <c r="M78" i="12"/>
  <c r="G78" i="12"/>
  <c r="F78" i="12"/>
  <c r="O77" i="12"/>
  <c r="N77" i="12"/>
  <c r="L77" i="12"/>
  <c r="Q77" i="12"/>
  <c r="K77" i="12"/>
  <c r="P77" i="12"/>
  <c r="J77" i="12"/>
  <c r="I77" i="12"/>
  <c r="H77" i="12"/>
  <c r="M77" i="12"/>
  <c r="G77" i="12"/>
  <c r="F77" i="12"/>
  <c r="P76" i="12"/>
  <c r="O76" i="12"/>
  <c r="N76" i="12"/>
  <c r="L76" i="12"/>
  <c r="Q76" i="12"/>
  <c r="K76" i="12"/>
  <c r="J76" i="12"/>
  <c r="I76" i="12"/>
  <c r="H76" i="12"/>
  <c r="M76" i="12"/>
  <c r="G76" i="12"/>
  <c r="F76" i="12"/>
  <c r="O75" i="12"/>
  <c r="N75" i="12"/>
  <c r="L75" i="12"/>
  <c r="Q75" i="12"/>
  <c r="K75" i="12"/>
  <c r="P75" i="12"/>
  <c r="J75" i="12"/>
  <c r="I75" i="12"/>
  <c r="H75" i="12"/>
  <c r="M75" i="12"/>
  <c r="G75" i="12"/>
  <c r="F75" i="12"/>
  <c r="P74" i="12"/>
  <c r="O74" i="12"/>
  <c r="N74" i="12"/>
  <c r="L74" i="12"/>
  <c r="Q74" i="12"/>
  <c r="K74" i="12"/>
  <c r="J74" i="12"/>
  <c r="I74" i="12"/>
  <c r="H74" i="12"/>
  <c r="M74" i="12"/>
  <c r="G74" i="12"/>
  <c r="F74" i="12"/>
  <c r="O73" i="12"/>
  <c r="N73" i="12"/>
  <c r="L73" i="12"/>
  <c r="Q73" i="12"/>
  <c r="K73" i="12"/>
  <c r="P73" i="12"/>
  <c r="J73" i="12"/>
  <c r="I73" i="12"/>
  <c r="H73" i="12"/>
  <c r="M73" i="12"/>
  <c r="G73" i="12"/>
  <c r="F73" i="12"/>
  <c r="P72" i="12"/>
  <c r="O72" i="12"/>
  <c r="N72" i="12"/>
  <c r="L72" i="12"/>
  <c r="Q72" i="12"/>
  <c r="K72" i="12"/>
  <c r="J72" i="12"/>
  <c r="I72" i="12"/>
  <c r="H72" i="12"/>
  <c r="M72" i="12"/>
  <c r="G72" i="12"/>
  <c r="F72" i="12"/>
  <c r="O71" i="12"/>
  <c r="N71" i="12"/>
  <c r="L71" i="12"/>
  <c r="Q71" i="12"/>
  <c r="K71" i="12"/>
  <c r="P71" i="12"/>
  <c r="J71" i="12"/>
  <c r="I71" i="12"/>
  <c r="H71" i="12"/>
  <c r="M71" i="12"/>
  <c r="G71" i="12"/>
  <c r="F71" i="12"/>
  <c r="P70" i="12"/>
  <c r="O70" i="12"/>
  <c r="N70" i="12"/>
  <c r="L70" i="12"/>
  <c r="Q70" i="12"/>
  <c r="K70" i="12"/>
  <c r="J70" i="12"/>
  <c r="I70" i="12"/>
  <c r="H70" i="12"/>
  <c r="M70" i="12"/>
  <c r="G70" i="12"/>
  <c r="F70" i="12"/>
  <c r="O69" i="12"/>
  <c r="N69" i="12"/>
  <c r="L69" i="12"/>
  <c r="Q69" i="12"/>
  <c r="K69" i="12"/>
  <c r="P69" i="12"/>
  <c r="J69" i="12"/>
  <c r="I69" i="12"/>
  <c r="H69" i="12"/>
  <c r="M69" i="12"/>
  <c r="G69" i="12"/>
  <c r="F69" i="12"/>
  <c r="P68" i="12"/>
  <c r="O68" i="12"/>
  <c r="N68" i="12"/>
  <c r="L68" i="12"/>
  <c r="Q68" i="12"/>
  <c r="K68" i="12"/>
  <c r="J68" i="12"/>
  <c r="I68" i="12"/>
  <c r="H68" i="12"/>
  <c r="M68" i="12"/>
  <c r="G68" i="12"/>
  <c r="F68" i="12"/>
  <c r="O67" i="12"/>
  <c r="N67" i="12"/>
  <c r="L67" i="12"/>
  <c r="Q67" i="12"/>
  <c r="K67" i="12"/>
  <c r="P67" i="12"/>
  <c r="J67" i="12"/>
  <c r="I67" i="12"/>
  <c r="H67" i="12"/>
  <c r="M67" i="12"/>
  <c r="G67" i="12"/>
  <c r="F67" i="12"/>
  <c r="P66" i="12"/>
  <c r="O66" i="12"/>
  <c r="N66" i="12"/>
  <c r="L66" i="12"/>
  <c r="Q66" i="12"/>
  <c r="K66" i="12"/>
  <c r="J66" i="12"/>
  <c r="I66" i="12"/>
  <c r="H66" i="12"/>
  <c r="M66" i="12"/>
  <c r="G66" i="12"/>
  <c r="F66" i="12"/>
  <c r="O65" i="12"/>
  <c r="N65" i="12"/>
  <c r="L65" i="12"/>
  <c r="Q65" i="12"/>
  <c r="K65" i="12"/>
  <c r="P65" i="12"/>
  <c r="J65" i="12"/>
  <c r="I65" i="12"/>
  <c r="H65" i="12"/>
  <c r="M65" i="12"/>
  <c r="G65" i="12"/>
  <c r="F65" i="12"/>
  <c r="P64" i="12"/>
  <c r="O64" i="12"/>
  <c r="N64" i="12"/>
  <c r="L64" i="12"/>
  <c r="Q64" i="12"/>
  <c r="K64" i="12"/>
  <c r="J64" i="12"/>
  <c r="I64" i="12"/>
  <c r="H64" i="12"/>
  <c r="M64" i="12"/>
  <c r="G64" i="12"/>
  <c r="F64" i="12"/>
  <c r="O63" i="12"/>
  <c r="N63" i="12"/>
  <c r="L63" i="12"/>
  <c r="Q63" i="12"/>
  <c r="K63" i="12"/>
  <c r="P63" i="12"/>
  <c r="J63" i="12"/>
  <c r="I63" i="12"/>
  <c r="H63" i="12"/>
  <c r="M63" i="12"/>
  <c r="G63" i="12"/>
  <c r="F63" i="12"/>
  <c r="P62" i="12"/>
  <c r="O62" i="12"/>
  <c r="N62" i="12"/>
  <c r="L62" i="12"/>
  <c r="Q62" i="12"/>
  <c r="K62" i="12"/>
  <c r="J62" i="12"/>
  <c r="I62" i="12"/>
  <c r="H62" i="12"/>
  <c r="M62" i="12"/>
  <c r="G62" i="12"/>
  <c r="F62" i="12"/>
  <c r="O61" i="12"/>
  <c r="N61" i="12"/>
  <c r="L61" i="12"/>
  <c r="Q61" i="12"/>
  <c r="K61" i="12"/>
  <c r="P61" i="12"/>
  <c r="J61" i="12"/>
  <c r="I61" i="12"/>
  <c r="H61" i="12"/>
  <c r="M61" i="12"/>
  <c r="G61" i="12"/>
  <c r="F61" i="12"/>
  <c r="P60" i="12"/>
  <c r="O60" i="12"/>
  <c r="N60" i="12"/>
  <c r="L60" i="12"/>
  <c r="Q60" i="12"/>
  <c r="K60" i="12"/>
  <c r="J60" i="12"/>
  <c r="I60" i="12"/>
  <c r="H60" i="12"/>
  <c r="M60" i="12"/>
  <c r="G60" i="12"/>
  <c r="F60" i="12"/>
  <c r="O59" i="12"/>
  <c r="N59" i="12"/>
  <c r="L59" i="12"/>
  <c r="Q59" i="12"/>
  <c r="K59" i="12"/>
  <c r="P59" i="12"/>
  <c r="J59" i="12"/>
  <c r="I59" i="12"/>
  <c r="H59" i="12"/>
  <c r="M59" i="12"/>
  <c r="G59" i="12"/>
  <c r="F59" i="12"/>
  <c r="P58" i="12"/>
  <c r="O58" i="12"/>
  <c r="N58" i="12"/>
  <c r="L58" i="12"/>
  <c r="Q58" i="12"/>
  <c r="K58" i="12"/>
  <c r="J58" i="12"/>
  <c r="I58" i="12"/>
  <c r="H58" i="12"/>
  <c r="M58" i="12"/>
  <c r="G58" i="12"/>
  <c r="F58" i="12"/>
  <c r="O57" i="12"/>
  <c r="N57" i="12"/>
  <c r="L57" i="12"/>
  <c r="Q57" i="12"/>
  <c r="K57" i="12"/>
  <c r="P57" i="12"/>
  <c r="J57" i="12"/>
  <c r="I57" i="12"/>
  <c r="H57" i="12"/>
  <c r="M57" i="12"/>
  <c r="G57" i="12"/>
  <c r="F57" i="12"/>
  <c r="P56" i="12"/>
  <c r="O56" i="12"/>
  <c r="N56" i="12"/>
  <c r="L56" i="12"/>
  <c r="Q56" i="12"/>
  <c r="K56" i="12"/>
  <c r="J56" i="12"/>
  <c r="I56" i="12"/>
  <c r="H56" i="12"/>
  <c r="M56" i="12"/>
  <c r="G56" i="12"/>
  <c r="F56" i="12"/>
  <c r="O55" i="12"/>
  <c r="N55" i="12"/>
  <c r="L55" i="12"/>
  <c r="Q55" i="12"/>
  <c r="K55" i="12"/>
  <c r="P55" i="12"/>
  <c r="J55" i="12"/>
  <c r="I55" i="12"/>
  <c r="H55" i="12"/>
  <c r="M55" i="12"/>
  <c r="G55" i="12"/>
  <c r="F55" i="12"/>
  <c r="P54" i="12"/>
  <c r="O54" i="12"/>
  <c r="N54" i="12"/>
  <c r="L54" i="12"/>
  <c r="Q54" i="12"/>
  <c r="K54" i="12"/>
  <c r="J54" i="12"/>
  <c r="I54" i="12"/>
  <c r="H54" i="12"/>
  <c r="M54" i="12"/>
  <c r="G54" i="12"/>
  <c r="F54" i="12"/>
  <c r="O53" i="12"/>
  <c r="N53" i="12"/>
  <c r="L53" i="12"/>
  <c r="Q53" i="12"/>
  <c r="K53" i="12"/>
  <c r="P53" i="12"/>
  <c r="J53" i="12"/>
  <c r="I53" i="12"/>
  <c r="H53" i="12"/>
  <c r="M53" i="12"/>
  <c r="G53" i="12"/>
  <c r="F53" i="12"/>
  <c r="P52" i="12"/>
  <c r="O52" i="12"/>
  <c r="N52" i="12"/>
  <c r="L52" i="12"/>
  <c r="Q52" i="12"/>
  <c r="K52" i="12"/>
  <c r="J52" i="12"/>
  <c r="I52" i="12"/>
  <c r="H52" i="12"/>
  <c r="M52" i="12"/>
  <c r="G52" i="12"/>
  <c r="F52" i="12"/>
  <c r="O51" i="12"/>
  <c r="N51" i="12"/>
  <c r="L51" i="12"/>
  <c r="Q51" i="12"/>
  <c r="K51" i="12"/>
  <c r="P51" i="12"/>
  <c r="J51" i="12"/>
  <c r="I51" i="12"/>
  <c r="H51" i="12"/>
  <c r="M51" i="12"/>
  <c r="G51" i="12"/>
  <c r="F51" i="12"/>
  <c r="P50" i="12"/>
  <c r="O50" i="12"/>
  <c r="N50" i="12"/>
  <c r="L50" i="12"/>
  <c r="Q50" i="12"/>
  <c r="K50" i="12"/>
  <c r="J50" i="12"/>
  <c r="I50" i="12"/>
  <c r="H50" i="12"/>
  <c r="M50" i="12"/>
  <c r="G50" i="12"/>
  <c r="F50" i="12"/>
  <c r="O49" i="12"/>
  <c r="N49" i="12"/>
  <c r="L49" i="12"/>
  <c r="Q49" i="12"/>
  <c r="K49" i="12"/>
  <c r="P49" i="12"/>
  <c r="J49" i="12"/>
  <c r="I49" i="12"/>
  <c r="H49" i="12"/>
  <c r="M49" i="12"/>
  <c r="G49" i="12"/>
  <c r="F49" i="12"/>
  <c r="O48" i="12"/>
  <c r="N48" i="12"/>
  <c r="L48" i="12"/>
  <c r="Q48" i="12"/>
  <c r="K48" i="12"/>
  <c r="P48" i="12"/>
  <c r="J48" i="12"/>
  <c r="I48" i="12"/>
  <c r="H48" i="12"/>
  <c r="M48" i="12"/>
  <c r="G48" i="12"/>
  <c r="F48" i="12"/>
  <c r="O47" i="12"/>
  <c r="N47" i="12"/>
  <c r="L47" i="12"/>
  <c r="Q47" i="12"/>
  <c r="K47" i="12"/>
  <c r="P47" i="12"/>
  <c r="J47" i="12"/>
  <c r="I47" i="12"/>
  <c r="H47" i="12"/>
  <c r="M47" i="12"/>
  <c r="G47" i="12"/>
  <c r="F47" i="12"/>
  <c r="P46" i="12"/>
  <c r="O46" i="12"/>
  <c r="N46" i="12"/>
  <c r="L46" i="12"/>
  <c r="Q46" i="12"/>
  <c r="K46" i="12"/>
  <c r="J46" i="12"/>
  <c r="I46" i="12"/>
  <c r="H46" i="12"/>
  <c r="M46" i="12"/>
  <c r="G46" i="12"/>
  <c r="F46" i="12"/>
  <c r="O45" i="12"/>
  <c r="N45" i="12"/>
  <c r="L45" i="12"/>
  <c r="Q45" i="12"/>
  <c r="K45" i="12"/>
  <c r="P45" i="12"/>
  <c r="J45" i="12"/>
  <c r="I45" i="12"/>
  <c r="H45" i="12"/>
  <c r="M45" i="12"/>
  <c r="G45" i="12"/>
  <c r="F45" i="12"/>
  <c r="P44" i="12"/>
  <c r="N44" i="12"/>
  <c r="L44" i="12"/>
  <c r="Q44" i="12"/>
  <c r="K44" i="12"/>
  <c r="J44" i="12"/>
  <c r="O44" i="12"/>
  <c r="I44" i="12"/>
  <c r="H44" i="12"/>
  <c r="M44" i="12"/>
  <c r="G44" i="12"/>
  <c r="F44" i="12"/>
  <c r="N43" i="12"/>
  <c r="L43" i="12"/>
  <c r="Q43" i="12"/>
  <c r="K43" i="12"/>
  <c r="P43" i="12"/>
  <c r="J43" i="12"/>
  <c r="O43" i="12"/>
  <c r="I43" i="12"/>
  <c r="H43" i="12"/>
  <c r="M43" i="12"/>
  <c r="G43" i="12"/>
  <c r="F43" i="12"/>
  <c r="N42" i="12"/>
  <c r="L42" i="12"/>
  <c r="Q42" i="12"/>
  <c r="K42" i="12"/>
  <c r="P42" i="12"/>
  <c r="J42" i="12"/>
  <c r="O42" i="12"/>
  <c r="I42" i="12"/>
  <c r="H42" i="12"/>
  <c r="M42" i="12"/>
  <c r="G42" i="12"/>
  <c r="F42" i="12"/>
  <c r="O41" i="12"/>
  <c r="N41" i="12"/>
  <c r="L41" i="12"/>
  <c r="Q41" i="12"/>
  <c r="K41" i="12"/>
  <c r="P41" i="12"/>
  <c r="J41" i="12"/>
  <c r="I41" i="12"/>
  <c r="H41" i="12"/>
  <c r="M41" i="12"/>
  <c r="G41" i="12"/>
  <c r="F41" i="12"/>
  <c r="P40" i="12"/>
  <c r="O40" i="12"/>
  <c r="N40" i="12"/>
  <c r="L40" i="12"/>
  <c r="Q40" i="12"/>
  <c r="K40" i="12"/>
  <c r="J40" i="12"/>
  <c r="I40" i="12"/>
  <c r="H40" i="12"/>
  <c r="M40" i="12"/>
  <c r="G40" i="12"/>
  <c r="F40" i="12"/>
  <c r="O39" i="12"/>
  <c r="N39" i="12"/>
  <c r="L39" i="12"/>
  <c r="Q39" i="12"/>
  <c r="K39" i="12"/>
  <c r="P39" i="12"/>
  <c r="J39" i="12"/>
  <c r="I39" i="12"/>
  <c r="H39" i="12"/>
  <c r="M39" i="12"/>
  <c r="G39" i="12"/>
  <c r="F39" i="12"/>
  <c r="N38" i="12"/>
  <c r="L38" i="12"/>
  <c r="Q38" i="12"/>
  <c r="K38" i="12"/>
  <c r="P38" i="12"/>
  <c r="J38" i="12"/>
  <c r="O38" i="12"/>
  <c r="I38" i="12"/>
  <c r="H38" i="12"/>
  <c r="M38" i="12"/>
  <c r="G38" i="12"/>
  <c r="F38" i="12"/>
  <c r="N37" i="12"/>
  <c r="L37" i="12"/>
  <c r="Q37" i="12"/>
  <c r="K37" i="12"/>
  <c r="P37" i="12"/>
  <c r="J37" i="12"/>
  <c r="O37" i="12"/>
  <c r="I37" i="12"/>
  <c r="H37" i="12"/>
  <c r="M37" i="12"/>
  <c r="G37" i="12"/>
  <c r="F37" i="12"/>
  <c r="O36" i="12"/>
  <c r="N36" i="12"/>
  <c r="L36" i="12"/>
  <c r="Q36" i="12"/>
  <c r="K36" i="12"/>
  <c r="P36" i="12"/>
  <c r="J36" i="12"/>
  <c r="I36" i="12"/>
  <c r="H36" i="12"/>
  <c r="M36" i="12"/>
  <c r="G36" i="12"/>
  <c r="F36" i="12"/>
  <c r="P35" i="12"/>
  <c r="O35" i="12"/>
  <c r="N35" i="12"/>
  <c r="L35" i="12"/>
  <c r="Q35" i="12"/>
  <c r="K35" i="12"/>
  <c r="J35" i="12"/>
  <c r="I35" i="12"/>
  <c r="H35" i="12"/>
  <c r="M35" i="12"/>
  <c r="G35" i="12"/>
  <c r="F35" i="12"/>
  <c r="P34" i="12"/>
  <c r="N34" i="12"/>
  <c r="L34" i="12"/>
  <c r="Q34" i="12"/>
  <c r="K34" i="12"/>
  <c r="J34" i="12"/>
  <c r="O34" i="12"/>
  <c r="I34" i="12"/>
  <c r="H34" i="12"/>
  <c r="M34" i="12"/>
  <c r="G34" i="12"/>
  <c r="F34" i="12"/>
  <c r="N33" i="12"/>
  <c r="L33" i="12"/>
  <c r="Q33" i="12"/>
  <c r="K33" i="12"/>
  <c r="P33" i="12"/>
  <c r="J33" i="12"/>
  <c r="O33" i="12"/>
  <c r="I33" i="12"/>
  <c r="H33" i="12"/>
  <c r="M33" i="12"/>
  <c r="G33" i="12"/>
  <c r="F33" i="12"/>
  <c r="N32" i="12"/>
  <c r="L32" i="12"/>
  <c r="Q32" i="12"/>
  <c r="K32" i="12"/>
  <c r="P32" i="12"/>
  <c r="J32" i="12"/>
  <c r="O32" i="12"/>
  <c r="I32" i="12"/>
  <c r="H32" i="12"/>
  <c r="M32" i="12"/>
  <c r="G32" i="12"/>
  <c r="F32" i="12"/>
  <c r="P31" i="12"/>
  <c r="O31" i="12"/>
  <c r="N31" i="12"/>
  <c r="L31" i="12"/>
  <c r="Q31" i="12"/>
  <c r="K31" i="12"/>
  <c r="J31" i="12"/>
  <c r="I31" i="12"/>
  <c r="H31" i="12"/>
  <c r="M31" i="12"/>
  <c r="G31" i="12"/>
  <c r="F31" i="12"/>
  <c r="P30" i="12"/>
  <c r="N30" i="12"/>
  <c r="L30" i="12"/>
  <c r="Q30" i="12"/>
  <c r="K30" i="12"/>
  <c r="J30" i="12"/>
  <c r="O30" i="12"/>
  <c r="I30" i="12"/>
  <c r="H30" i="12"/>
  <c r="M30" i="12"/>
  <c r="G30" i="12"/>
  <c r="F30" i="12"/>
  <c r="N29" i="12"/>
  <c r="L29" i="12"/>
  <c r="Q29" i="12"/>
  <c r="K29" i="12"/>
  <c r="P29" i="12"/>
  <c r="J29" i="12"/>
  <c r="O29" i="12"/>
  <c r="I29" i="12"/>
  <c r="H29" i="12"/>
  <c r="M29" i="12"/>
  <c r="G29" i="12"/>
  <c r="F29" i="12"/>
  <c r="N28" i="12"/>
  <c r="L28" i="12"/>
  <c r="Q28" i="12"/>
  <c r="K28" i="12"/>
  <c r="P28" i="12"/>
  <c r="J28" i="12"/>
  <c r="O28" i="12"/>
  <c r="I28" i="12"/>
  <c r="H28" i="12"/>
  <c r="M28" i="12"/>
  <c r="G28" i="12"/>
  <c r="F28" i="12"/>
  <c r="P27" i="12"/>
  <c r="O27" i="12"/>
  <c r="N27" i="12"/>
  <c r="L27" i="12"/>
  <c r="Q27" i="12"/>
  <c r="K27" i="12"/>
  <c r="J27" i="12"/>
  <c r="I27" i="12"/>
  <c r="H27" i="12"/>
  <c r="M27" i="12"/>
  <c r="G27" i="12"/>
  <c r="F27" i="12"/>
  <c r="P26" i="12"/>
  <c r="O26" i="12"/>
  <c r="N26" i="12"/>
  <c r="L26" i="12"/>
  <c r="Q26" i="12"/>
  <c r="K26" i="12"/>
  <c r="J26" i="12"/>
  <c r="I26" i="12"/>
  <c r="H26" i="12"/>
  <c r="M26" i="12"/>
  <c r="G26" i="12"/>
  <c r="F26" i="12"/>
  <c r="N25" i="12"/>
  <c r="L25" i="12"/>
  <c r="Q25" i="12"/>
  <c r="K25" i="12"/>
  <c r="P25" i="12"/>
  <c r="J25" i="12"/>
  <c r="O25" i="12"/>
  <c r="I25" i="12"/>
  <c r="H25" i="12"/>
  <c r="M25" i="12"/>
  <c r="G25" i="12"/>
  <c r="F25" i="12"/>
  <c r="O24" i="12"/>
  <c r="N24" i="12"/>
  <c r="M24" i="12"/>
  <c r="L24" i="12"/>
  <c r="Q24" i="12"/>
  <c r="K24" i="12"/>
  <c r="P24" i="12"/>
  <c r="J24" i="12"/>
  <c r="I24" i="12"/>
  <c r="H24" i="12"/>
  <c r="G24" i="12"/>
  <c r="F24" i="12"/>
  <c r="Q23" i="12"/>
  <c r="P23" i="12"/>
  <c r="O23" i="12"/>
  <c r="L23" i="12"/>
  <c r="K23" i="12"/>
  <c r="J23" i="12"/>
  <c r="I23" i="12"/>
  <c r="N23" i="12"/>
  <c r="H23" i="12"/>
  <c r="M23" i="12"/>
  <c r="G23" i="12"/>
  <c r="F23" i="12"/>
  <c r="N22" i="12"/>
  <c r="M22" i="12"/>
  <c r="L22" i="12"/>
  <c r="Q22" i="12"/>
  <c r="K22" i="12"/>
  <c r="P22" i="12"/>
  <c r="J22" i="12"/>
  <c r="O22" i="12"/>
  <c r="I22" i="12"/>
  <c r="H22" i="12"/>
  <c r="G22" i="12"/>
  <c r="F22" i="12"/>
  <c r="P21" i="12"/>
  <c r="O21" i="12"/>
  <c r="N21" i="12"/>
  <c r="L21" i="12"/>
  <c r="Q21" i="12"/>
  <c r="K21" i="12"/>
  <c r="J21" i="12"/>
  <c r="I21" i="12"/>
  <c r="H21" i="12"/>
  <c r="M21" i="12"/>
  <c r="G21" i="12"/>
  <c r="F21" i="12"/>
  <c r="N20" i="12"/>
  <c r="L20" i="12"/>
  <c r="Q20" i="12"/>
  <c r="K20" i="12"/>
  <c r="P20" i="12"/>
  <c r="J20" i="12"/>
  <c r="O20" i="12"/>
  <c r="I20" i="12"/>
  <c r="H20" i="12"/>
  <c r="M20" i="12"/>
  <c r="G20" i="12"/>
  <c r="F20" i="12"/>
  <c r="N19" i="12"/>
  <c r="L19" i="12"/>
  <c r="Q19" i="12"/>
  <c r="K19" i="12"/>
  <c r="P19" i="12"/>
  <c r="J19" i="12"/>
  <c r="O19" i="12"/>
  <c r="I19" i="12"/>
  <c r="H19" i="12"/>
  <c r="M19" i="12"/>
  <c r="G19" i="12"/>
  <c r="F19" i="12"/>
  <c r="P18" i="12"/>
  <c r="O18" i="12"/>
  <c r="N18" i="12"/>
  <c r="L18" i="12"/>
  <c r="Q18" i="12"/>
  <c r="K18" i="12"/>
  <c r="J18" i="12"/>
  <c r="I18" i="12"/>
  <c r="H18" i="12"/>
  <c r="M18" i="12"/>
  <c r="G18" i="12"/>
  <c r="F18" i="12"/>
  <c r="Q17" i="12"/>
  <c r="L17" i="12"/>
  <c r="K17" i="12"/>
  <c r="P17" i="12"/>
  <c r="J17" i="12"/>
  <c r="O17" i="12"/>
  <c r="I17" i="12"/>
  <c r="N17" i="12"/>
  <c r="H17" i="12"/>
  <c r="M17" i="12"/>
  <c r="G17" i="12"/>
  <c r="F17" i="12"/>
  <c r="O16" i="12"/>
  <c r="N16" i="12"/>
  <c r="M16" i="12"/>
  <c r="L16" i="12"/>
  <c r="Q16" i="12"/>
  <c r="K16" i="12"/>
  <c r="P16" i="12"/>
  <c r="J16" i="12"/>
  <c r="I16" i="12"/>
  <c r="H16" i="12"/>
  <c r="G16" i="12"/>
  <c r="F16" i="12"/>
  <c r="Q15" i="12"/>
  <c r="P15" i="12"/>
  <c r="O15" i="12"/>
  <c r="L15" i="12"/>
  <c r="K15" i="12"/>
  <c r="J15" i="12"/>
  <c r="I15" i="12"/>
  <c r="N15" i="12"/>
  <c r="H15" i="12"/>
  <c r="M15" i="12"/>
  <c r="G15" i="12"/>
  <c r="F15" i="12"/>
  <c r="N14" i="12"/>
  <c r="M14" i="12"/>
  <c r="L14" i="12"/>
  <c r="Q14" i="12"/>
  <c r="K14" i="12"/>
  <c r="P14" i="12"/>
  <c r="J14" i="12"/>
  <c r="O14" i="12"/>
  <c r="I14" i="12"/>
  <c r="H14" i="12"/>
  <c r="G14" i="12"/>
  <c r="F14" i="12"/>
  <c r="P13" i="12"/>
  <c r="O13" i="12"/>
  <c r="N13" i="12"/>
  <c r="L13" i="12"/>
  <c r="Q13" i="12"/>
  <c r="K13" i="12"/>
  <c r="J13" i="12"/>
  <c r="I13" i="12"/>
  <c r="H13" i="12"/>
  <c r="M13" i="12"/>
  <c r="G13" i="12"/>
  <c r="F13" i="12"/>
  <c r="P12" i="12"/>
  <c r="N12" i="12"/>
  <c r="L12" i="12"/>
  <c r="Q12" i="12"/>
  <c r="K12" i="12"/>
  <c r="J12" i="12"/>
  <c r="O12" i="12"/>
  <c r="I12" i="12"/>
  <c r="H12" i="12"/>
  <c r="M12" i="12"/>
  <c r="G12" i="12"/>
  <c r="F12" i="12"/>
  <c r="N11" i="12"/>
  <c r="L11" i="12"/>
  <c r="Q11" i="12"/>
  <c r="K11" i="12"/>
  <c r="P11" i="12"/>
  <c r="J11" i="12"/>
  <c r="O11" i="12"/>
  <c r="I11" i="12"/>
  <c r="H11" i="12"/>
  <c r="M11" i="12"/>
  <c r="G11" i="12"/>
  <c r="F11" i="12"/>
  <c r="P10" i="12"/>
  <c r="O10" i="12"/>
  <c r="N10" i="12"/>
  <c r="L10" i="12"/>
  <c r="Q10" i="12"/>
  <c r="K10" i="12"/>
  <c r="J10" i="12"/>
  <c r="I10" i="12"/>
  <c r="H10" i="12"/>
  <c r="M10" i="12"/>
  <c r="G10" i="12"/>
  <c r="F10" i="12"/>
  <c r="Q9" i="12"/>
  <c r="L9" i="12"/>
  <c r="K9" i="12"/>
  <c r="P9" i="12"/>
  <c r="J9" i="12"/>
  <c r="O9" i="12"/>
  <c r="I9" i="12"/>
  <c r="N9" i="12"/>
  <c r="H9" i="12"/>
  <c r="M9" i="12"/>
  <c r="G9" i="12"/>
  <c r="F9" i="12"/>
  <c r="O8" i="12"/>
  <c r="N8" i="12"/>
  <c r="M8" i="12"/>
  <c r="L8" i="12"/>
  <c r="Q8" i="12"/>
  <c r="K8" i="12"/>
  <c r="P8" i="12"/>
  <c r="J8" i="12"/>
  <c r="I8" i="12"/>
  <c r="H8" i="12"/>
  <c r="G8" i="12"/>
  <c r="F8" i="12"/>
  <c r="Q7" i="12"/>
  <c r="P7" i="12"/>
  <c r="O7" i="12"/>
  <c r="L7" i="12"/>
  <c r="K7" i="12"/>
  <c r="J7" i="12"/>
  <c r="I7" i="12"/>
  <c r="N7" i="12"/>
  <c r="H7" i="12"/>
  <c r="M7" i="12"/>
  <c r="G7" i="12"/>
  <c r="F7" i="12"/>
  <c r="N6" i="12"/>
  <c r="M6" i="12"/>
  <c r="L6" i="12"/>
  <c r="Q6" i="12"/>
  <c r="K6" i="12"/>
  <c r="P6" i="12"/>
  <c r="J6" i="12"/>
  <c r="O6" i="12"/>
  <c r="I6" i="12"/>
  <c r="H6" i="12"/>
  <c r="G6" i="12"/>
  <c r="F6" i="12"/>
  <c r="Q5" i="12"/>
  <c r="P5" i="12"/>
  <c r="O5" i="12"/>
  <c r="L5" i="12"/>
  <c r="K5" i="12"/>
  <c r="J5" i="12"/>
  <c r="I5" i="12"/>
  <c r="N5" i="12"/>
  <c r="H5" i="12"/>
  <c r="M5" i="12"/>
  <c r="G5" i="12"/>
  <c r="F5" i="12"/>
  <c r="T4" i="12"/>
  <c r="O4" i="12"/>
  <c r="N4" i="12"/>
  <c r="M4" i="12"/>
  <c r="L4" i="12"/>
  <c r="Q4" i="12"/>
  <c r="K4" i="12"/>
  <c r="P4" i="12"/>
  <c r="J4" i="12"/>
  <c r="I4" i="12"/>
  <c r="H4" i="12"/>
  <c r="G4" i="12"/>
  <c r="F4" i="12"/>
  <c r="T3" i="12"/>
  <c r="Q3" i="12"/>
  <c r="L3" i="12"/>
  <c r="K3" i="12"/>
  <c r="P3" i="12"/>
  <c r="J3" i="12"/>
  <c r="O3" i="12"/>
  <c r="I3" i="12"/>
  <c r="N3" i="12"/>
  <c r="H3" i="12"/>
  <c r="M3" i="12"/>
  <c r="G3" i="12"/>
  <c r="F3" i="12"/>
  <c r="T2" i="12"/>
  <c r="Q2" i="12"/>
  <c r="P2" i="12"/>
  <c r="O2" i="12"/>
  <c r="N2" i="12"/>
  <c r="L2" i="12"/>
  <c r="K2" i="12"/>
  <c r="J2" i="12"/>
  <c r="I2" i="12"/>
  <c r="H2" i="12"/>
  <c r="H169" i="12"/>
  <c r="G2" i="12"/>
  <c r="F2" i="12"/>
  <c r="L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5" i="2"/>
  <c r="M34" i="2"/>
  <c r="M36" i="2"/>
  <c r="M37" i="2"/>
  <c r="M40" i="2"/>
  <c r="M39" i="2"/>
  <c r="M38" i="2"/>
  <c r="M41" i="2"/>
  <c r="M42" i="2"/>
  <c r="M43" i="2"/>
  <c r="M44" i="2"/>
  <c r="M45" i="2"/>
  <c r="M46" i="2"/>
  <c r="M47" i="2"/>
  <c r="M48" i="2"/>
  <c r="M49" i="2"/>
  <c r="M50" i="2"/>
  <c r="M51" i="2"/>
  <c r="M52" i="2"/>
  <c r="M53" i="2"/>
  <c r="M55" i="2"/>
  <c r="M54" i="2"/>
  <c r="M57" i="2"/>
  <c r="M56" i="2"/>
  <c r="M58" i="2"/>
  <c r="M59" i="2"/>
  <c r="M61" i="2"/>
  <c r="M60" i="2"/>
  <c r="M62" i="2"/>
  <c r="M63" i="2"/>
  <c r="M64" i="2"/>
  <c r="M65" i="2"/>
  <c r="M66" i="2"/>
  <c r="M67" i="2"/>
  <c r="M69" i="2"/>
  <c r="M68" i="2"/>
  <c r="M70" i="2"/>
  <c r="M71" i="2"/>
  <c r="M72" i="2"/>
  <c r="M73" i="2"/>
  <c r="M74" i="2"/>
  <c r="M75" i="2"/>
  <c r="M76" i="2"/>
  <c r="M78" i="2"/>
  <c r="M77" i="2"/>
  <c r="M79" i="2"/>
  <c r="M80" i="2"/>
  <c r="M81" i="2"/>
  <c r="M82" i="2"/>
  <c r="M83" i="2"/>
  <c r="M84" i="2"/>
  <c r="M85" i="2"/>
  <c r="M86" i="2"/>
  <c r="M87" i="2"/>
  <c r="M88" i="2"/>
  <c r="M89" i="2"/>
  <c r="M90" i="2"/>
  <c r="M91" i="2"/>
  <c r="M92" i="2"/>
  <c r="M93" i="2"/>
  <c r="M94" i="2"/>
  <c r="M95" i="2"/>
  <c r="M96" i="2"/>
  <c r="M97" i="2"/>
  <c r="M98" i="2"/>
  <c r="M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5" i="2"/>
  <c r="L34" i="2"/>
  <c r="L36" i="2"/>
  <c r="L37" i="2"/>
  <c r="L40" i="2"/>
  <c r="L39" i="2"/>
  <c r="L38" i="2"/>
  <c r="L41" i="2"/>
  <c r="L42" i="2"/>
  <c r="L43" i="2"/>
  <c r="L44" i="2"/>
  <c r="L45" i="2"/>
  <c r="L46" i="2"/>
  <c r="L47" i="2"/>
  <c r="L48" i="2"/>
  <c r="L49" i="2"/>
  <c r="L50" i="2"/>
  <c r="L51" i="2"/>
  <c r="L52" i="2"/>
  <c r="L53" i="2"/>
  <c r="L55" i="2"/>
  <c r="L54" i="2"/>
  <c r="L57" i="2"/>
  <c r="L56" i="2"/>
  <c r="L58" i="2"/>
  <c r="L59" i="2"/>
  <c r="L61" i="2"/>
  <c r="L60" i="2"/>
  <c r="L62" i="2"/>
  <c r="L63" i="2"/>
  <c r="L64" i="2"/>
  <c r="L65" i="2"/>
  <c r="L66" i="2"/>
  <c r="L67" i="2"/>
  <c r="L69" i="2"/>
  <c r="L68" i="2"/>
  <c r="L70" i="2"/>
  <c r="L71" i="2"/>
  <c r="L72" i="2"/>
  <c r="L73" i="2"/>
  <c r="L74" i="2"/>
  <c r="L75" i="2"/>
  <c r="L76" i="2"/>
  <c r="L78" i="2"/>
  <c r="L77" i="2"/>
  <c r="L79" i="2"/>
  <c r="L80" i="2"/>
  <c r="L81" i="2"/>
  <c r="L82" i="2"/>
  <c r="L83" i="2"/>
  <c r="L84" i="2"/>
  <c r="L85" i="2"/>
  <c r="L86" i="2"/>
  <c r="L87" i="2"/>
  <c r="L88" i="2"/>
  <c r="L89" i="2"/>
  <c r="L90" i="2"/>
  <c r="L91" i="2"/>
  <c r="L92" i="2"/>
  <c r="L93" i="2"/>
  <c r="L94" i="2"/>
  <c r="L95" i="2"/>
  <c r="L96" i="2"/>
  <c r="L97" i="2"/>
  <c r="L98"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5" i="2"/>
  <c r="K34" i="2"/>
  <c r="K36" i="2"/>
  <c r="K37" i="2"/>
  <c r="K40" i="2"/>
  <c r="K39" i="2"/>
  <c r="K38" i="2"/>
  <c r="K41" i="2"/>
  <c r="K42" i="2"/>
  <c r="K43" i="2"/>
  <c r="K44" i="2"/>
  <c r="K45" i="2"/>
  <c r="K46" i="2"/>
  <c r="K47" i="2"/>
  <c r="K48" i="2"/>
  <c r="K49" i="2"/>
  <c r="K50" i="2"/>
  <c r="K51" i="2"/>
  <c r="K52" i="2"/>
  <c r="K53" i="2"/>
  <c r="K55" i="2"/>
  <c r="K54" i="2"/>
  <c r="K57" i="2"/>
  <c r="K56" i="2"/>
  <c r="K58" i="2"/>
  <c r="K59" i="2"/>
  <c r="K61" i="2"/>
  <c r="K60" i="2"/>
  <c r="K62" i="2"/>
  <c r="K63" i="2"/>
  <c r="K64" i="2"/>
  <c r="K65" i="2"/>
  <c r="K66" i="2"/>
  <c r="K67" i="2"/>
  <c r="K69" i="2"/>
  <c r="K68" i="2"/>
  <c r="K70" i="2"/>
  <c r="K71" i="2"/>
  <c r="K72" i="2"/>
  <c r="K73" i="2"/>
  <c r="K74" i="2"/>
  <c r="K75" i="2"/>
  <c r="K76" i="2"/>
  <c r="K78" i="2"/>
  <c r="K77" i="2"/>
  <c r="K79" i="2"/>
  <c r="K80" i="2"/>
  <c r="K81" i="2"/>
  <c r="K82" i="2"/>
  <c r="K83" i="2"/>
  <c r="K84" i="2"/>
  <c r="K85" i="2"/>
  <c r="K86" i="2"/>
  <c r="K87" i="2"/>
  <c r="K88" i="2"/>
  <c r="K89" i="2"/>
  <c r="K90" i="2"/>
  <c r="K91" i="2"/>
  <c r="K92" i="2"/>
  <c r="K93" i="2"/>
  <c r="K94" i="2"/>
  <c r="K95" i="2"/>
  <c r="K96" i="2"/>
  <c r="K97" i="2"/>
  <c r="K98" i="2"/>
  <c r="K2" i="2"/>
  <c r="F169" i="14"/>
  <c r="M169" i="14"/>
  <c r="G169" i="14"/>
  <c r="Q169" i="14"/>
  <c r="O169" i="14"/>
  <c r="H169" i="14"/>
  <c r="I169" i="14"/>
  <c r="J169" i="14"/>
  <c r="K169" i="14"/>
  <c r="N169" i="14"/>
  <c r="P169" i="14"/>
  <c r="L169" i="14"/>
  <c r="I169" i="13"/>
  <c r="Q2" i="13"/>
  <c r="O2" i="13"/>
  <c r="I169" i="12"/>
  <c r="J169" i="12"/>
  <c r="K169" i="12"/>
  <c r="L169" i="12"/>
  <c r="M2" i="12"/>
  <c r="S170" i="14"/>
  <c r="T170" i="14"/>
  <c r="M169" i="12"/>
  <c r="F169" i="12"/>
  <c r="P169" i="12"/>
  <c r="Q169" i="12"/>
  <c r="N169" i="12"/>
  <c r="G169" i="12"/>
  <c r="O169" i="12"/>
  <c r="T170" i="12"/>
  <c r="S170" i="12"/>
  <c r="H169" i="13" l="1"/>
  <c r="O11" i="13"/>
  <c r="O169" i="13" s="1"/>
  <c r="K169" i="13"/>
  <c r="L169" i="13"/>
  <c r="F169" i="13"/>
  <c r="G169" i="13"/>
  <c r="N169" i="13"/>
  <c r="P169" i="13"/>
  <c r="Q169" i="13"/>
  <c r="M169" i="13"/>
  <c r="T170" i="13" l="1"/>
  <c r="S170" i="13"/>
</calcChain>
</file>

<file path=xl/sharedStrings.xml><?xml version="1.0" encoding="utf-8"?>
<sst xmlns="http://schemas.openxmlformats.org/spreadsheetml/2006/main" count="1579" uniqueCount="168">
  <si>
    <t>Mario Hezonja</t>
  </si>
  <si>
    <t>Kyle Anderson</t>
  </si>
  <si>
    <t>Kadeem Allen</t>
  </si>
  <si>
    <t>Paul Millsap</t>
  </si>
  <si>
    <t>Bruno Caboclo</t>
  </si>
  <si>
    <t>Wayne Ellington</t>
  </si>
  <si>
    <t>Monte Morris</t>
  </si>
  <si>
    <t>Tyler Johnson</t>
  </si>
  <si>
    <t>Gary Harris</t>
  </si>
  <si>
    <t>Justin Holiday</t>
  </si>
  <si>
    <t>Marvin Williams</t>
  </si>
  <si>
    <t>Eric Gordon</t>
  </si>
  <si>
    <t>Jaren Jackson</t>
  </si>
  <si>
    <t>Kenneth Faried</t>
  </si>
  <si>
    <t>Luke Kornet</t>
  </si>
  <si>
    <t>Joe Ingles</t>
  </si>
  <si>
    <t>Damyean Dotson</t>
  </si>
  <si>
    <t>Steven Adams</t>
  </si>
  <si>
    <t>Nikola Jokic</t>
  </si>
  <si>
    <t>Marc Gasol</t>
  </si>
  <si>
    <t>Bam Adebayo</t>
  </si>
  <si>
    <t>Jayson Tatum</t>
  </si>
  <si>
    <t>Hassan Whiteside</t>
  </si>
  <si>
    <t>Russell Westbrook</t>
  </si>
  <si>
    <t>Josh Richardson</t>
  </si>
  <si>
    <t>Ricky Rubio</t>
  </si>
  <si>
    <t>Kyle Korver</t>
  </si>
  <si>
    <t>Kemba Walker</t>
  </si>
  <si>
    <t>Derrick Favors</t>
  </si>
  <si>
    <t>Taurean Prince</t>
  </si>
  <si>
    <t>Dwyane Wade</t>
  </si>
  <si>
    <t>Allonzo Trier</t>
  </si>
  <si>
    <t>Rudy Gobert</t>
  </si>
  <si>
    <t>Malik Beasley</t>
  </si>
  <si>
    <t>Will Barton</t>
  </si>
  <si>
    <t>Chris Paul</t>
  </si>
  <si>
    <t>Dewayne Dedmon</t>
  </si>
  <si>
    <t>Justise Winslow</t>
  </si>
  <si>
    <t>Jeremy Lamb</t>
  </si>
  <si>
    <t>Nicolas Batum</t>
  </si>
  <si>
    <t>Paul George</t>
  </si>
  <si>
    <t>Mike Conley</t>
  </si>
  <si>
    <t>Kyrie Irving</t>
  </si>
  <si>
    <t>Bismack Biyombo</t>
  </si>
  <si>
    <t>Kevin Huerter</t>
  </si>
  <si>
    <t>Kevin Knox</t>
  </si>
  <si>
    <t>Mitchell Robinson</t>
  </si>
  <si>
    <t>Jeremy Lin</t>
  </si>
  <si>
    <t>Marcus Smart</t>
  </si>
  <si>
    <t>Marcus Morris</t>
  </si>
  <si>
    <t>Willy Hernangomez</t>
  </si>
  <si>
    <t>Al Horford</t>
  </si>
  <si>
    <t>Dennis Schroder</t>
  </si>
  <si>
    <t>Malik Monk</t>
  </si>
  <si>
    <t>James Harden</t>
  </si>
  <si>
    <t>Jae Crowder</t>
  </si>
  <si>
    <t>John Collins</t>
  </si>
  <si>
    <t>P.J. Tucker</t>
  </si>
  <si>
    <t>Noah Vonleh</t>
  </si>
  <si>
    <t>Lance Thomas</t>
  </si>
  <si>
    <t>Tony Parker</t>
  </si>
  <si>
    <t>Donovan Mitchell</t>
  </si>
  <si>
    <t>James Johnson</t>
  </si>
  <si>
    <t>Gordon Hayward</t>
  </si>
  <si>
    <t>Trae Young</t>
  </si>
  <si>
    <t>Michael Kidd-Gilchrist</t>
  </si>
  <si>
    <t>Jerami Grant</t>
  </si>
  <si>
    <t>Royce O'Neale</t>
  </si>
  <si>
    <t>Terrance Ferguson</t>
  </si>
  <si>
    <t>Jaylen Brown</t>
  </si>
  <si>
    <t>Mason Plumlee</t>
  </si>
  <si>
    <t>DeAndre Bembry</t>
  </si>
  <si>
    <t>Aron Baynes</t>
  </si>
  <si>
    <t>Trey Lyles</t>
  </si>
  <si>
    <t>Austin Rivers</t>
  </si>
  <si>
    <t>Miles Bridges</t>
  </si>
  <si>
    <t>Alex Len</t>
  </si>
  <si>
    <t>Shelvin Mack</t>
  </si>
  <si>
    <t>Nerlens Noel</t>
  </si>
  <si>
    <t>JaMychal Green</t>
  </si>
  <si>
    <t>Dion Waiters</t>
  </si>
  <si>
    <t>James Ennis</t>
  </si>
  <si>
    <t>Kent Bazemore</t>
  </si>
  <si>
    <t>Terry Rozier</t>
  </si>
  <si>
    <t>Joakim Noah</t>
  </si>
  <si>
    <t>Nene Hilario</t>
  </si>
  <si>
    <t>Abdel Nader</t>
  </si>
  <si>
    <t>Patrick Patterson</t>
  </si>
  <si>
    <t>Omari Spellman</t>
  </si>
  <si>
    <t>Georges Niang</t>
  </si>
  <si>
    <t>Gerald Green</t>
  </si>
  <si>
    <t>Torrey Craig</t>
  </si>
  <si>
    <t>Ivan Rabb</t>
  </si>
  <si>
    <t>Grayson Allen</t>
  </si>
  <si>
    <t>Kelly Olynyk</t>
  </si>
  <si>
    <t>Juancho Hernangomez</t>
  </si>
  <si>
    <t>Daniel Theis</t>
  </si>
  <si>
    <t>Team</t>
  </si>
  <si>
    <t>NYK</t>
  </si>
  <si>
    <t>MEM</t>
  </si>
  <si>
    <t>DEN</t>
  </si>
  <si>
    <t>MIA</t>
  </si>
  <si>
    <t>CHA</t>
  </si>
  <si>
    <t>HOU</t>
  </si>
  <si>
    <t>UTA</t>
  </si>
  <si>
    <t>OKC</t>
  </si>
  <si>
    <t>BOS</t>
  </si>
  <si>
    <t>ATL</t>
  </si>
  <si>
    <t>Position</t>
  </si>
  <si>
    <t>SF/PF</t>
  </si>
  <si>
    <t>PG/SF</t>
  </si>
  <si>
    <t>PG/SG</t>
  </si>
  <si>
    <t>PF/C</t>
  </si>
  <si>
    <t>SG/SF</t>
  </si>
  <si>
    <t>PG</t>
  </si>
  <si>
    <t>SG</t>
  </si>
  <si>
    <t>C</t>
  </si>
  <si>
    <t>SF</t>
  </si>
  <si>
    <t>PF</t>
  </si>
  <si>
    <t>Opp</t>
  </si>
  <si>
    <t>@ CHA</t>
  </si>
  <si>
    <t>@ DEN</t>
  </si>
  <si>
    <t>@ MIA</t>
  </si>
  <si>
    <t>@ NYK</t>
  </si>
  <si>
    <t>@ UTA</t>
  </si>
  <si>
    <t>Floor</t>
  </si>
  <si>
    <t>MinPerGame</t>
  </si>
  <si>
    <t>SalaryChange</t>
  </si>
  <si>
    <t>ProjectedPoints</t>
  </si>
  <si>
    <t>PlayerName</t>
  </si>
  <si>
    <t>Ceiling</t>
  </si>
  <si>
    <t xml:space="preserve">Name </t>
  </si>
  <si>
    <t xml:space="preserve">Salary </t>
  </si>
  <si>
    <t>POS</t>
  </si>
  <si>
    <t>Selected</t>
  </si>
  <si>
    <t>=</t>
  </si>
  <si>
    <t>Total</t>
  </si>
  <si>
    <t>&lt;=</t>
  </si>
  <si>
    <t>PointsReceived</t>
  </si>
  <si>
    <t>&gt;=</t>
  </si>
  <si>
    <t>G</t>
  </si>
  <si>
    <t>F</t>
  </si>
  <si>
    <t>Salary Paid</t>
  </si>
  <si>
    <t>Maximize ^</t>
  </si>
  <si>
    <t>Total Guards</t>
  </si>
  <si>
    <t>Total Forwards</t>
  </si>
  <si>
    <t>Optimal Lineup</t>
  </si>
  <si>
    <t>Paul Milsap</t>
  </si>
  <si>
    <t>U</t>
  </si>
  <si>
    <t>Selected Players</t>
  </si>
  <si>
    <t>Salary Cap ^</t>
  </si>
  <si>
    <t>Teams Represented:</t>
  </si>
  <si>
    <t>DEN, MEM, OKC, NYK, MIA (5)</t>
  </si>
  <si>
    <t>Different Games Represented</t>
  </si>
  <si>
    <t>DEN vs. HOU, MEM vs. CHA, NYK vs. BOS, OKC vs. MIA (4)</t>
  </si>
  <si>
    <t>Dollars per point</t>
  </si>
  <si>
    <t>Dollars per Ceiling</t>
  </si>
  <si>
    <t>Dollars per Floor</t>
  </si>
  <si>
    <t>]SG</t>
  </si>
  <si>
    <t>Selected PG</t>
  </si>
  <si>
    <t>Selected SG</t>
  </si>
  <si>
    <t>Selected SF</t>
  </si>
  <si>
    <t>Selected PF</t>
  </si>
  <si>
    <t>Selected C</t>
  </si>
  <si>
    <t>Duplicate Players</t>
  </si>
  <si>
    <t>Sum</t>
  </si>
  <si>
    <t>BOS, MIA, MEM, NYK, ATL, UTA (6)</t>
  </si>
  <si>
    <t>HOU, DEN, NYK, MEM, ATL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</si>
</sst>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3" fillId="0" borderId="0" applyFont="0" applyFill="0" applyBorder="0" applyAlignment="0" applyProtection="0"/>
  </cellStyleXfs>
  <cellXfs count="36">
    <xf numFmtId="0" fontId="0" fillId="0" borderId="0" xfId="0"/>
    <xf numFmtId="0" fontId="1" fillId="0" borderId="0" xfId="0" applyFont="1"/>
    <xf numFmtId="0" fontId="0" fillId="2" borderId="0" xfId="0" applyFill="1"/>
    <xf numFmtId="0" fontId="0" fillId="0" borderId="0" xfId="0" applyAlignment="1">
      <alignment horizontal="right"/>
    </xf>
    <xf numFmtId="0" fontId="1" fillId="0" borderId="0" xfId="0" applyFont="1" applyAlignment="1">
      <alignment horizontal="center"/>
    </xf>
    <xf numFmtId="0" fontId="0" fillId="3" borderId="0" xfId="0" applyFill="1"/>
    <xf numFmtId="0" fontId="0" fillId="3" borderId="0" xfId="0" applyFill="1" applyAlignment="1">
      <alignment horizontal="right"/>
    </xf>
    <xf numFmtId="0" fontId="2" fillId="0" borderId="1" xfId="0" applyFont="1" applyBorder="1"/>
    <xf numFmtId="0" fontId="2" fillId="0" borderId="2" xfId="0" applyFont="1" applyBorder="1"/>
    <xf numFmtId="0" fontId="1" fillId="0" borderId="5"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0" fontId="1" fillId="0" borderId="0" xfId="0" applyFont="1" applyFill="1"/>
    <xf numFmtId="0" fontId="1" fillId="4" borderId="0" xfId="0" applyFont="1" applyFill="1"/>
    <xf numFmtId="0" fontId="1" fillId="3" borderId="0" xfId="0" applyFont="1" applyFill="1"/>
    <xf numFmtId="0" fontId="1" fillId="2" borderId="0" xfId="0" applyFont="1" applyFill="1"/>
    <xf numFmtId="0" fontId="1" fillId="0" borderId="1" xfId="0" applyFont="1" applyBorder="1"/>
    <xf numFmtId="0" fontId="1" fillId="0" borderId="2" xfId="0" applyFont="1" applyBorder="1"/>
    <xf numFmtId="0" fontId="0" fillId="0" borderId="0" xfId="0" applyFill="1"/>
    <xf numFmtId="0" fontId="0" fillId="0" borderId="0" xfId="0" applyFill="1" applyAlignment="1">
      <alignment horizontal="right"/>
    </xf>
    <xf numFmtId="0" fontId="0" fillId="5" borderId="0" xfId="0" applyFill="1"/>
    <xf numFmtId="44" fontId="1" fillId="3" borderId="0" xfId="1" applyFont="1" applyFill="1"/>
    <xf numFmtId="44" fontId="1" fillId="5" borderId="0" xfId="1" applyFont="1" applyFill="1"/>
    <xf numFmtId="44" fontId="1" fillId="2" borderId="0" xfId="1" applyFont="1" applyFill="1"/>
    <xf numFmtId="44" fontId="0" fillId="3" borderId="0" xfId="1" applyFont="1" applyFill="1"/>
    <xf numFmtId="44" fontId="0" fillId="5" borderId="0" xfId="1" applyFont="1" applyFill="1"/>
    <xf numFmtId="44" fontId="0" fillId="2" borderId="0" xfId="1" applyFont="1" applyFill="1"/>
    <xf numFmtId="0" fontId="1" fillId="2" borderId="0" xfId="0" applyFont="1" applyFill="1" applyAlignment="1">
      <alignment horizontal="right"/>
    </xf>
    <xf numFmtId="0" fontId="1" fillId="0" borderId="6" xfId="0" applyFont="1" applyBorder="1" applyAlignment="1">
      <alignment vertical="top" wrapText="1"/>
    </xf>
    <xf numFmtId="44" fontId="0" fillId="0" borderId="0" xfId="1" applyFont="1" applyFill="1"/>
    <xf numFmtId="0" fontId="1" fillId="0" borderId="0" xfId="0" applyFont="1" applyBorder="1"/>
    <xf numFmtId="0" fontId="1" fillId="0" borderId="0" xfId="0" applyFont="1" applyBorder="1" applyAlignment="1">
      <alignment vertical="top" wrapText="1"/>
    </xf>
    <xf numFmtId="0" fontId="1" fillId="0" borderId="7" xfId="0" applyFont="1" applyBorder="1"/>
    <xf numFmtId="0" fontId="1" fillId="0" borderId="8" xfId="0" applyFont="1" applyBorder="1"/>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family val="2"/>
        <scheme val="minor"/>
      </font>
      <fill>
        <patternFill patternType="solid">
          <fgColor indexed="64"/>
          <bgColor theme="4"/>
        </patternFill>
      </fill>
    </dxf>
    <dxf>
      <font>
        <b val="0"/>
        <i val="0"/>
        <strike val="0"/>
        <condense val="0"/>
        <extend val="0"/>
        <outline val="0"/>
        <shadow val="0"/>
        <u val="none"/>
        <vertAlign val="baseline"/>
        <sz val="11"/>
        <color theme="1"/>
        <name val="Calibri"/>
        <family val="2"/>
        <scheme val="minor"/>
      </font>
      <fill>
        <patternFill patternType="solid">
          <fgColor indexed="64"/>
          <bgColor rgb="FFFFC000"/>
        </patternFill>
      </fill>
    </dxf>
    <dxf>
      <font>
        <b val="0"/>
        <i val="0"/>
        <strike val="0"/>
        <condense val="0"/>
        <extend val="0"/>
        <outline val="0"/>
        <shadow val="0"/>
        <u val="none"/>
        <vertAlign val="baseline"/>
        <sz val="11"/>
        <color theme="1"/>
        <name val="Calibri"/>
        <family val="2"/>
        <scheme val="minor"/>
      </font>
      <fill>
        <patternFill patternType="solid">
          <fgColor indexed="64"/>
          <bgColor rgb="FF00B05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83820</xdr:colOff>
      <xdr:row>3</xdr:row>
      <xdr:rowOff>68580</xdr:rowOff>
    </xdr:from>
    <xdr:to>
      <xdr:col>18</xdr:col>
      <xdr:colOff>68580</xdr:colOff>
      <xdr:row>7</xdr:row>
      <xdr:rowOff>106680</xdr:rowOff>
    </xdr:to>
    <xdr:sp macro="" textlink="">
      <xdr:nvSpPr>
        <xdr:cNvPr id="2" name="TextBox 1">
          <a:extLst>
            <a:ext uri="{FF2B5EF4-FFF2-40B4-BE49-F238E27FC236}">
              <a16:creationId xmlns:a16="http://schemas.microsoft.com/office/drawing/2014/main" id="{1B138A95-2F81-4141-AD73-B9DDDE2E32B8}"/>
            </a:ext>
          </a:extLst>
        </xdr:cNvPr>
        <xdr:cNvSpPr txBox="1"/>
      </xdr:nvSpPr>
      <xdr:spPr>
        <a:xfrm>
          <a:off x="10812780" y="617220"/>
          <a:ext cx="3032760" cy="769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By: Nate Cull, Ben Siglow, and Ben Reutelshofer</a:t>
          </a:r>
        </a:p>
        <a:p>
          <a:r>
            <a:rPr lang="en-US" sz="1100" b="1"/>
            <a:t>April 29, 2021</a:t>
          </a:r>
        </a:p>
        <a:p>
          <a:r>
            <a:rPr lang="en-US" sz="1100" b="1"/>
            <a:t>HW 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21</xdr:row>
      <xdr:rowOff>0</xdr:rowOff>
    </xdr:from>
    <xdr:to>
      <xdr:col>20</xdr:col>
      <xdr:colOff>876300</xdr:colOff>
      <xdr:row>46</xdr:row>
      <xdr:rowOff>0</xdr:rowOff>
    </xdr:to>
    <xdr:sp macro="" textlink="">
      <xdr:nvSpPr>
        <xdr:cNvPr id="2" name="TextBox 1">
          <a:extLst>
            <a:ext uri="{FF2B5EF4-FFF2-40B4-BE49-F238E27FC236}">
              <a16:creationId xmlns:a16="http://schemas.microsoft.com/office/drawing/2014/main" id="{02C0227F-FA9C-4799-9BDD-AF77F8B847C5}"/>
            </a:ext>
          </a:extLst>
        </xdr:cNvPr>
        <xdr:cNvSpPr txBox="1"/>
      </xdr:nvSpPr>
      <xdr:spPr>
        <a:xfrm>
          <a:off x="13373100" y="4419600"/>
          <a:ext cx="4503420" cy="457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  What is the team salary?  Are you comfortable leaving this much on the table?  Why or why not?</a:t>
          </a:r>
        </a:p>
        <a:p>
          <a:r>
            <a:rPr lang="en-US" sz="1100" b="0" i="0">
              <a:solidFill>
                <a:schemeClr val="dk1"/>
              </a:solidFill>
              <a:effectLst/>
              <a:latin typeface="+mn-lt"/>
              <a:ea typeface="+mn-ea"/>
              <a:cs typeface="+mn-cs"/>
            </a:rPr>
            <a:t>The team</a:t>
          </a:r>
          <a:r>
            <a:rPr lang="en-US" sz="1100" b="0" i="0" baseline="0">
              <a:solidFill>
                <a:schemeClr val="dk1"/>
              </a:solidFill>
              <a:effectLst/>
              <a:latin typeface="+mn-lt"/>
              <a:ea typeface="+mn-ea"/>
              <a:cs typeface="+mn-cs"/>
            </a:rPr>
            <a:t> salary is $50,000.  Yes, I am comfortable leaving $0 left on the table. We are not allowed to spend anymore money, thus we got the maximum projected points with the salary we had available to use.  </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b.  What 8 players did you select?  Does this surprise you at all, knowing what you know about the NBA?  Are there any players that you are surprised were not selected?</a:t>
          </a:r>
        </a:p>
        <a:p>
          <a:r>
            <a:rPr lang="en-US" sz="1100" b="0" i="0">
              <a:solidFill>
                <a:schemeClr val="dk1"/>
              </a:solidFill>
              <a:effectLst/>
              <a:latin typeface="+mn-lt"/>
              <a:ea typeface="+mn-ea"/>
              <a:cs typeface="+mn-cs"/>
            </a:rPr>
            <a:t>As</a:t>
          </a:r>
          <a:r>
            <a:rPr lang="en-US" sz="1100" b="0" i="0" baseline="0">
              <a:solidFill>
                <a:schemeClr val="dk1"/>
              </a:solidFill>
              <a:effectLst/>
              <a:latin typeface="+mn-lt"/>
              <a:ea typeface="+mn-ea"/>
              <a:cs typeface="+mn-cs"/>
            </a:rPr>
            <a:t> shown above, our optimal lineup consisted of </a:t>
          </a:r>
          <a:r>
            <a:rPr lang="en-US" sz="1100" b="1" i="0" baseline="0">
              <a:solidFill>
                <a:schemeClr val="dk1"/>
              </a:solidFill>
              <a:effectLst/>
              <a:latin typeface="+mn-lt"/>
              <a:ea typeface="+mn-ea"/>
              <a:cs typeface="+mn-cs"/>
            </a:rPr>
            <a:t>Monte Morris, Gary Harris, Kyle Anderson, Paul Milsap, Nikola Jokic, Russell Westbrook, Mario Hezonja, and Tyler Johnson</a:t>
          </a:r>
          <a:r>
            <a:rPr lang="en-US" sz="1100" b="0" i="0" baseline="0">
              <a:solidFill>
                <a:schemeClr val="dk1"/>
              </a:solidFill>
              <a:effectLst/>
              <a:latin typeface="+mn-lt"/>
              <a:ea typeface="+mn-ea"/>
              <a:cs typeface="+mn-cs"/>
            </a:rPr>
            <a:t>.  This did not surprise me because I play DFS regularly and know how lineups are built.  Typically, you have to identify players with good matchups or teams with multiple injuries.  Typically you identify a specific team or game that you expect to be high scoring and result in a high number of points.  In this example, our model liked the Nuggets matchup against the Rockets. Thus, our optimal lineup includes 4 Nuggets players. One player that I was somewhat surprised wasnt in the optimal lineup was James Harden.  He had the highest projected points and was playing in the DEN - HOU which was obviously projected to be high scoring.  However, with a salary cap, you have to pick and choose which positions to pay up for and which positions to use budget players.  In this case, the optimal decsion based off projected points was to pay up for Jokic and Westbrook and not spend 12.9K on Harden, which was 1.9K more than any other player.</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18</xdr:col>
      <xdr:colOff>30480</xdr:colOff>
      <xdr:row>23</xdr:row>
      <xdr:rowOff>7620</xdr:rowOff>
    </xdr:from>
    <xdr:to>
      <xdr:col>19</xdr:col>
      <xdr:colOff>1615440</xdr:colOff>
      <xdr:row>49</xdr:row>
      <xdr:rowOff>22860</xdr:rowOff>
    </xdr:to>
    <xdr:sp macro="" textlink="">
      <xdr:nvSpPr>
        <xdr:cNvPr id="3" name="TextBox 2">
          <a:extLst>
            <a:ext uri="{FF2B5EF4-FFF2-40B4-BE49-F238E27FC236}">
              <a16:creationId xmlns:a16="http://schemas.microsoft.com/office/drawing/2014/main" id="{92FC9136-C70B-4B8E-8B7A-7B628CA66FC9}"/>
            </a:ext>
          </a:extLst>
        </xdr:cNvPr>
        <xdr:cNvSpPr txBox="1"/>
      </xdr:nvSpPr>
      <xdr:spPr>
        <a:xfrm>
          <a:off x="13403580" y="4244340"/>
          <a:ext cx="3322320" cy="4770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 Describe what you did:</a:t>
          </a:r>
        </a:p>
        <a:p>
          <a:r>
            <a:rPr lang="en-US" sz="1100" b="0" i="0">
              <a:solidFill>
                <a:schemeClr val="dk1"/>
              </a:solidFill>
              <a:effectLst/>
              <a:latin typeface="+mn-lt"/>
              <a:ea typeface="+mn-ea"/>
              <a:cs typeface="+mn-cs"/>
            </a:rPr>
            <a:t>In an attempt</a:t>
          </a:r>
          <a:r>
            <a:rPr lang="en-US" sz="1100" b="0" i="0" baseline="0">
              <a:solidFill>
                <a:schemeClr val="dk1"/>
              </a:solidFill>
              <a:effectLst/>
              <a:latin typeface="+mn-lt"/>
              <a:ea typeface="+mn-ea"/>
              <a:cs typeface="+mn-cs"/>
            </a:rPr>
            <a:t> to identify the DFS lineup with the highest potential or highest ceiling, I changed the points received calculation so that it used the players ceiling projection instead of his normal projection. My objective was still the max points received.</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b.</a:t>
          </a:r>
          <a:r>
            <a:rPr lang="en-US" sz="1100" b="1" i="0" baseline="0">
              <a:solidFill>
                <a:schemeClr val="dk1"/>
              </a:solidFill>
              <a:effectLst/>
              <a:latin typeface="+mn-lt"/>
              <a:ea typeface="+mn-ea"/>
              <a:cs typeface="+mn-cs"/>
            </a:rPr>
            <a:t> H</a:t>
          </a:r>
          <a:r>
            <a:rPr lang="en-US" sz="1100" b="1" i="0">
              <a:solidFill>
                <a:schemeClr val="dk1"/>
              </a:solidFill>
              <a:effectLst/>
              <a:latin typeface="+mn-lt"/>
              <a:ea typeface="+mn-ea"/>
              <a:cs typeface="+mn-cs"/>
            </a:rPr>
            <a:t>ow did your resulting lineup change?</a:t>
          </a:r>
        </a:p>
        <a:p>
          <a:r>
            <a:rPr lang="en-US" sz="1100" b="0" i="0">
              <a:solidFill>
                <a:schemeClr val="dk1"/>
              </a:solidFill>
              <a:effectLst/>
              <a:latin typeface="+mn-lt"/>
              <a:ea typeface="+mn-ea"/>
              <a:cs typeface="+mn-cs"/>
            </a:rPr>
            <a:t>After</a:t>
          </a:r>
          <a:r>
            <a:rPr lang="en-US" sz="1100" b="0" i="0" baseline="0">
              <a:solidFill>
                <a:schemeClr val="dk1"/>
              </a:solidFill>
              <a:effectLst/>
              <a:latin typeface="+mn-lt"/>
              <a:ea typeface="+mn-ea"/>
              <a:cs typeface="+mn-cs"/>
            </a:rPr>
            <a:t> changing the points received calculation, the lineup changed a good amount with only budget players Tyler Johnson, Kyle Anderson, and Mario Hezonja remaining.  This lineup appears to have more mid level salary guys such as Kemba Walker, Marc Gasol, Rudy Gobert, and Mike Conley who can have huge games but are inconsistent.  When using the ceiling to calculate projected points, the optimal lineup doesn't include Westbrook or Jokic because they are too expensive despite being consistent.  Instead, it looks for guys in the $8,000-$9,000 range that are not as expensive but have the capability to score upwards of 60 if they play their best game. This lineup also used the entire $50,000 salary to maximize points received. One interesting observation is that this lineup includes three players on the Memphis Grizzlies indicating that the model believes that this team could have a huge game vs. the Hornets resulting in high point totals for their best players.</a:t>
          </a:r>
        </a:p>
        <a:p>
          <a:endParaRPr lang="en-US" sz="1100" b="0" i="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594360</xdr:colOff>
      <xdr:row>20</xdr:row>
      <xdr:rowOff>45720</xdr:rowOff>
    </xdr:from>
    <xdr:to>
      <xdr:col>20</xdr:col>
      <xdr:colOff>114300</xdr:colOff>
      <xdr:row>40</xdr:row>
      <xdr:rowOff>68580</xdr:rowOff>
    </xdr:to>
    <xdr:sp macro="" textlink="">
      <xdr:nvSpPr>
        <xdr:cNvPr id="4" name="TextBox 3">
          <a:extLst>
            <a:ext uri="{FF2B5EF4-FFF2-40B4-BE49-F238E27FC236}">
              <a16:creationId xmlns:a16="http://schemas.microsoft.com/office/drawing/2014/main" id="{402C9CF9-6F65-43D4-ABC3-6842640FB2EF}"/>
            </a:ext>
          </a:extLst>
        </xdr:cNvPr>
        <xdr:cNvSpPr txBox="1"/>
      </xdr:nvSpPr>
      <xdr:spPr>
        <a:xfrm>
          <a:off x="13357860" y="3718560"/>
          <a:ext cx="3710940" cy="3680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a. Describe what you did: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In an attempt</a:t>
          </a:r>
          <a:r>
            <a:rPr lang="en-US" sz="1100" b="0" i="0" baseline="0">
              <a:solidFill>
                <a:schemeClr val="dk1"/>
              </a:solidFill>
              <a:effectLst/>
              <a:latin typeface="+mn-lt"/>
              <a:ea typeface="+mn-ea"/>
              <a:cs typeface="+mn-cs"/>
            </a:rPr>
            <a:t> to identify the DFS lineup with the highest floor or the safest lineup, I changed the points received calculation so that it used the players floor projection instead of his normal projection. My objective was still the max points received.</a:t>
          </a:r>
          <a:endParaRPr lang="en-US">
            <a:effectLst/>
          </a:endParaRPr>
        </a:p>
        <a:p>
          <a:endParaRPr lang="en-US" sz="1100" b="1" i="0">
            <a:solidFill>
              <a:schemeClr val="dk1"/>
            </a:solidFill>
            <a:effectLst/>
            <a:latin typeface="+mn-lt"/>
            <a:ea typeface="+mn-ea"/>
            <a:cs typeface="+mn-cs"/>
          </a:endParaRPr>
        </a:p>
        <a:p>
          <a:r>
            <a:rPr lang="en-US" sz="1100" b="1" i="0">
              <a:solidFill>
                <a:schemeClr val="dk1"/>
              </a:solidFill>
              <a:effectLst/>
              <a:latin typeface="+mn-lt"/>
              <a:ea typeface="+mn-ea"/>
              <a:cs typeface="+mn-cs"/>
            </a:rPr>
            <a:t>b.</a:t>
          </a:r>
          <a:r>
            <a:rPr lang="en-US" sz="1100" b="1" i="0" baseline="0">
              <a:solidFill>
                <a:schemeClr val="dk1"/>
              </a:solidFill>
              <a:effectLst/>
              <a:latin typeface="+mn-lt"/>
              <a:ea typeface="+mn-ea"/>
              <a:cs typeface="+mn-cs"/>
            </a:rPr>
            <a:t> H</a:t>
          </a:r>
          <a:r>
            <a:rPr lang="en-US" sz="1100" b="1" i="0">
              <a:solidFill>
                <a:schemeClr val="dk1"/>
              </a:solidFill>
              <a:effectLst/>
              <a:latin typeface="+mn-lt"/>
              <a:ea typeface="+mn-ea"/>
              <a:cs typeface="+mn-cs"/>
            </a:rPr>
            <a:t>ow did your resulting lineup change?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After</a:t>
          </a:r>
          <a:r>
            <a:rPr lang="en-US" sz="1100" b="0" i="0" baseline="0">
              <a:solidFill>
                <a:schemeClr val="dk1"/>
              </a:solidFill>
              <a:effectLst/>
              <a:latin typeface="+mn-lt"/>
              <a:ea typeface="+mn-ea"/>
              <a:cs typeface="+mn-cs"/>
            </a:rPr>
            <a:t> changing the points received calculation, the lineup changed a good amount with only budget player Monte Morris remaining.  This lineup appears to not very many low salary budget guys or high salary guys. Instead, the optimal lineup consists mostly of players that are consistent and are around $5000-$6000.  The one exception is James Harden and this is most likely due to his floor being so high because he was by far the best player on the slate for this particular night.  With a floor of 41.35 points, it would have been hard to leave him out of the safe lineup maximizing the floor of the lineup. This lineup also used the entire $50,000 to maximize points received.</a:t>
          </a:r>
          <a:endParaRPr lang="en-US"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CAF97-A6F3-4948-817D-A71A960A21D9}" name="Table1" displayName="Table1" ref="A1:M98" totalsRowShown="0">
  <autoFilter ref="A1:M98" xr:uid="{907F3305-4589-4035-A104-B76B200DA079}"/>
  <sortState xmlns:xlrd2="http://schemas.microsoft.com/office/spreadsheetml/2017/richdata2" ref="A2:M98">
    <sortCondition ref="K2:K98"/>
  </sortState>
  <tableColumns count="13">
    <tableColumn id="1" xr3:uid="{0FAB03D2-562C-4E41-B338-1BFCE57F80D5}" name="PlayerName"/>
    <tableColumn id="2" xr3:uid="{B9C9BE42-8A30-474F-AD6A-DF928619AF6C}" name="Salary " dataDxfId="3"/>
    <tableColumn id="3" xr3:uid="{F0866C43-F133-49E9-92C2-ECB1BBB99BF8}" name="Team"/>
    <tableColumn id="4" xr3:uid="{82DCDB33-B092-4A4E-981A-2C9E3038E4CA}" name="Position"/>
    <tableColumn id="5" xr3:uid="{BDB060E7-B9DB-4E4E-A7F2-64F8DC703CC8}" name="Opp"/>
    <tableColumn id="6" xr3:uid="{0B8179A0-475F-4325-821B-4003B0BC9AB6}" name="SalaryChange"/>
    <tableColumn id="7" xr3:uid="{3F9ED2E9-DF74-4AC0-A230-07C2CFDD2D9F}" name="MinPerGame"/>
    <tableColumn id="8" xr3:uid="{37C994A9-0B1D-49EB-9251-57B449A62FFB}" name="Ceiling"/>
    <tableColumn id="9" xr3:uid="{E6904633-654D-42D7-A9B8-4F50B6209D3D}" name="Floor"/>
    <tableColumn id="10" xr3:uid="{F421A812-CC9E-49E0-BBA4-7D86E64288EA}" name="ProjectedPoints"/>
    <tableColumn id="11" xr3:uid="{066FEEAB-0C7B-4A59-A67B-96FEAD137931}" name="Dollars per point" dataDxfId="2" dataCellStyle="Currency">
      <calculatedColumnFormula>B2/J2</calculatedColumnFormula>
    </tableColumn>
    <tableColumn id="12" xr3:uid="{DCDB253B-FC60-48F3-B841-6FD07CAD7C36}" name="Dollars per Ceiling" dataDxfId="1" dataCellStyle="Currency">
      <calculatedColumnFormula>B2/H2</calculatedColumnFormula>
    </tableColumn>
    <tableColumn id="13" xr3:uid="{6DE17D85-A5DE-417B-A4BB-88BA2AEEA3BE}" name="Dollars per Floor" dataDxfId="0" dataCellStyle="Currency">
      <calculatedColumnFormula>B2/I2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BBBE2-0BAD-484B-A2C5-08917B01B06B}">
  <sheetPr>
    <tabColor theme="3" tint="0.39997558519241921"/>
  </sheetPr>
  <dimension ref="A1:X168"/>
  <sheetViews>
    <sheetView tabSelected="1" workbookViewId="0">
      <selection activeCell="O11" sqref="O11"/>
    </sheetView>
  </sheetViews>
  <sheetFormatPr defaultRowHeight="14.4" x14ac:dyDescent="0.3"/>
  <cols>
    <col min="1" max="1" width="18.5546875" bestFit="1" customWidth="1"/>
    <col min="2" max="2" width="10.21875" style="20" customWidth="1"/>
    <col min="3" max="3" width="9.88671875" customWidth="1"/>
    <col min="4" max="4" width="9.6640625" customWidth="1"/>
    <col min="5" max="5" width="7.109375" customWidth="1"/>
    <col min="6" max="6" width="14.33203125" customWidth="1"/>
    <col min="7" max="7" width="13.88671875" customWidth="1"/>
    <col min="8" max="8" width="8.44140625" customWidth="1"/>
    <col min="9" max="9" width="7.109375" customWidth="1"/>
    <col min="10" max="10" width="16.21875" customWidth="1"/>
    <col min="11" max="11" width="19.21875" style="31" customWidth="1"/>
    <col min="12" max="12" width="19.109375" style="31" customWidth="1"/>
    <col min="13" max="13" width="17.77734375" style="31" customWidth="1"/>
    <col min="20" max="20" width="19.5546875" bestFit="1" customWidth="1"/>
  </cols>
  <sheetData>
    <row r="1" spans="1:24" x14ac:dyDescent="0.3">
      <c r="A1" s="1" t="s">
        <v>129</v>
      </c>
      <c r="B1" s="14" t="s">
        <v>132</v>
      </c>
      <c r="C1" s="1" t="s">
        <v>97</v>
      </c>
      <c r="D1" s="1" t="s">
        <v>108</v>
      </c>
      <c r="E1" s="1" t="s">
        <v>119</v>
      </c>
      <c r="F1" s="1" t="s">
        <v>127</v>
      </c>
      <c r="G1" s="1" t="s">
        <v>126</v>
      </c>
      <c r="H1" s="1" t="s">
        <v>130</v>
      </c>
      <c r="I1" s="1" t="s">
        <v>125</v>
      </c>
      <c r="J1" s="1" t="s">
        <v>128</v>
      </c>
      <c r="K1" s="23" t="s">
        <v>155</v>
      </c>
      <c r="L1" s="24" t="s">
        <v>156</v>
      </c>
      <c r="M1" s="25" t="s">
        <v>157</v>
      </c>
      <c r="T1" s="14"/>
      <c r="U1" s="20"/>
      <c r="V1" s="20"/>
      <c r="W1" s="20"/>
      <c r="X1" s="20"/>
    </row>
    <row r="2" spans="1:24" x14ac:dyDescent="0.3">
      <c r="A2" s="5" t="s">
        <v>0</v>
      </c>
      <c r="B2" s="20">
        <v>4200</v>
      </c>
      <c r="C2" t="s">
        <v>98</v>
      </c>
      <c r="D2" t="s">
        <v>109</v>
      </c>
      <c r="E2" t="s">
        <v>106</v>
      </c>
      <c r="F2">
        <v>-200</v>
      </c>
      <c r="G2">
        <v>18.899999999999999</v>
      </c>
      <c r="H2">
        <v>55.11</v>
      </c>
      <c r="I2">
        <v>6.37</v>
      </c>
      <c r="J2">
        <v>27.57</v>
      </c>
      <c r="K2" s="26">
        <f>B2/J2</f>
        <v>152.33949945593037</v>
      </c>
      <c r="L2" s="27">
        <f>B2/H2</f>
        <v>76.211213935764832</v>
      </c>
      <c r="M2" s="28">
        <f>B2/I2</f>
        <v>659.34065934065939</v>
      </c>
      <c r="T2" s="20"/>
      <c r="U2" s="20"/>
      <c r="V2" s="20"/>
      <c r="W2" s="20"/>
      <c r="X2" s="20"/>
    </row>
    <row r="3" spans="1:24" x14ac:dyDescent="0.3">
      <c r="A3" s="5" t="s">
        <v>1</v>
      </c>
      <c r="B3" s="20">
        <v>4400</v>
      </c>
      <c r="C3" t="s">
        <v>99</v>
      </c>
      <c r="D3" t="s">
        <v>110</v>
      </c>
      <c r="E3" t="s">
        <v>120</v>
      </c>
      <c r="F3">
        <v>-1200</v>
      </c>
      <c r="G3">
        <v>29.8</v>
      </c>
      <c r="H3">
        <v>48.23</v>
      </c>
      <c r="I3">
        <v>15.84</v>
      </c>
      <c r="J3">
        <v>27.99</v>
      </c>
      <c r="K3" s="26">
        <f>B3/J3</f>
        <v>157.19899964272955</v>
      </c>
      <c r="L3" s="27">
        <f>B3/H3</f>
        <v>91.229525191789349</v>
      </c>
      <c r="M3" s="28">
        <f>B3/I3</f>
        <v>277.77777777777777</v>
      </c>
      <c r="T3" s="20"/>
      <c r="U3" s="20"/>
      <c r="V3" s="20"/>
      <c r="W3" s="20"/>
      <c r="X3" s="20"/>
    </row>
    <row r="4" spans="1:24" x14ac:dyDescent="0.3">
      <c r="A4" t="s">
        <v>2</v>
      </c>
      <c r="B4" s="20">
        <v>3300</v>
      </c>
      <c r="C4" t="s">
        <v>98</v>
      </c>
      <c r="D4" t="s">
        <v>111</v>
      </c>
      <c r="E4" t="s">
        <v>106</v>
      </c>
      <c r="F4">
        <v>-200</v>
      </c>
      <c r="G4">
        <v>17.899999999999999</v>
      </c>
      <c r="H4">
        <v>41.26</v>
      </c>
      <c r="I4">
        <v>4.4000000000000004</v>
      </c>
      <c r="J4">
        <v>20.64</v>
      </c>
      <c r="K4" s="26">
        <f>B4/J4</f>
        <v>159.88372093023256</v>
      </c>
      <c r="L4" s="27">
        <f>B4/H4</f>
        <v>79.980610761027634</v>
      </c>
      <c r="M4" s="28">
        <f>B4/I4</f>
        <v>749.99999999999989</v>
      </c>
      <c r="T4" s="20"/>
      <c r="U4" s="20"/>
      <c r="V4" s="20"/>
      <c r="W4" s="20"/>
      <c r="X4" s="20"/>
    </row>
    <row r="5" spans="1:24" x14ac:dyDescent="0.3">
      <c r="A5" s="5" t="s">
        <v>3</v>
      </c>
      <c r="B5" s="20">
        <v>5000</v>
      </c>
      <c r="C5" t="s">
        <v>100</v>
      </c>
      <c r="D5" t="s">
        <v>112</v>
      </c>
      <c r="E5" t="s">
        <v>103</v>
      </c>
      <c r="F5">
        <v>-400</v>
      </c>
      <c r="G5">
        <v>25.7</v>
      </c>
      <c r="H5">
        <v>49.24</v>
      </c>
      <c r="I5">
        <v>11.96</v>
      </c>
      <c r="J5">
        <v>30.19</v>
      </c>
      <c r="K5" s="26">
        <f>B5/J5</f>
        <v>165.61775422325272</v>
      </c>
      <c r="L5" s="27">
        <f>B5/H5</f>
        <v>101.54346060113728</v>
      </c>
      <c r="M5" s="28">
        <f>B5/I5</f>
        <v>418.0602006688963</v>
      </c>
      <c r="T5" s="20"/>
      <c r="U5" s="20"/>
      <c r="V5" s="20"/>
      <c r="W5" s="20"/>
      <c r="X5" s="20"/>
    </row>
    <row r="6" spans="1:24" x14ac:dyDescent="0.3">
      <c r="A6" t="s">
        <v>4</v>
      </c>
      <c r="B6" s="20">
        <v>3400</v>
      </c>
      <c r="C6" t="s">
        <v>99</v>
      </c>
      <c r="D6" t="s">
        <v>109</v>
      </c>
      <c r="E6" t="s">
        <v>120</v>
      </c>
      <c r="F6">
        <v>-500</v>
      </c>
      <c r="G6">
        <v>22.9</v>
      </c>
      <c r="H6">
        <v>38.130000000000003</v>
      </c>
      <c r="I6">
        <v>6.59</v>
      </c>
      <c r="J6">
        <v>20.399999999999999</v>
      </c>
      <c r="K6" s="26">
        <f>B6/J6</f>
        <v>166.66666666666669</v>
      </c>
      <c r="L6" s="27">
        <f>B6/H6</f>
        <v>89.168633621820078</v>
      </c>
      <c r="M6" s="28">
        <f>B6/I6</f>
        <v>515.93323216995452</v>
      </c>
      <c r="T6" s="20"/>
      <c r="U6" s="20"/>
      <c r="V6" s="20"/>
      <c r="W6" s="20"/>
      <c r="X6" s="20"/>
    </row>
    <row r="7" spans="1:24" x14ac:dyDescent="0.3">
      <c r="A7" t="s">
        <v>5</v>
      </c>
      <c r="B7" s="20">
        <v>3600</v>
      </c>
      <c r="C7" t="s">
        <v>101</v>
      </c>
      <c r="D7" t="s">
        <v>113</v>
      </c>
      <c r="E7" t="s">
        <v>105</v>
      </c>
      <c r="F7">
        <v>-700</v>
      </c>
      <c r="G7">
        <v>22</v>
      </c>
      <c r="H7">
        <v>36.36</v>
      </c>
      <c r="I7">
        <v>6.39</v>
      </c>
      <c r="J7">
        <v>20.87</v>
      </c>
      <c r="K7" s="26">
        <f>B7/J7</f>
        <v>172.49640632486822</v>
      </c>
      <c r="L7" s="27">
        <f>B7/H7</f>
        <v>99.009900990099013</v>
      </c>
      <c r="M7" s="28">
        <f>B7/I7</f>
        <v>563.38028169014092</v>
      </c>
      <c r="T7" s="20"/>
      <c r="U7" s="20"/>
      <c r="V7" s="20"/>
      <c r="W7" s="20"/>
      <c r="X7" s="20"/>
    </row>
    <row r="8" spans="1:24" x14ac:dyDescent="0.3">
      <c r="A8" s="5" t="s">
        <v>6</v>
      </c>
      <c r="B8" s="20">
        <v>5100</v>
      </c>
      <c r="C8" t="s">
        <v>100</v>
      </c>
      <c r="D8" t="s">
        <v>114</v>
      </c>
      <c r="E8" t="s">
        <v>103</v>
      </c>
      <c r="F8">
        <v>600</v>
      </c>
      <c r="G8">
        <v>24.4</v>
      </c>
      <c r="H8">
        <v>41.29</v>
      </c>
      <c r="I8">
        <v>22.29</v>
      </c>
      <c r="J8">
        <v>29.49</v>
      </c>
      <c r="K8" s="26">
        <f>B8/J8</f>
        <v>172.93997965412004</v>
      </c>
      <c r="L8" s="27">
        <f>B8/H8</f>
        <v>123.51658997335917</v>
      </c>
      <c r="M8" s="28">
        <f>B8/I8</f>
        <v>228.8021534320323</v>
      </c>
      <c r="T8" s="20"/>
      <c r="U8" s="20"/>
      <c r="V8" s="20"/>
      <c r="W8" s="20"/>
      <c r="X8" s="20"/>
    </row>
    <row r="9" spans="1:24" x14ac:dyDescent="0.3">
      <c r="A9" s="5" t="s">
        <v>7</v>
      </c>
      <c r="B9" s="20">
        <v>4200</v>
      </c>
      <c r="C9" t="s">
        <v>101</v>
      </c>
      <c r="D9" t="s">
        <v>111</v>
      </c>
      <c r="E9" t="s">
        <v>105</v>
      </c>
      <c r="F9">
        <v>-1100</v>
      </c>
      <c r="G9">
        <v>25.6</v>
      </c>
      <c r="H9">
        <v>47.78</v>
      </c>
      <c r="I9">
        <v>6.84</v>
      </c>
      <c r="J9">
        <v>23.9</v>
      </c>
      <c r="K9" s="26">
        <f>B9/J9</f>
        <v>175.73221757322176</v>
      </c>
      <c r="L9" s="27">
        <f>B9/H9</f>
        <v>87.902888237756386</v>
      </c>
      <c r="M9" s="28">
        <f>B9/I9</f>
        <v>614.0350877192983</v>
      </c>
      <c r="T9" s="20"/>
      <c r="U9" s="20"/>
      <c r="V9" s="20"/>
      <c r="W9" s="20"/>
      <c r="X9" s="20"/>
    </row>
    <row r="10" spans="1:24" x14ac:dyDescent="0.3">
      <c r="A10" s="5" t="s">
        <v>8</v>
      </c>
      <c r="B10" s="20">
        <v>5300</v>
      </c>
      <c r="C10" t="s">
        <v>100</v>
      </c>
      <c r="D10" t="s">
        <v>115</v>
      </c>
      <c r="E10" t="s">
        <v>103</v>
      </c>
      <c r="F10">
        <v>-200</v>
      </c>
      <c r="G10">
        <v>29.9</v>
      </c>
      <c r="H10">
        <v>40.799999999999997</v>
      </c>
      <c r="I10">
        <v>10.37</v>
      </c>
      <c r="J10">
        <v>29.14</v>
      </c>
      <c r="K10" s="26">
        <f>B10/J10</f>
        <v>181.88057652711049</v>
      </c>
      <c r="L10" s="27">
        <f>B10/H10</f>
        <v>129.90196078431373</v>
      </c>
      <c r="M10" s="28">
        <f>B10/I10</f>
        <v>511.08968177434912</v>
      </c>
      <c r="T10" s="20"/>
      <c r="U10" s="20"/>
      <c r="V10" s="20"/>
      <c r="W10" s="20"/>
      <c r="X10" s="20"/>
    </row>
    <row r="11" spans="1:24" x14ac:dyDescent="0.3">
      <c r="A11" s="20" t="s">
        <v>9</v>
      </c>
      <c r="B11" s="20">
        <v>4100</v>
      </c>
      <c r="C11" t="s">
        <v>99</v>
      </c>
      <c r="D11" t="s">
        <v>113</v>
      </c>
      <c r="E11" t="s">
        <v>120</v>
      </c>
      <c r="F11">
        <v>-200</v>
      </c>
      <c r="G11">
        <v>32.5</v>
      </c>
      <c r="H11">
        <v>39.51</v>
      </c>
      <c r="I11">
        <v>12.79</v>
      </c>
      <c r="J11">
        <v>22.4</v>
      </c>
      <c r="K11" s="26">
        <f>B11/J11</f>
        <v>183.03571428571431</v>
      </c>
      <c r="L11" s="27">
        <f>B11/H11</f>
        <v>103.77119716527461</v>
      </c>
      <c r="M11" s="28">
        <f>B11/I11</f>
        <v>320.56293979671619</v>
      </c>
      <c r="T11" s="20"/>
      <c r="U11" s="20"/>
      <c r="V11" s="20"/>
      <c r="W11" s="20"/>
      <c r="X11" s="20"/>
    </row>
    <row r="12" spans="1:24" x14ac:dyDescent="0.3">
      <c r="A12" s="22" t="s">
        <v>10</v>
      </c>
      <c r="B12" s="20">
        <v>4900</v>
      </c>
      <c r="C12" t="s">
        <v>102</v>
      </c>
      <c r="D12" t="s">
        <v>109</v>
      </c>
      <c r="E12" t="s">
        <v>99</v>
      </c>
      <c r="F12">
        <v>-100</v>
      </c>
      <c r="G12">
        <v>27.9</v>
      </c>
      <c r="H12">
        <v>53.05</v>
      </c>
      <c r="I12">
        <v>6.02</v>
      </c>
      <c r="J12">
        <v>26.54</v>
      </c>
      <c r="K12" s="26">
        <f>B12/J12</f>
        <v>184.62697814619443</v>
      </c>
      <c r="L12" s="27">
        <f>B12/H12</f>
        <v>92.365692742695572</v>
      </c>
      <c r="M12" s="28">
        <f>B12/I12</f>
        <v>813.95348837209303</v>
      </c>
      <c r="O12" s="20"/>
      <c r="T12" s="20"/>
      <c r="U12" s="20"/>
      <c r="V12" s="20"/>
      <c r="W12" s="20"/>
      <c r="X12" s="20"/>
    </row>
    <row r="13" spans="1:24" x14ac:dyDescent="0.3">
      <c r="A13" t="s">
        <v>11</v>
      </c>
      <c r="B13" s="20">
        <v>5000</v>
      </c>
      <c r="C13" t="s">
        <v>103</v>
      </c>
      <c r="D13" t="s">
        <v>113</v>
      </c>
      <c r="E13" t="s">
        <v>121</v>
      </c>
      <c r="F13">
        <v>-300</v>
      </c>
      <c r="G13">
        <v>32.9</v>
      </c>
      <c r="H13">
        <v>45</v>
      </c>
      <c r="I13">
        <v>9.1999999999999993</v>
      </c>
      <c r="J13">
        <v>26.98</v>
      </c>
      <c r="K13" s="26">
        <f>B13/J13</f>
        <v>185.32246108228318</v>
      </c>
      <c r="L13" s="27">
        <f>B13/H13</f>
        <v>111.11111111111111</v>
      </c>
      <c r="M13" s="28">
        <f>B13/I13</f>
        <v>543.47826086956525</v>
      </c>
      <c r="T13" s="20"/>
      <c r="U13" s="20"/>
      <c r="V13" s="20"/>
      <c r="W13" s="20"/>
      <c r="X13" s="20"/>
    </row>
    <row r="14" spans="1:24" x14ac:dyDescent="0.3">
      <c r="A14" s="2" t="s">
        <v>12</v>
      </c>
      <c r="B14" s="20">
        <v>5300</v>
      </c>
      <c r="C14" t="s">
        <v>99</v>
      </c>
      <c r="D14" t="s">
        <v>112</v>
      </c>
      <c r="E14" t="s">
        <v>120</v>
      </c>
      <c r="F14">
        <v>-600</v>
      </c>
      <c r="G14">
        <v>25.8</v>
      </c>
      <c r="H14">
        <v>39.479999999999997</v>
      </c>
      <c r="I14">
        <v>19.600000000000001</v>
      </c>
      <c r="J14">
        <v>28.2</v>
      </c>
      <c r="K14" s="26">
        <f>B14/J14</f>
        <v>187.94326241134752</v>
      </c>
      <c r="L14" s="27">
        <f>B14/H14</f>
        <v>134.24518743667682</v>
      </c>
      <c r="M14" s="28">
        <f>B14/I14</f>
        <v>270.40816326530609</v>
      </c>
      <c r="T14" s="20"/>
      <c r="U14" s="20"/>
      <c r="V14" s="20"/>
      <c r="W14" s="20"/>
      <c r="X14" s="20"/>
    </row>
    <row r="15" spans="1:24" x14ac:dyDescent="0.3">
      <c r="A15" t="s">
        <v>13</v>
      </c>
      <c r="B15" s="20">
        <v>6900</v>
      </c>
      <c r="C15" t="s">
        <v>103</v>
      </c>
      <c r="D15" t="s">
        <v>112</v>
      </c>
      <c r="E15" t="s">
        <v>121</v>
      </c>
      <c r="F15">
        <v>-1000</v>
      </c>
      <c r="G15">
        <v>16</v>
      </c>
      <c r="H15">
        <v>56.94</v>
      </c>
      <c r="I15">
        <v>19.2</v>
      </c>
      <c r="J15">
        <v>36.57</v>
      </c>
      <c r="K15" s="26">
        <f>B15/J15</f>
        <v>188.67924528301887</v>
      </c>
      <c r="L15" s="27">
        <f>B15/H15</f>
        <v>121.18018967334037</v>
      </c>
      <c r="M15" s="28">
        <f>B15/I15</f>
        <v>359.375</v>
      </c>
      <c r="T15" s="20"/>
      <c r="U15" s="20"/>
      <c r="V15" s="20"/>
      <c r="W15" s="20"/>
      <c r="X15" s="20"/>
    </row>
    <row r="16" spans="1:24" x14ac:dyDescent="0.3">
      <c r="A16" t="s">
        <v>14</v>
      </c>
      <c r="B16" s="20">
        <v>4300</v>
      </c>
      <c r="C16" t="s">
        <v>98</v>
      </c>
      <c r="D16" t="s">
        <v>112</v>
      </c>
      <c r="E16" t="s">
        <v>106</v>
      </c>
      <c r="F16">
        <v>-1200</v>
      </c>
      <c r="G16">
        <v>15.2</v>
      </c>
      <c r="H16">
        <v>45.46</v>
      </c>
      <c r="I16">
        <v>10.029999999999999</v>
      </c>
      <c r="J16">
        <v>22.74</v>
      </c>
      <c r="K16" s="26">
        <f>B16/J16</f>
        <v>189.09410729991205</v>
      </c>
      <c r="L16" s="27">
        <f>B16/H16</f>
        <v>94.588649362076552</v>
      </c>
      <c r="M16" s="28">
        <f>B16/I16</f>
        <v>428.71385842472586</v>
      </c>
      <c r="T16" s="20"/>
      <c r="U16" s="20"/>
      <c r="V16" s="20"/>
      <c r="W16" s="20"/>
      <c r="X16" s="20"/>
    </row>
    <row r="17" spans="1:24" x14ac:dyDescent="0.3">
      <c r="A17" t="s">
        <v>15</v>
      </c>
      <c r="B17" s="20">
        <v>5300</v>
      </c>
      <c r="C17" t="s">
        <v>104</v>
      </c>
      <c r="D17" t="s">
        <v>113</v>
      </c>
      <c r="E17" t="s">
        <v>107</v>
      </c>
      <c r="F17">
        <v>-500</v>
      </c>
      <c r="G17">
        <v>31.2</v>
      </c>
      <c r="H17">
        <v>44.73</v>
      </c>
      <c r="I17">
        <v>11.56</v>
      </c>
      <c r="J17">
        <v>27.99</v>
      </c>
      <c r="K17" s="26">
        <f>B17/J17</f>
        <v>189.35334047874241</v>
      </c>
      <c r="L17" s="27">
        <f>B17/H17</f>
        <v>118.48871003800582</v>
      </c>
      <c r="M17" s="28">
        <f>B17/I17</f>
        <v>458.47750865051898</v>
      </c>
      <c r="T17" s="20"/>
      <c r="U17" s="20"/>
      <c r="V17" s="20"/>
      <c r="W17" s="20"/>
      <c r="X17" s="20"/>
    </row>
    <row r="18" spans="1:24" x14ac:dyDescent="0.3">
      <c r="A18" t="s">
        <v>16</v>
      </c>
      <c r="B18" s="20">
        <v>3700</v>
      </c>
      <c r="C18" t="s">
        <v>98</v>
      </c>
      <c r="D18" t="s">
        <v>113</v>
      </c>
      <c r="E18" t="s">
        <v>106</v>
      </c>
      <c r="F18">
        <v>100</v>
      </c>
      <c r="G18">
        <v>24.8</v>
      </c>
      <c r="H18">
        <v>34.01</v>
      </c>
      <c r="I18">
        <v>5.87</v>
      </c>
      <c r="J18">
        <v>19.37</v>
      </c>
      <c r="K18" s="26">
        <f>B18/J18</f>
        <v>191.01703665462054</v>
      </c>
      <c r="L18" s="27">
        <f>B18/H18</f>
        <v>108.79153190238166</v>
      </c>
      <c r="M18" s="28">
        <f>B18/I18</f>
        <v>630.32367972742759</v>
      </c>
      <c r="T18" s="20"/>
      <c r="U18" s="20"/>
      <c r="V18" s="20"/>
      <c r="W18" s="20"/>
      <c r="X18" s="20"/>
    </row>
    <row r="19" spans="1:24" x14ac:dyDescent="0.3">
      <c r="A19" t="s">
        <v>17</v>
      </c>
      <c r="B19" s="20">
        <v>6400</v>
      </c>
      <c r="C19" t="s">
        <v>105</v>
      </c>
      <c r="D19" t="s">
        <v>116</v>
      </c>
      <c r="E19" t="s">
        <v>122</v>
      </c>
      <c r="F19">
        <v>-900</v>
      </c>
      <c r="G19">
        <v>33.5</v>
      </c>
      <c r="H19">
        <v>57.3</v>
      </c>
      <c r="I19">
        <v>15.23</v>
      </c>
      <c r="J19">
        <v>33.47</v>
      </c>
      <c r="K19" s="26">
        <f>B19/J19</f>
        <v>191.21601434120109</v>
      </c>
      <c r="L19" s="27">
        <f>B19/H19</f>
        <v>111.69284467713787</v>
      </c>
      <c r="M19" s="28">
        <f>B19/I19</f>
        <v>420.2232435981615</v>
      </c>
      <c r="T19" s="20"/>
      <c r="U19" s="20"/>
      <c r="V19" s="20"/>
      <c r="W19" s="20"/>
      <c r="X19" s="20"/>
    </row>
    <row r="20" spans="1:24" x14ac:dyDescent="0.3">
      <c r="A20" s="5" t="s">
        <v>18</v>
      </c>
      <c r="B20" s="20">
        <v>10800</v>
      </c>
      <c r="C20" t="s">
        <v>100</v>
      </c>
      <c r="D20" t="s">
        <v>116</v>
      </c>
      <c r="E20" t="s">
        <v>103</v>
      </c>
      <c r="F20">
        <v>-700</v>
      </c>
      <c r="G20">
        <v>31.4</v>
      </c>
      <c r="H20">
        <v>79.14</v>
      </c>
      <c r="I20">
        <v>33.369999999999997</v>
      </c>
      <c r="J20">
        <v>56.37</v>
      </c>
      <c r="K20" s="26">
        <f>B20/J20</f>
        <v>191.5912719531666</v>
      </c>
      <c r="L20" s="27">
        <f>B20/H20</f>
        <v>136.46702047005306</v>
      </c>
      <c r="M20" s="28">
        <f>B20/I20</f>
        <v>323.64399160922989</v>
      </c>
      <c r="T20" s="20"/>
      <c r="U20" s="20"/>
      <c r="V20" s="20"/>
      <c r="W20" s="20"/>
      <c r="X20" s="20"/>
    </row>
    <row r="21" spans="1:24" x14ac:dyDescent="0.3">
      <c r="A21" s="22" t="s">
        <v>19</v>
      </c>
      <c r="B21" s="20">
        <v>7800</v>
      </c>
      <c r="C21" t="s">
        <v>99</v>
      </c>
      <c r="D21" t="s">
        <v>116</v>
      </c>
      <c r="E21" t="s">
        <v>120</v>
      </c>
      <c r="F21">
        <v>-400</v>
      </c>
      <c r="G21">
        <v>33.9</v>
      </c>
      <c r="H21">
        <v>65.75</v>
      </c>
      <c r="I21">
        <v>21.25</v>
      </c>
      <c r="J21">
        <v>40.39</v>
      </c>
      <c r="K21" s="26">
        <f>B21/J21</f>
        <v>193.11710819509779</v>
      </c>
      <c r="L21" s="27">
        <f>B21/H21</f>
        <v>118.63117870722434</v>
      </c>
      <c r="M21" s="28">
        <f>B21/I21</f>
        <v>367.05882352941177</v>
      </c>
      <c r="T21" s="20"/>
      <c r="U21" s="20"/>
      <c r="V21" s="20"/>
      <c r="W21" s="20"/>
      <c r="X21" s="20"/>
    </row>
    <row r="22" spans="1:24" x14ac:dyDescent="0.3">
      <c r="A22" t="s">
        <v>20</v>
      </c>
      <c r="B22" s="20">
        <v>4200</v>
      </c>
      <c r="C22" t="s">
        <v>101</v>
      </c>
      <c r="D22" t="s">
        <v>112</v>
      </c>
      <c r="E22" t="s">
        <v>105</v>
      </c>
      <c r="F22">
        <v>-200</v>
      </c>
      <c r="G22">
        <v>22.2</v>
      </c>
      <c r="H22">
        <v>36.53</v>
      </c>
      <c r="I22">
        <v>6.13</v>
      </c>
      <c r="J22">
        <v>21.73</v>
      </c>
      <c r="K22" s="26">
        <f>B22/J22</f>
        <v>193.2811780947998</v>
      </c>
      <c r="L22" s="27">
        <f>B22/H22</f>
        <v>114.97399397755269</v>
      </c>
      <c r="M22" s="28">
        <f>B22/I22</f>
        <v>685.15497553017951</v>
      </c>
      <c r="T22" s="20"/>
      <c r="U22" s="20"/>
      <c r="V22" s="20"/>
      <c r="W22" s="20"/>
      <c r="X22" s="20"/>
    </row>
    <row r="23" spans="1:24" x14ac:dyDescent="0.3">
      <c r="A23" t="s">
        <v>21</v>
      </c>
      <c r="B23" s="20">
        <v>5800</v>
      </c>
      <c r="C23" t="s">
        <v>106</v>
      </c>
      <c r="D23" t="s">
        <v>109</v>
      </c>
      <c r="E23" t="s">
        <v>123</v>
      </c>
      <c r="F23">
        <v>-800</v>
      </c>
      <c r="G23">
        <v>31</v>
      </c>
      <c r="H23">
        <v>43.52</v>
      </c>
      <c r="I23">
        <v>11.6</v>
      </c>
      <c r="J23">
        <v>29.81</v>
      </c>
      <c r="K23" s="26">
        <f>B23/J23</f>
        <v>194.56558201945657</v>
      </c>
      <c r="L23" s="27">
        <f>B23/H23</f>
        <v>133.27205882352939</v>
      </c>
      <c r="M23" s="28">
        <f>B23/I23</f>
        <v>500</v>
      </c>
      <c r="T23" s="20"/>
      <c r="U23" s="20"/>
      <c r="V23" s="20"/>
      <c r="W23" s="20"/>
      <c r="X23" s="20"/>
    </row>
    <row r="24" spans="1:24" x14ac:dyDescent="0.3">
      <c r="A24" t="s">
        <v>22</v>
      </c>
      <c r="B24" s="20">
        <v>6700</v>
      </c>
      <c r="C24" t="s">
        <v>101</v>
      </c>
      <c r="D24" t="s">
        <v>116</v>
      </c>
      <c r="E24" t="s">
        <v>105</v>
      </c>
      <c r="F24">
        <v>-900</v>
      </c>
      <c r="G24">
        <v>25.5</v>
      </c>
      <c r="H24">
        <v>47.88</v>
      </c>
      <c r="I24">
        <v>14.98</v>
      </c>
      <c r="J24">
        <v>34.200000000000003</v>
      </c>
      <c r="K24" s="26">
        <f>B24/J24</f>
        <v>195.90643274853801</v>
      </c>
      <c r="L24" s="27">
        <f>B24/H24</f>
        <v>139.93316624895573</v>
      </c>
      <c r="M24" s="28">
        <f>B24/I24</f>
        <v>447.2630173564753</v>
      </c>
      <c r="T24" s="20"/>
      <c r="U24" s="20"/>
      <c r="V24" s="20"/>
      <c r="W24" s="20"/>
      <c r="X24" s="20"/>
    </row>
    <row r="25" spans="1:24" x14ac:dyDescent="0.3">
      <c r="A25" s="5" t="s">
        <v>23</v>
      </c>
      <c r="B25" s="20">
        <v>11000</v>
      </c>
      <c r="C25" t="s">
        <v>105</v>
      </c>
      <c r="D25" t="s">
        <v>114</v>
      </c>
      <c r="E25" t="s">
        <v>122</v>
      </c>
      <c r="F25">
        <v>-600</v>
      </c>
      <c r="G25">
        <v>35.5</v>
      </c>
      <c r="H25">
        <v>78.319999999999993</v>
      </c>
      <c r="I25">
        <v>28.42</v>
      </c>
      <c r="J25">
        <v>55.94</v>
      </c>
      <c r="K25" s="26">
        <f>B25/J25</f>
        <v>196.63925634608509</v>
      </c>
      <c r="L25" s="27">
        <f>B25/H25</f>
        <v>140.44943820224719</v>
      </c>
      <c r="M25" s="28">
        <f>B25/I25</f>
        <v>387.05137227304715</v>
      </c>
      <c r="T25" s="20"/>
      <c r="U25" s="20"/>
      <c r="V25" s="20"/>
      <c r="W25" s="20"/>
      <c r="X25" s="20"/>
    </row>
    <row r="26" spans="1:24" x14ac:dyDescent="0.3">
      <c r="A26" t="s">
        <v>24</v>
      </c>
      <c r="B26" s="20">
        <v>6200</v>
      </c>
      <c r="C26" t="s">
        <v>101</v>
      </c>
      <c r="D26" t="s">
        <v>113</v>
      </c>
      <c r="E26" t="s">
        <v>105</v>
      </c>
      <c r="F26">
        <v>-300</v>
      </c>
      <c r="G26">
        <v>34.6</v>
      </c>
      <c r="H26">
        <v>49.85</v>
      </c>
      <c r="I26">
        <v>13.13</v>
      </c>
      <c r="J26">
        <v>31.49</v>
      </c>
      <c r="K26" s="26">
        <f>B26/J26</f>
        <v>196.88790092092728</v>
      </c>
      <c r="L26" s="27">
        <f>B26/H26</f>
        <v>124.37311935807422</v>
      </c>
      <c r="M26" s="28">
        <f>B26/I26</f>
        <v>472.20106626047215</v>
      </c>
      <c r="T26" s="20"/>
      <c r="U26" s="20"/>
      <c r="V26" s="20"/>
      <c r="W26" s="20"/>
      <c r="X26" s="20"/>
    </row>
    <row r="27" spans="1:24" x14ac:dyDescent="0.3">
      <c r="A27" t="s">
        <v>25</v>
      </c>
      <c r="B27" s="20">
        <v>6100</v>
      </c>
      <c r="C27" t="s">
        <v>104</v>
      </c>
      <c r="D27" t="s">
        <v>114</v>
      </c>
      <c r="E27" t="s">
        <v>107</v>
      </c>
      <c r="F27">
        <v>-200</v>
      </c>
      <c r="G27">
        <v>28.6</v>
      </c>
      <c r="H27">
        <v>48.68</v>
      </c>
      <c r="I27">
        <v>13.56</v>
      </c>
      <c r="J27">
        <v>30.95</v>
      </c>
      <c r="K27" s="26">
        <f>B27/J27</f>
        <v>197.09208400646204</v>
      </c>
      <c r="L27" s="27">
        <f>B27/H27</f>
        <v>125.30813475760066</v>
      </c>
      <c r="M27" s="28">
        <f>B27/I27</f>
        <v>449.85250737463127</v>
      </c>
      <c r="T27" s="20"/>
      <c r="U27" s="20"/>
      <c r="V27" s="20"/>
      <c r="W27" s="20"/>
      <c r="X27" s="20"/>
    </row>
    <row r="28" spans="1:24" x14ac:dyDescent="0.3">
      <c r="A28" t="s">
        <v>26</v>
      </c>
      <c r="B28" s="20">
        <v>3700</v>
      </c>
      <c r="C28" t="s">
        <v>104</v>
      </c>
      <c r="D28" t="s">
        <v>113</v>
      </c>
      <c r="E28" t="s">
        <v>107</v>
      </c>
      <c r="F28">
        <v>200</v>
      </c>
      <c r="G28">
        <v>18.600000000000001</v>
      </c>
      <c r="H28">
        <v>37.479999999999997</v>
      </c>
      <c r="I28">
        <v>4.93</v>
      </c>
      <c r="J28">
        <v>18.75</v>
      </c>
      <c r="K28" s="26">
        <f>B28/J28</f>
        <v>197.33333333333334</v>
      </c>
      <c r="L28" s="27">
        <f>B28/H28</f>
        <v>98.719316969050169</v>
      </c>
      <c r="M28" s="28">
        <f>B28/I28</f>
        <v>750.50709939148078</v>
      </c>
      <c r="T28" s="20"/>
      <c r="U28" s="20"/>
      <c r="V28" s="20"/>
      <c r="W28" s="20"/>
      <c r="X28" s="20"/>
    </row>
    <row r="29" spans="1:24" x14ac:dyDescent="0.3">
      <c r="A29" s="22" t="s">
        <v>27</v>
      </c>
      <c r="B29" s="20">
        <v>8100</v>
      </c>
      <c r="C29" t="s">
        <v>102</v>
      </c>
      <c r="D29" t="s">
        <v>114</v>
      </c>
      <c r="E29" t="s">
        <v>99</v>
      </c>
      <c r="F29">
        <v>-500</v>
      </c>
      <c r="G29">
        <v>34.200000000000003</v>
      </c>
      <c r="H29">
        <v>76.400000000000006</v>
      </c>
      <c r="I29">
        <v>19.690000000000001</v>
      </c>
      <c r="J29">
        <v>41.03</v>
      </c>
      <c r="K29" s="26">
        <f>B29/J29</f>
        <v>197.41652449427247</v>
      </c>
      <c r="L29" s="27">
        <f>B29/H29</f>
        <v>106.02094240837695</v>
      </c>
      <c r="M29" s="28">
        <f>B29/I29</f>
        <v>411.37633316404265</v>
      </c>
      <c r="T29" s="20"/>
      <c r="U29" s="20"/>
      <c r="V29" s="20"/>
      <c r="W29" s="20"/>
      <c r="X29" s="20"/>
    </row>
    <row r="30" spans="1:24" x14ac:dyDescent="0.3">
      <c r="A30" t="s">
        <v>28</v>
      </c>
      <c r="B30" s="20">
        <v>5100</v>
      </c>
      <c r="C30" t="s">
        <v>104</v>
      </c>
      <c r="D30" t="s">
        <v>112</v>
      </c>
      <c r="E30" t="s">
        <v>107</v>
      </c>
      <c r="F30">
        <v>-200</v>
      </c>
      <c r="G30">
        <v>23.2</v>
      </c>
      <c r="H30">
        <v>43.19</v>
      </c>
      <c r="I30">
        <v>11.35</v>
      </c>
      <c r="J30">
        <v>25.8</v>
      </c>
      <c r="K30" s="26">
        <f>B30/J30</f>
        <v>197.67441860465115</v>
      </c>
      <c r="L30" s="27">
        <f>B30/H30</f>
        <v>118.08288955776801</v>
      </c>
      <c r="M30" s="28">
        <f>B30/I30</f>
        <v>449.33920704845815</v>
      </c>
      <c r="T30" s="20"/>
      <c r="U30" s="20"/>
      <c r="V30" s="20"/>
      <c r="W30" s="20"/>
      <c r="X30" s="20"/>
    </row>
    <row r="31" spans="1:24" x14ac:dyDescent="0.3">
      <c r="A31" t="s">
        <v>29</v>
      </c>
      <c r="B31" s="20">
        <v>4900</v>
      </c>
      <c r="C31" t="s">
        <v>107</v>
      </c>
      <c r="D31" t="s">
        <v>117</v>
      </c>
      <c r="E31" t="s">
        <v>124</v>
      </c>
      <c r="F31">
        <v>-100</v>
      </c>
      <c r="G31">
        <v>27.4</v>
      </c>
      <c r="H31">
        <v>43.92</v>
      </c>
      <c r="I31">
        <v>6.33</v>
      </c>
      <c r="J31">
        <v>24.73</v>
      </c>
      <c r="K31" s="26">
        <f>B31/J31</f>
        <v>198.13991103922362</v>
      </c>
      <c r="L31" s="27">
        <f>B31/H31</f>
        <v>111.56648451730419</v>
      </c>
      <c r="M31" s="28">
        <f>B31/I31</f>
        <v>774.0916271721959</v>
      </c>
      <c r="T31" s="20"/>
      <c r="U31" s="20"/>
      <c r="V31" s="20"/>
      <c r="W31" s="20"/>
      <c r="X31" s="20"/>
    </row>
    <row r="32" spans="1:24" x14ac:dyDescent="0.3">
      <c r="A32" t="s">
        <v>30</v>
      </c>
      <c r="B32" s="20">
        <v>5000</v>
      </c>
      <c r="C32" t="s">
        <v>101</v>
      </c>
      <c r="D32" t="s">
        <v>111</v>
      </c>
      <c r="E32" t="s">
        <v>105</v>
      </c>
      <c r="F32">
        <v>-300</v>
      </c>
      <c r="G32">
        <v>25.4</v>
      </c>
      <c r="H32">
        <v>40.53</v>
      </c>
      <c r="I32">
        <v>7.59</v>
      </c>
      <c r="J32">
        <v>25.13</v>
      </c>
      <c r="K32" s="26">
        <f>B32/J32</f>
        <v>198.96538002387587</v>
      </c>
      <c r="L32" s="27">
        <f>B32/H32</f>
        <v>123.3654083395016</v>
      </c>
      <c r="M32" s="28">
        <f>B32/I32</f>
        <v>658.76152832674575</v>
      </c>
      <c r="T32" s="20"/>
      <c r="U32" s="20"/>
      <c r="V32" s="20"/>
      <c r="W32" s="20"/>
      <c r="X32" s="20"/>
    </row>
    <row r="33" spans="1:24" x14ac:dyDescent="0.3">
      <c r="A33" s="2" t="s">
        <v>31</v>
      </c>
      <c r="B33" s="20">
        <v>5400</v>
      </c>
      <c r="C33" t="s">
        <v>98</v>
      </c>
      <c r="D33" t="s">
        <v>111</v>
      </c>
      <c r="E33" t="s">
        <v>106</v>
      </c>
      <c r="F33">
        <v>1400</v>
      </c>
      <c r="G33">
        <v>22.2</v>
      </c>
      <c r="H33">
        <v>37.909999999999997</v>
      </c>
      <c r="I33">
        <v>20.47</v>
      </c>
      <c r="J33">
        <v>27.08</v>
      </c>
      <c r="K33" s="26">
        <f>B33/J33</f>
        <v>199.40915805022158</v>
      </c>
      <c r="L33" s="27">
        <f>B33/H33</f>
        <v>142.44262727512532</v>
      </c>
      <c r="M33" s="28">
        <f>B33/I33</f>
        <v>263.80068392769908</v>
      </c>
      <c r="T33" s="20"/>
      <c r="U33" s="20"/>
      <c r="V33" s="20"/>
      <c r="W33" s="20"/>
      <c r="X33" s="20"/>
    </row>
    <row r="34" spans="1:24" x14ac:dyDescent="0.3">
      <c r="A34" t="s">
        <v>33</v>
      </c>
      <c r="B34" s="20">
        <v>4400</v>
      </c>
      <c r="C34" t="s">
        <v>100</v>
      </c>
      <c r="D34" t="s">
        <v>111</v>
      </c>
      <c r="E34" t="s">
        <v>103</v>
      </c>
      <c r="F34">
        <v>-100</v>
      </c>
      <c r="G34">
        <v>22.9</v>
      </c>
      <c r="H34">
        <v>43.98</v>
      </c>
      <c r="I34">
        <v>6.29</v>
      </c>
      <c r="J34">
        <v>22</v>
      </c>
      <c r="K34" s="26">
        <f>B34/J34</f>
        <v>200</v>
      </c>
      <c r="L34" s="27">
        <f>B34/H34</f>
        <v>100.04547521600729</v>
      </c>
      <c r="M34" s="28">
        <f>B34/I34</f>
        <v>699.52305246422895</v>
      </c>
      <c r="T34" s="20"/>
      <c r="U34" s="20"/>
      <c r="V34" s="20"/>
      <c r="W34" s="20"/>
      <c r="X34" s="20"/>
    </row>
    <row r="35" spans="1:24" x14ac:dyDescent="0.3">
      <c r="A35" s="22" t="s">
        <v>32</v>
      </c>
      <c r="B35" s="20">
        <v>8500</v>
      </c>
      <c r="C35" t="s">
        <v>104</v>
      </c>
      <c r="D35" t="s">
        <v>116</v>
      </c>
      <c r="E35" t="s">
        <v>107</v>
      </c>
      <c r="F35">
        <v>-700</v>
      </c>
      <c r="G35">
        <v>31.6</v>
      </c>
      <c r="H35">
        <v>68.55</v>
      </c>
      <c r="I35">
        <v>22.68</v>
      </c>
      <c r="J35">
        <v>42.47</v>
      </c>
      <c r="K35" s="26">
        <f>B35/J35</f>
        <v>200.14127619496116</v>
      </c>
      <c r="L35" s="27">
        <f>B35/H35</f>
        <v>123.99708242159008</v>
      </c>
      <c r="M35" s="28">
        <f>B35/I35</f>
        <v>374.7795414462081</v>
      </c>
      <c r="T35" s="20"/>
      <c r="U35" s="20"/>
      <c r="V35" s="20"/>
      <c r="W35" s="20"/>
      <c r="X35" s="20"/>
    </row>
    <row r="36" spans="1:24" x14ac:dyDescent="0.3">
      <c r="A36" t="s">
        <v>34</v>
      </c>
      <c r="B36" s="20">
        <v>6600</v>
      </c>
      <c r="C36" t="s">
        <v>100</v>
      </c>
      <c r="D36" t="s">
        <v>113</v>
      </c>
      <c r="E36" t="s">
        <v>103</v>
      </c>
      <c r="F36">
        <v>100</v>
      </c>
      <c r="G36">
        <v>24.7</v>
      </c>
      <c r="H36">
        <v>56.66</v>
      </c>
      <c r="I36">
        <v>12.74</v>
      </c>
      <c r="J36">
        <v>32.83</v>
      </c>
      <c r="K36" s="26">
        <f>B36/J36</f>
        <v>201.03563813585137</v>
      </c>
      <c r="L36" s="27">
        <f>B36/H36</f>
        <v>116.48429226967879</v>
      </c>
      <c r="M36" s="28">
        <f>B36/I36</f>
        <v>518.05337519623231</v>
      </c>
      <c r="T36" s="20"/>
      <c r="U36" s="20"/>
      <c r="V36" s="20"/>
      <c r="W36" s="20"/>
      <c r="X36" s="20"/>
    </row>
    <row r="37" spans="1:24" x14ac:dyDescent="0.3">
      <c r="A37" t="s">
        <v>35</v>
      </c>
      <c r="B37" s="20">
        <v>6800</v>
      </c>
      <c r="C37" t="s">
        <v>103</v>
      </c>
      <c r="D37" t="s">
        <v>114</v>
      </c>
      <c r="E37" t="s">
        <v>121</v>
      </c>
      <c r="F37">
        <v>-500</v>
      </c>
      <c r="G37">
        <v>32.6</v>
      </c>
      <c r="H37">
        <v>49.04</v>
      </c>
      <c r="I37">
        <v>15.25</v>
      </c>
      <c r="J37">
        <v>33.450000000000003</v>
      </c>
      <c r="K37" s="26">
        <f>B37/J37</f>
        <v>203.28849028400597</v>
      </c>
      <c r="L37" s="27">
        <f>B37/H37</f>
        <v>138.66231647634584</v>
      </c>
      <c r="M37" s="28">
        <f>B37/I37</f>
        <v>445.90163934426232</v>
      </c>
      <c r="T37" s="20"/>
      <c r="U37" s="20"/>
      <c r="V37" s="20"/>
      <c r="W37" s="20"/>
      <c r="X37" s="20"/>
    </row>
    <row r="38" spans="1:24" x14ac:dyDescent="0.3">
      <c r="A38" t="s">
        <v>38</v>
      </c>
      <c r="B38" s="20">
        <v>5600</v>
      </c>
      <c r="C38" t="s">
        <v>102</v>
      </c>
      <c r="D38" t="s">
        <v>113</v>
      </c>
      <c r="E38" t="s">
        <v>99</v>
      </c>
      <c r="F38">
        <v>-100</v>
      </c>
      <c r="G38">
        <v>28.8</v>
      </c>
      <c r="H38">
        <v>47.06</v>
      </c>
      <c r="I38">
        <v>12.22</v>
      </c>
      <c r="J38">
        <v>27.52</v>
      </c>
      <c r="K38" s="26">
        <f>B38/J38</f>
        <v>203.48837209302326</v>
      </c>
      <c r="L38" s="27">
        <f>B38/H38</f>
        <v>118.99702507437314</v>
      </c>
      <c r="M38" s="28">
        <f>B38/I38</f>
        <v>458.26513911620293</v>
      </c>
      <c r="T38" s="20"/>
      <c r="U38" s="20"/>
      <c r="V38" s="20"/>
      <c r="W38" s="20"/>
      <c r="X38" s="20"/>
    </row>
    <row r="39" spans="1:24" x14ac:dyDescent="0.3">
      <c r="A39" t="s">
        <v>37</v>
      </c>
      <c r="B39" s="20">
        <v>5800</v>
      </c>
      <c r="C39" t="s">
        <v>101</v>
      </c>
      <c r="D39" t="s">
        <v>110</v>
      </c>
      <c r="E39" t="s">
        <v>105</v>
      </c>
      <c r="F39">
        <v>-800</v>
      </c>
      <c r="G39">
        <v>29.3</v>
      </c>
      <c r="H39">
        <v>47.5</v>
      </c>
      <c r="I39">
        <v>13.9</v>
      </c>
      <c r="J39">
        <v>28.48</v>
      </c>
      <c r="K39" s="26">
        <f>B39/J39</f>
        <v>203.65168539325842</v>
      </c>
      <c r="L39" s="27">
        <f>B39/H39</f>
        <v>122.10526315789474</v>
      </c>
      <c r="M39" s="28">
        <f>B39/I39</f>
        <v>417.26618705035969</v>
      </c>
      <c r="T39" s="20"/>
      <c r="U39" s="20"/>
      <c r="V39" s="20"/>
      <c r="W39" s="20"/>
      <c r="X39" s="20"/>
    </row>
    <row r="40" spans="1:24" x14ac:dyDescent="0.3">
      <c r="A40" t="s">
        <v>36</v>
      </c>
      <c r="B40" s="20">
        <v>5400</v>
      </c>
      <c r="C40" t="s">
        <v>107</v>
      </c>
      <c r="D40" t="s">
        <v>112</v>
      </c>
      <c r="E40" t="s">
        <v>124</v>
      </c>
      <c r="F40">
        <v>-600</v>
      </c>
      <c r="G40">
        <v>24.7</v>
      </c>
      <c r="H40">
        <v>42.52</v>
      </c>
      <c r="I40">
        <v>11.19</v>
      </c>
      <c r="J40">
        <v>26.51</v>
      </c>
      <c r="K40" s="26">
        <f>B40/J40</f>
        <v>203.69671821953978</v>
      </c>
      <c r="L40" s="27">
        <f>B40/H40</f>
        <v>126.99905926622765</v>
      </c>
      <c r="M40" s="28">
        <f>B40/I40</f>
        <v>482.573726541555</v>
      </c>
      <c r="T40" s="20"/>
      <c r="U40" s="20"/>
      <c r="V40" s="20"/>
      <c r="W40" s="20"/>
      <c r="X40" s="20"/>
    </row>
    <row r="41" spans="1:24" x14ac:dyDescent="0.3">
      <c r="A41" t="s">
        <v>39</v>
      </c>
      <c r="B41" s="20">
        <v>4800</v>
      </c>
      <c r="C41" t="s">
        <v>102</v>
      </c>
      <c r="D41" t="s">
        <v>113</v>
      </c>
      <c r="E41" t="s">
        <v>99</v>
      </c>
      <c r="F41">
        <v>-300</v>
      </c>
      <c r="G41">
        <v>30.8</v>
      </c>
      <c r="H41">
        <v>40.380000000000003</v>
      </c>
      <c r="I41">
        <v>10.06</v>
      </c>
      <c r="J41">
        <v>23.45</v>
      </c>
      <c r="K41" s="26">
        <f>B41/J41</f>
        <v>204.69083155650321</v>
      </c>
      <c r="L41" s="27">
        <f>B41/H41</f>
        <v>118.8707280832095</v>
      </c>
      <c r="M41" s="28">
        <f>B41/I41</f>
        <v>477.13717693836975</v>
      </c>
      <c r="T41" s="20"/>
      <c r="U41" s="20"/>
      <c r="V41" s="20"/>
      <c r="W41" s="20"/>
      <c r="X41" s="20"/>
    </row>
    <row r="42" spans="1:24" x14ac:dyDescent="0.3">
      <c r="A42" s="20" t="s">
        <v>40</v>
      </c>
      <c r="B42" s="20">
        <v>9900</v>
      </c>
      <c r="C42" t="s">
        <v>105</v>
      </c>
      <c r="D42" t="s">
        <v>109</v>
      </c>
      <c r="E42" t="s">
        <v>122</v>
      </c>
      <c r="F42">
        <v>-1500</v>
      </c>
      <c r="G42">
        <v>36</v>
      </c>
      <c r="H42">
        <v>75.92</v>
      </c>
      <c r="I42">
        <v>23.19</v>
      </c>
      <c r="J42">
        <v>48.11</v>
      </c>
      <c r="K42" s="26">
        <f>B42/J42</f>
        <v>205.77842444398254</v>
      </c>
      <c r="L42" s="27">
        <f>B42/H42</f>
        <v>130.40042149631191</v>
      </c>
      <c r="M42" s="28">
        <f>B42/I42</f>
        <v>426.90815006468301</v>
      </c>
      <c r="T42" s="20"/>
      <c r="U42" s="20"/>
      <c r="V42" s="20"/>
      <c r="W42" s="20"/>
      <c r="X42" s="20"/>
    </row>
    <row r="43" spans="1:24" x14ac:dyDescent="0.3">
      <c r="A43" s="22" t="s">
        <v>41</v>
      </c>
      <c r="B43" s="20">
        <v>7900</v>
      </c>
      <c r="C43" t="s">
        <v>99</v>
      </c>
      <c r="D43" t="s">
        <v>114</v>
      </c>
      <c r="E43" t="s">
        <v>120</v>
      </c>
      <c r="F43">
        <v>-600</v>
      </c>
      <c r="G43">
        <v>33.799999999999997</v>
      </c>
      <c r="H43">
        <v>68.11</v>
      </c>
      <c r="I43">
        <v>14.47</v>
      </c>
      <c r="J43">
        <v>38.369999999999997</v>
      </c>
      <c r="K43" s="26">
        <f>B43/J43</f>
        <v>205.89001824341935</v>
      </c>
      <c r="L43" s="27">
        <f>B43/H43</f>
        <v>115.98884157979738</v>
      </c>
      <c r="M43" s="28">
        <f>B43/I43</f>
        <v>545.95715272978578</v>
      </c>
      <c r="T43" s="20"/>
      <c r="U43" s="20"/>
      <c r="V43" s="20"/>
      <c r="W43" s="20"/>
      <c r="X43" s="20"/>
    </row>
    <row r="44" spans="1:24" x14ac:dyDescent="0.3">
      <c r="A44" t="s">
        <v>42</v>
      </c>
      <c r="B44" s="20">
        <v>9600</v>
      </c>
      <c r="C44" t="s">
        <v>106</v>
      </c>
      <c r="D44" t="s">
        <v>114</v>
      </c>
      <c r="E44" t="s">
        <v>123</v>
      </c>
      <c r="F44">
        <v>-900</v>
      </c>
      <c r="G44">
        <v>32.6</v>
      </c>
      <c r="H44">
        <v>64.569999999999993</v>
      </c>
      <c r="I44">
        <v>20.94</v>
      </c>
      <c r="J44">
        <v>46.12</v>
      </c>
      <c r="K44" s="26">
        <f>B44/J44</f>
        <v>208.15264527320036</v>
      </c>
      <c r="L44" s="27">
        <f>B44/H44</f>
        <v>148.67585566052347</v>
      </c>
      <c r="M44" s="28">
        <f>B44/I44</f>
        <v>458.45272206303724</v>
      </c>
      <c r="T44" s="20"/>
      <c r="U44" s="20"/>
      <c r="V44" s="20"/>
      <c r="W44" s="20"/>
      <c r="X44" s="20"/>
    </row>
    <row r="45" spans="1:24" x14ac:dyDescent="0.3">
      <c r="A45" t="s">
        <v>43</v>
      </c>
      <c r="B45" s="20">
        <v>3900</v>
      </c>
      <c r="C45" t="s">
        <v>102</v>
      </c>
      <c r="D45" t="s">
        <v>116</v>
      </c>
      <c r="E45" t="s">
        <v>99</v>
      </c>
      <c r="G45">
        <v>14.7</v>
      </c>
      <c r="H45">
        <v>32.03</v>
      </c>
      <c r="I45">
        <v>5.62</v>
      </c>
      <c r="J45">
        <v>18.73</v>
      </c>
      <c r="K45" s="26">
        <f>B45/J45</f>
        <v>208.22210357714894</v>
      </c>
      <c r="L45" s="27">
        <f>B45/H45</f>
        <v>121.76084920387136</v>
      </c>
      <c r="M45" s="28">
        <f>B45/I45</f>
        <v>693.95017793594309</v>
      </c>
      <c r="T45" s="20"/>
      <c r="U45" s="20"/>
      <c r="V45" s="20"/>
      <c r="W45" s="20"/>
      <c r="X45" s="20"/>
    </row>
    <row r="46" spans="1:24" x14ac:dyDescent="0.3">
      <c r="A46" s="2" t="s">
        <v>44</v>
      </c>
      <c r="B46" s="20">
        <v>4400</v>
      </c>
      <c r="C46" t="s">
        <v>107</v>
      </c>
      <c r="D46" t="s">
        <v>113</v>
      </c>
      <c r="E46" t="s">
        <v>124</v>
      </c>
      <c r="F46">
        <v>-300</v>
      </c>
      <c r="G46">
        <v>26.9</v>
      </c>
      <c r="H46">
        <v>29.53</v>
      </c>
      <c r="I46">
        <v>17.059999999999999</v>
      </c>
      <c r="J46">
        <v>21.09</v>
      </c>
      <c r="K46" s="26">
        <f>B46/J46</f>
        <v>208.62968231389283</v>
      </c>
      <c r="L46" s="27">
        <f>B46/H46</f>
        <v>149.00101591601759</v>
      </c>
      <c r="M46" s="28">
        <f>B46/I46</f>
        <v>257.9132473622509</v>
      </c>
      <c r="T46" s="20"/>
      <c r="U46" s="20"/>
      <c r="V46" s="20"/>
      <c r="W46" s="20"/>
      <c r="X46" s="20"/>
    </row>
    <row r="47" spans="1:24" x14ac:dyDescent="0.3">
      <c r="A47" s="2" t="s">
        <v>45</v>
      </c>
      <c r="B47" s="20">
        <v>5700</v>
      </c>
      <c r="C47" t="s">
        <v>98</v>
      </c>
      <c r="D47" t="s">
        <v>109</v>
      </c>
      <c r="E47" t="s">
        <v>106</v>
      </c>
      <c r="F47">
        <v>700</v>
      </c>
      <c r="G47">
        <v>27.3</v>
      </c>
      <c r="H47">
        <v>38.14</v>
      </c>
      <c r="I47">
        <v>21.57</v>
      </c>
      <c r="J47">
        <v>27.24</v>
      </c>
      <c r="K47" s="26">
        <f>B47/J47</f>
        <v>209.25110132158591</v>
      </c>
      <c r="L47" s="27">
        <f>B47/H47</f>
        <v>149.44939695857369</v>
      </c>
      <c r="M47" s="28">
        <f>B47/I47</f>
        <v>264.25591098748259</v>
      </c>
      <c r="T47" s="20"/>
      <c r="U47" s="20"/>
      <c r="V47" s="20"/>
      <c r="W47" s="20"/>
      <c r="X47" s="20"/>
    </row>
    <row r="48" spans="1:24" x14ac:dyDescent="0.3">
      <c r="A48" s="2" t="s">
        <v>46</v>
      </c>
      <c r="B48" s="20">
        <v>4200</v>
      </c>
      <c r="C48" t="s">
        <v>98</v>
      </c>
      <c r="D48" t="s">
        <v>116</v>
      </c>
      <c r="E48" t="s">
        <v>106</v>
      </c>
      <c r="F48">
        <v>-800</v>
      </c>
      <c r="G48">
        <v>17.100000000000001</v>
      </c>
      <c r="H48">
        <v>28</v>
      </c>
      <c r="I48">
        <v>15.12</v>
      </c>
      <c r="J48">
        <v>20</v>
      </c>
      <c r="K48" s="26">
        <f>B48/J48</f>
        <v>210</v>
      </c>
      <c r="L48" s="27">
        <f>B48/H48</f>
        <v>150</v>
      </c>
      <c r="M48" s="28">
        <f>B48/I48</f>
        <v>277.77777777777777</v>
      </c>
      <c r="T48" s="20"/>
      <c r="U48" s="20"/>
      <c r="V48" s="20"/>
      <c r="W48" s="20"/>
      <c r="X48" s="20"/>
    </row>
    <row r="49" spans="1:24" x14ac:dyDescent="0.3">
      <c r="A49" t="s">
        <v>47</v>
      </c>
      <c r="B49" s="20">
        <v>4000</v>
      </c>
      <c r="C49" t="s">
        <v>107</v>
      </c>
      <c r="D49" t="s">
        <v>111</v>
      </c>
      <c r="E49" t="s">
        <v>124</v>
      </c>
      <c r="F49">
        <v>100</v>
      </c>
      <c r="G49">
        <v>20</v>
      </c>
      <c r="H49">
        <v>36.04</v>
      </c>
      <c r="I49">
        <v>5.44</v>
      </c>
      <c r="J49">
        <v>19.02</v>
      </c>
      <c r="K49" s="26">
        <f>B49/J49</f>
        <v>210.3049421661409</v>
      </c>
      <c r="L49" s="27">
        <f>B49/H49</f>
        <v>110.98779134295228</v>
      </c>
      <c r="M49" s="28">
        <f>B49/I49</f>
        <v>735.29411764705878</v>
      </c>
      <c r="T49" s="20"/>
      <c r="U49" s="20"/>
      <c r="V49" s="20"/>
      <c r="W49" s="20"/>
      <c r="X49" s="20"/>
    </row>
    <row r="50" spans="1:24" x14ac:dyDescent="0.3">
      <c r="A50" t="s">
        <v>48</v>
      </c>
      <c r="B50" s="20">
        <v>5100</v>
      </c>
      <c r="C50" t="s">
        <v>106</v>
      </c>
      <c r="D50" t="s">
        <v>111</v>
      </c>
      <c r="E50" t="s">
        <v>123</v>
      </c>
      <c r="F50">
        <v>-200</v>
      </c>
      <c r="G50">
        <v>26.7</v>
      </c>
      <c r="H50">
        <v>39.53</v>
      </c>
      <c r="I50">
        <v>10.220000000000001</v>
      </c>
      <c r="J50">
        <v>24.21</v>
      </c>
      <c r="K50" s="26">
        <f>B50/J50</f>
        <v>210.65675340768277</v>
      </c>
      <c r="L50" s="27">
        <f>B50/H50</f>
        <v>129.01593726283835</v>
      </c>
      <c r="M50" s="28">
        <f>B50/I50</f>
        <v>499.02152641878666</v>
      </c>
      <c r="T50" s="20"/>
      <c r="U50" s="20"/>
      <c r="V50" s="20"/>
      <c r="W50" s="20"/>
      <c r="X50" s="20"/>
    </row>
    <row r="51" spans="1:24" x14ac:dyDescent="0.3">
      <c r="A51" t="s">
        <v>49</v>
      </c>
      <c r="B51" s="20">
        <v>5300</v>
      </c>
      <c r="C51" t="s">
        <v>106</v>
      </c>
      <c r="D51" t="s">
        <v>109</v>
      </c>
      <c r="E51" t="s">
        <v>123</v>
      </c>
      <c r="F51">
        <v>-200</v>
      </c>
      <c r="G51">
        <v>27.3</v>
      </c>
      <c r="H51">
        <v>42.72</v>
      </c>
      <c r="I51">
        <v>9.25</v>
      </c>
      <c r="J51">
        <v>25.13</v>
      </c>
      <c r="K51" s="26">
        <f>B51/J51</f>
        <v>210.9033028253084</v>
      </c>
      <c r="L51" s="27">
        <f>B51/H51</f>
        <v>124.06367041198502</v>
      </c>
      <c r="M51" s="28">
        <f>B51/I51</f>
        <v>572.97297297297303</v>
      </c>
      <c r="T51" s="20"/>
      <c r="U51" s="20"/>
      <c r="V51" s="20"/>
      <c r="W51" s="20"/>
      <c r="X51" s="20"/>
    </row>
    <row r="52" spans="1:24" x14ac:dyDescent="0.3">
      <c r="A52" t="s">
        <v>50</v>
      </c>
      <c r="B52" s="20">
        <v>4000</v>
      </c>
      <c r="C52" t="s">
        <v>102</v>
      </c>
      <c r="D52" t="s">
        <v>116</v>
      </c>
      <c r="E52" t="s">
        <v>99</v>
      </c>
      <c r="F52">
        <v>-100</v>
      </c>
      <c r="G52">
        <v>14.1</v>
      </c>
      <c r="H52">
        <v>37.72</v>
      </c>
      <c r="I52">
        <v>4.57</v>
      </c>
      <c r="J52">
        <v>18.87</v>
      </c>
      <c r="K52" s="26">
        <f>B52/J52</f>
        <v>211.97668256491784</v>
      </c>
      <c r="L52" s="27">
        <f>B52/H52</f>
        <v>106.04453870625663</v>
      </c>
      <c r="M52" s="28">
        <f>B52/I52</f>
        <v>875.27352297592995</v>
      </c>
      <c r="T52" s="20"/>
      <c r="U52" s="20"/>
      <c r="V52" s="20"/>
      <c r="W52" s="20"/>
      <c r="X52" s="20"/>
    </row>
    <row r="53" spans="1:24" x14ac:dyDescent="0.3">
      <c r="A53" t="s">
        <v>51</v>
      </c>
      <c r="B53" s="20">
        <v>7000</v>
      </c>
      <c r="C53" t="s">
        <v>106</v>
      </c>
      <c r="D53" t="s">
        <v>112</v>
      </c>
      <c r="E53" t="s">
        <v>123</v>
      </c>
      <c r="F53">
        <v>-900</v>
      </c>
      <c r="G53">
        <v>28.3</v>
      </c>
      <c r="H53">
        <v>53.08</v>
      </c>
      <c r="I53">
        <v>16.760000000000002</v>
      </c>
      <c r="J53">
        <v>32.99</v>
      </c>
      <c r="K53" s="26">
        <f>B53/J53</f>
        <v>212.18551076083659</v>
      </c>
      <c r="L53" s="27">
        <f>B53/H53</f>
        <v>131.87641296156744</v>
      </c>
      <c r="M53" s="28">
        <f>B53/I53</f>
        <v>417.6610978520286</v>
      </c>
      <c r="T53" s="20"/>
      <c r="U53" s="20"/>
      <c r="V53" s="20"/>
      <c r="W53" s="20"/>
      <c r="X53" s="20"/>
    </row>
    <row r="54" spans="1:24" x14ac:dyDescent="0.3">
      <c r="A54" t="s">
        <v>53</v>
      </c>
      <c r="B54" s="20">
        <v>3400</v>
      </c>
      <c r="C54" t="s">
        <v>102</v>
      </c>
      <c r="D54" t="s">
        <v>111</v>
      </c>
      <c r="E54" t="s">
        <v>99</v>
      </c>
      <c r="F54">
        <v>-700</v>
      </c>
      <c r="G54">
        <v>18.600000000000001</v>
      </c>
      <c r="H54">
        <v>31.08</v>
      </c>
      <c r="I54">
        <v>4.49</v>
      </c>
      <c r="J54">
        <v>15.98</v>
      </c>
      <c r="K54" s="26">
        <f>B54/J54</f>
        <v>212.7659574468085</v>
      </c>
      <c r="L54" s="27">
        <f>B54/H54</f>
        <v>109.3951093951094</v>
      </c>
      <c r="M54" s="28">
        <f>B54/I54</f>
        <v>757.23830734966589</v>
      </c>
      <c r="T54" s="20"/>
      <c r="U54" s="20"/>
      <c r="V54" s="20"/>
      <c r="W54" s="20"/>
      <c r="X54" s="20"/>
    </row>
    <row r="55" spans="1:24" x14ac:dyDescent="0.3">
      <c r="A55" t="s">
        <v>52</v>
      </c>
      <c r="B55" s="20">
        <v>4900</v>
      </c>
      <c r="C55" t="s">
        <v>105</v>
      </c>
      <c r="D55" t="s">
        <v>111</v>
      </c>
      <c r="E55" t="s">
        <v>122</v>
      </c>
      <c r="F55">
        <v>-100</v>
      </c>
      <c r="G55">
        <v>28.5</v>
      </c>
      <c r="H55">
        <v>37.659999999999997</v>
      </c>
      <c r="I55">
        <v>5.75</v>
      </c>
      <c r="J55">
        <v>23.02</v>
      </c>
      <c r="K55" s="26">
        <f>B55/J55</f>
        <v>212.85838401390097</v>
      </c>
      <c r="L55" s="27">
        <f>B55/H55</f>
        <v>130.11152416356879</v>
      </c>
      <c r="M55" s="28">
        <f>B55/I55</f>
        <v>852.17391304347825</v>
      </c>
      <c r="T55" s="20"/>
      <c r="U55" s="20"/>
      <c r="V55" s="20"/>
      <c r="W55" s="20"/>
      <c r="X55" s="20"/>
    </row>
    <row r="56" spans="1:24" x14ac:dyDescent="0.3">
      <c r="A56" t="s">
        <v>55</v>
      </c>
      <c r="B56" s="20">
        <v>4700</v>
      </c>
      <c r="C56" t="s">
        <v>104</v>
      </c>
      <c r="D56" t="s">
        <v>109</v>
      </c>
      <c r="E56" t="s">
        <v>107</v>
      </c>
      <c r="F56">
        <v>200</v>
      </c>
      <c r="G56">
        <v>27.4</v>
      </c>
      <c r="H56">
        <v>44.1</v>
      </c>
      <c r="I56">
        <v>4.79</v>
      </c>
      <c r="J56">
        <v>22.06</v>
      </c>
      <c r="K56" s="26">
        <f>B56/J56</f>
        <v>213.0553037171351</v>
      </c>
      <c r="L56" s="27">
        <f>B56/H56</f>
        <v>106.57596371882086</v>
      </c>
      <c r="M56" s="28">
        <f>B56/I56</f>
        <v>981.21085594989563</v>
      </c>
      <c r="T56" s="20"/>
      <c r="U56" s="20"/>
      <c r="V56" s="20"/>
      <c r="W56" s="20"/>
      <c r="X56" s="20"/>
    </row>
    <row r="57" spans="1:24" x14ac:dyDescent="0.3">
      <c r="A57" s="2" t="s">
        <v>54</v>
      </c>
      <c r="B57" s="20">
        <v>12900</v>
      </c>
      <c r="C57" t="s">
        <v>103</v>
      </c>
      <c r="D57" t="s">
        <v>111</v>
      </c>
      <c r="E57" t="s">
        <v>121</v>
      </c>
      <c r="F57">
        <v>-700</v>
      </c>
      <c r="G57">
        <v>37.4</v>
      </c>
      <c r="H57">
        <v>84.64</v>
      </c>
      <c r="I57">
        <v>41.35</v>
      </c>
      <c r="J57">
        <v>60.46</v>
      </c>
      <c r="K57" s="26">
        <f>B57/J57</f>
        <v>213.36420774065496</v>
      </c>
      <c r="L57" s="27">
        <f>B57/H57</f>
        <v>152.4102079395085</v>
      </c>
      <c r="M57" s="28">
        <f>B57/I57</f>
        <v>311.97097944377265</v>
      </c>
      <c r="T57" s="20"/>
      <c r="U57" s="20"/>
      <c r="V57" s="20"/>
      <c r="W57" s="20"/>
      <c r="X57" s="20"/>
    </row>
    <row r="58" spans="1:24" x14ac:dyDescent="0.3">
      <c r="A58" t="s">
        <v>56</v>
      </c>
      <c r="B58" s="20">
        <v>7400</v>
      </c>
      <c r="C58" t="s">
        <v>107</v>
      </c>
      <c r="D58" t="s">
        <v>112</v>
      </c>
      <c r="E58" t="s">
        <v>124</v>
      </c>
      <c r="F58">
        <v>200</v>
      </c>
      <c r="G58">
        <v>29.8</v>
      </c>
      <c r="H58">
        <v>63.17</v>
      </c>
      <c r="I58">
        <v>13.66</v>
      </c>
      <c r="J58">
        <v>34.33</v>
      </c>
      <c r="K58" s="26">
        <f>B58/J58</f>
        <v>215.55490824351881</v>
      </c>
      <c r="L58" s="27">
        <f>B58/H58</f>
        <v>117.14421402564508</v>
      </c>
      <c r="M58" s="28">
        <f>B58/I58</f>
        <v>541.72767203513911</v>
      </c>
      <c r="T58" s="20"/>
      <c r="U58" s="20"/>
      <c r="V58" s="20"/>
      <c r="W58" s="20"/>
      <c r="X58" s="20"/>
    </row>
    <row r="59" spans="1:24" x14ac:dyDescent="0.3">
      <c r="A59" t="s">
        <v>57</v>
      </c>
      <c r="B59" s="20">
        <v>4600</v>
      </c>
      <c r="C59" t="s">
        <v>103</v>
      </c>
      <c r="D59" t="s">
        <v>109</v>
      </c>
      <c r="E59" t="s">
        <v>121</v>
      </c>
      <c r="F59">
        <v>-200</v>
      </c>
      <c r="G59">
        <v>35.5</v>
      </c>
      <c r="H59">
        <v>33.85</v>
      </c>
      <c r="I59">
        <v>6.51</v>
      </c>
      <c r="J59">
        <v>21.29</v>
      </c>
      <c r="K59" s="26">
        <f>B59/J59</f>
        <v>216.06387975575387</v>
      </c>
      <c r="L59" s="27">
        <f>B59/H59</f>
        <v>135.89364844903989</v>
      </c>
      <c r="M59" s="28">
        <f>B59/I59</f>
        <v>706.60522273425499</v>
      </c>
      <c r="T59" s="20"/>
      <c r="U59" s="20"/>
      <c r="V59" s="20"/>
      <c r="W59" s="20"/>
      <c r="X59" s="20"/>
    </row>
    <row r="60" spans="1:24" x14ac:dyDescent="0.3">
      <c r="A60" t="s">
        <v>59</v>
      </c>
      <c r="B60" s="20">
        <v>3100</v>
      </c>
      <c r="C60" t="s">
        <v>98</v>
      </c>
      <c r="D60" t="s">
        <v>109</v>
      </c>
      <c r="E60" t="s">
        <v>106</v>
      </c>
      <c r="F60">
        <v>-400</v>
      </c>
      <c r="G60">
        <v>16.2</v>
      </c>
      <c r="H60">
        <v>28.53</v>
      </c>
      <c r="I60">
        <v>4.45</v>
      </c>
      <c r="J60">
        <v>14.27</v>
      </c>
      <c r="K60" s="26">
        <f>B60/J60</f>
        <v>217.23896285914506</v>
      </c>
      <c r="L60" s="27">
        <f>B60/H60</f>
        <v>108.65755345250614</v>
      </c>
      <c r="M60" s="28">
        <f>B60/I60</f>
        <v>696.62921348314603</v>
      </c>
      <c r="T60" s="20"/>
      <c r="U60" s="20"/>
      <c r="V60" s="20"/>
      <c r="W60" s="20"/>
      <c r="X60" s="20"/>
    </row>
    <row r="61" spans="1:24" x14ac:dyDescent="0.3">
      <c r="A61" t="s">
        <v>58</v>
      </c>
      <c r="B61" s="20">
        <v>6000</v>
      </c>
      <c r="C61" t="s">
        <v>98</v>
      </c>
      <c r="D61" t="s">
        <v>112</v>
      </c>
      <c r="E61" t="s">
        <v>106</v>
      </c>
      <c r="F61">
        <v>500</v>
      </c>
      <c r="G61">
        <v>26.5</v>
      </c>
      <c r="H61">
        <v>47.24</v>
      </c>
      <c r="I61">
        <v>12.62</v>
      </c>
      <c r="J61">
        <v>27.61</v>
      </c>
      <c r="K61" s="26">
        <f>B61/J61</f>
        <v>217.31256791017748</v>
      </c>
      <c r="L61" s="27">
        <f>B61/H61</f>
        <v>127.01100762066045</v>
      </c>
      <c r="M61" s="28">
        <f>B61/I61</f>
        <v>475.43581616481777</v>
      </c>
      <c r="T61" s="20"/>
      <c r="U61" s="20"/>
      <c r="V61" s="20"/>
      <c r="W61" s="20"/>
      <c r="X61" s="20"/>
    </row>
    <row r="62" spans="1:24" x14ac:dyDescent="0.3">
      <c r="A62" t="s">
        <v>60</v>
      </c>
      <c r="B62" s="20">
        <v>3600</v>
      </c>
      <c r="C62" t="s">
        <v>102</v>
      </c>
      <c r="D62" t="s">
        <v>114</v>
      </c>
      <c r="E62" t="s">
        <v>99</v>
      </c>
      <c r="F62">
        <v>-200</v>
      </c>
      <c r="G62">
        <v>18.5</v>
      </c>
      <c r="H62">
        <v>29.02</v>
      </c>
      <c r="I62">
        <v>4.26</v>
      </c>
      <c r="J62">
        <v>16.34</v>
      </c>
      <c r="K62" s="26">
        <f>B62/J62</f>
        <v>220.31823745410037</v>
      </c>
      <c r="L62" s="27">
        <f>B62/H62</f>
        <v>124.05237767057203</v>
      </c>
      <c r="M62" s="28">
        <f>B62/I62</f>
        <v>845.07042253521126</v>
      </c>
      <c r="T62" s="20"/>
      <c r="U62" s="20"/>
      <c r="V62" s="20"/>
      <c r="W62" s="20"/>
      <c r="X62" s="20"/>
    </row>
    <row r="63" spans="1:24" x14ac:dyDescent="0.3">
      <c r="A63" t="s">
        <v>61</v>
      </c>
      <c r="B63" s="20">
        <v>8800</v>
      </c>
      <c r="C63" t="s">
        <v>104</v>
      </c>
      <c r="D63" t="s">
        <v>111</v>
      </c>
      <c r="E63" t="s">
        <v>107</v>
      </c>
      <c r="G63">
        <v>33.1</v>
      </c>
      <c r="H63">
        <v>65.62</v>
      </c>
      <c r="I63">
        <v>16.649999999999999</v>
      </c>
      <c r="J63">
        <v>39.94</v>
      </c>
      <c r="K63" s="26">
        <f>B63/J63</f>
        <v>220.33049574361544</v>
      </c>
      <c r="L63" s="27">
        <f>B63/H63</f>
        <v>134.1054556537641</v>
      </c>
      <c r="M63" s="28">
        <f>B63/I63</f>
        <v>528.52852852852857</v>
      </c>
      <c r="T63" s="20"/>
      <c r="U63" s="20"/>
      <c r="V63" s="20"/>
      <c r="W63" s="20"/>
      <c r="X63" s="20"/>
    </row>
    <row r="64" spans="1:24" x14ac:dyDescent="0.3">
      <c r="A64" t="s">
        <v>62</v>
      </c>
      <c r="B64" s="20">
        <v>4000</v>
      </c>
      <c r="C64" t="s">
        <v>101</v>
      </c>
      <c r="D64" t="s">
        <v>112</v>
      </c>
      <c r="E64" t="s">
        <v>105</v>
      </c>
      <c r="F64">
        <v>200</v>
      </c>
      <c r="G64">
        <v>21.1</v>
      </c>
      <c r="H64">
        <v>26.37</v>
      </c>
      <c r="I64">
        <v>8.66</v>
      </c>
      <c r="J64">
        <v>18.11</v>
      </c>
      <c r="K64" s="26">
        <f>B64/J64</f>
        <v>220.87244616234125</v>
      </c>
      <c r="L64" s="27">
        <f>B64/H64</f>
        <v>151.68752370117556</v>
      </c>
      <c r="M64" s="28">
        <f>B64/I64</f>
        <v>461.89376443418013</v>
      </c>
      <c r="T64" s="20"/>
      <c r="U64" s="20"/>
      <c r="V64" s="20"/>
      <c r="W64" s="20"/>
      <c r="X64" s="20"/>
    </row>
    <row r="65" spans="1:24" x14ac:dyDescent="0.3">
      <c r="A65" t="s">
        <v>63</v>
      </c>
      <c r="B65" s="20">
        <v>5000</v>
      </c>
      <c r="C65" t="s">
        <v>106</v>
      </c>
      <c r="D65" t="s">
        <v>109</v>
      </c>
      <c r="E65" t="s">
        <v>123</v>
      </c>
      <c r="F65">
        <v>-300</v>
      </c>
      <c r="G65">
        <v>25.8</v>
      </c>
      <c r="H65">
        <v>45.14</v>
      </c>
      <c r="I65">
        <v>7.97</v>
      </c>
      <c r="J65">
        <v>22.58</v>
      </c>
      <c r="K65" s="26">
        <f>B65/J65</f>
        <v>221.43489813994688</v>
      </c>
      <c r="L65" s="27">
        <f>B65/H65</f>
        <v>110.76650420912716</v>
      </c>
      <c r="M65" s="28">
        <f>B65/I65</f>
        <v>627.35257214554576</v>
      </c>
      <c r="T65" s="20"/>
      <c r="U65" s="20"/>
      <c r="V65" s="20"/>
      <c r="W65" s="20"/>
      <c r="X65" s="20"/>
    </row>
    <row r="66" spans="1:24" x14ac:dyDescent="0.3">
      <c r="A66" s="2" t="s">
        <v>64</v>
      </c>
      <c r="B66" s="20">
        <v>7000</v>
      </c>
      <c r="C66" t="s">
        <v>107</v>
      </c>
      <c r="D66" t="s">
        <v>114</v>
      </c>
      <c r="E66" t="s">
        <v>124</v>
      </c>
      <c r="F66">
        <v>-300</v>
      </c>
      <c r="G66">
        <v>29.8</v>
      </c>
      <c r="H66">
        <v>44.18</v>
      </c>
      <c r="I66">
        <v>25.53</v>
      </c>
      <c r="J66">
        <v>31.56</v>
      </c>
      <c r="K66" s="26">
        <f>B66/J66</f>
        <v>221.79974651457542</v>
      </c>
      <c r="L66" s="27">
        <f>B66/H66</f>
        <v>158.44273426889995</v>
      </c>
      <c r="M66" s="28">
        <f>B66/I66</f>
        <v>274.18723070896982</v>
      </c>
      <c r="T66" s="20"/>
      <c r="U66" s="20"/>
      <c r="V66" s="20"/>
      <c r="W66" s="20"/>
      <c r="X66" s="20"/>
    </row>
    <row r="67" spans="1:24" x14ac:dyDescent="0.3">
      <c r="A67" s="20" t="s">
        <v>65</v>
      </c>
      <c r="B67" s="20">
        <v>3700</v>
      </c>
      <c r="C67" t="s">
        <v>102</v>
      </c>
      <c r="D67" t="s">
        <v>109</v>
      </c>
      <c r="E67" t="s">
        <v>99</v>
      </c>
      <c r="F67">
        <v>-200</v>
      </c>
      <c r="G67">
        <v>19.7</v>
      </c>
      <c r="H67">
        <v>33.06</v>
      </c>
      <c r="I67">
        <v>6.5</v>
      </c>
      <c r="J67">
        <v>16.54</v>
      </c>
      <c r="K67" s="26">
        <f>B67/J67</f>
        <v>223.70012091898428</v>
      </c>
      <c r="L67" s="27">
        <f>B67/H67</f>
        <v>111.91772534785238</v>
      </c>
      <c r="M67" s="28">
        <f>B67/I67</f>
        <v>569.23076923076928</v>
      </c>
      <c r="T67" s="20"/>
      <c r="U67" s="20"/>
      <c r="V67" s="20"/>
      <c r="W67" s="20"/>
      <c r="X67" s="20"/>
    </row>
    <row r="68" spans="1:24" x14ac:dyDescent="0.3">
      <c r="A68" t="s">
        <v>67</v>
      </c>
      <c r="B68" s="20">
        <v>3600</v>
      </c>
      <c r="C68" t="s">
        <v>104</v>
      </c>
      <c r="D68" t="s">
        <v>117</v>
      </c>
      <c r="E68" t="s">
        <v>107</v>
      </c>
      <c r="G68">
        <v>18.399999999999999</v>
      </c>
      <c r="H68">
        <v>31.59</v>
      </c>
      <c r="I68">
        <v>5.45</v>
      </c>
      <c r="J68">
        <v>15.81</v>
      </c>
      <c r="K68" s="26">
        <f>B68/J68</f>
        <v>227.70398481973433</v>
      </c>
      <c r="L68" s="27">
        <f>B68/H68</f>
        <v>113.96011396011396</v>
      </c>
      <c r="M68" s="28">
        <f>B68/I68</f>
        <v>660.55045871559628</v>
      </c>
      <c r="T68" s="20"/>
      <c r="U68" s="20"/>
      <c r="V68" s="20"/>
      <c r="W68" s="20"/>
      <c r="X68" s="20"/>
    </row>
    <row r="69" spans="1:24" x14ac:dyDescent="0.3">
      <c r="A69" t="s">
        <v>66</v>
      </c>
      <c r="B69" s="20">
        <v>5800</v>
      </c>
      <c r="C69" t="s">
        <v>105</v>
      </c>
      <c r="D69" t="s">
        <v>118</v>
      </c>
      <c r="E69" t="s">
        <v>122</v>
      </c>
      <c r="F69">
        <v>-200</v>
      </c>
      <c r="G69">
        <v>32.200000000000003</v>
      </c>
      <c r="H69">
        <v>50.85</v>
      </c>
      <c r="I69">
        <v>3.36</v>
      </c>
      <c r="J69">
        <v>25.44</v>
      </c>
      <c r="K69" s="26">
        <f>B69/J69</f>
        <v>227.98742138364778</v>
      </c>
      <c r="L69" s="27">
        <f>B69/H69</f>
        <v>114.06096361848574</v>
      </c>
      <c r="M69" s="28">
        <f>B69/I69</f>
        <v>1726.1904761904761</v>
      </c>
      <c r="T69" s="20"/>
      <c r="U69" s="20"/>
      <c r="V69" s="20"/>
      <c r="W69" s="20"/>
      <c r="X69" s="20"/>
    </row>
    <row r="70" spans="1:24" x14ac:dyDescent="0.3">
      <c r="A70" t="s">
        <v>68</v>
      </c>
      <c r="B70" s="20">
        <v>3700</v>
      </c>
      <c r="C70" t="s">
        <v>105</v>
      </c>
      <c r="D70" t="s">
        <v>113</v>
      </c>
      <c r="E70" t="s">
        <v>122</v>
      </c>
      <c r="F70">
        <v>-800</v>
      </c>
      <c r="G70">
        <v>23.4</v>
      </c>
      <c r="H70">
        <v>32.42</v>
      </c>
      <c r="I70">
        <v>4.8</v>
      </c>
      <c r="J70">
        <v>16.22</v>
      </c>
      <c r="K70" s="26">
        <f>B70/J70</f>
        <v>228.1134401972873</v>
      </c>
      <c r="L70" s="27">
        <f>B70/H70</f>
        <v>114.12708204811844</v>
      </c>
      <c r="M70" s="28">
        <f>B70/I70</f>
        <v>770.83333333333337</v>
      </c>
      <c r="T70" s="20"/>
      <c r="U70" s="20"/>
      <c r="V70" s="20"/>
      <c r="W70" s="20"/>
      <c r="X70" s="20"/>
    </row>
    <row r="71" spans="1:24" x14ac:dyDescent="0.3">
      <c r="A71" t="s">
        <v>69</v>
      </c>
      <c r="B71" s="20">
        <v>4900</v>
      </c>
      <c r="C71" t="s">
        <v>106</v>
      </c>
      <c r="D71" t="s">
        <v>113</v>
      </c>
      <c r="E71" t="s">
        <v>123</v>
      </c>
      <c r="F71">
        <v>-600</v>
      </c>
      <c r="G71">
        <v>25.5</v>
      </c>
      <c r="H71">
        <v>42.14</v>
      </c>
      <c r="I71">
        <v>4.79</v>
      </c>
      <c r="J71">
        <v>21.08</v>
      </c>
      <c r="K71" s="26">
        <f>B71/J71</f>
        <v>232.44781783681216</v>
      </c>
      <c r="L71" s="27">
        <f>B71/H71</f>
        <v>116.27906976744185</v>
      </c>
      <c r="M71" s="28">
        <f>B71/I71</f>
        <v>1022.964509394572</v>
      </c>
      <c r="T71" s="20"/>
      <c r="U71" s="20"/>
      <c r="V71" s="20"/>
      <c r="W71" s="20"/>
      <c r="X71" s="20"/>
    </row>
    <row r="72" spans="1:24" x14ac:dyDescent="0.3">
      <c r="A72" t="s">
        <v>70</v>
      </c>
      <c r="B72" s="20">
        <v>4100</v>
      </c>
      <c r="C72" t="s">
        <v>100</v>
      </c>
      <c r="D72" t="s">
        <v>112</v>
      </c>
      <c r="E72" t="s">
        <v>103</v>
      </c>
      <c r="G72">
        <v>19.600000000000001</v>
      </c>
      <c r="H72">
        <v>35.06</v>
      </c>
      <c r="I72">
        <v>5.0199999999999996</v>
      </c>
      <c r="J72">
        <v>17.54</v>
      </c>
      <c r="K72" s="26">
        <f>B72/J72</f>
        <v>233.751425313569</v>
      </c>
      <c r="L72" s="27">
        <f>B72/H72</f>
        <v>116.94238448374215</v>
      </c>
      <c r="M72" s="28">
        <f>B72/I72</f>
        <v>816.7330677290837</v>
      </c>
      <c r="T72" s="20"/>
      <c r="U72" s="20"/>
      <c r="V72" s="20"/>
      <c r="W72" s="20"/>
      <c r="X72" s="20"/>
    </row>
    <row r="73" spans="1:24" x14ac:dyDescent="0.3">
      <c r="A73" t="s">
        <v>71</v>
      </c>
      <c r="B73" s="20">
        <v>4200</v>
      </c>
      <c r="C73" t="s">
        <v>107</v>
      </c>
      <c r="D73" t="s">
        <v>113</v>
      </c>
      <c r="E73" t="s">
        <v>124</v>
      </c>
      <c r="F73">
        <v>200</v>
      </c>
      <c r="G73">
        <v>25.2</v>
      </c>
      <c r="H73">
        <v>29.47</v>
      </c>
      <c r="I73">
        <v>8.1300000000000008</v>
      </c>
      <c r="J73">
        <v>17.670000000000002</v>
      </c>
      <c r="K73" s="26">
        <f>B73/J73</f>
        <v>237.69100169779284</v>
      </c>
      <c r="L73" s="27">
        <f>B73/H73</f>
        <v>142.51781472684087</v>
      </c>
      <c r="M73" s="28">
        <f>B73/I73</f>
        <v>516.60516605166049</v>
      </c>
      <c r="T73" s="20"/>
      <c r="U73" s="20"/>
      <c r="V73" s="20"/>
      <c r="W73" s="20"/>
      <c r="X73" s="20"/>
    </row>
    <row r="74" spans="1:24" x14ac:dyDescent="0.3">
      <c r="A74" t="s">
        <v>72</v>
      </c>
      <c r="B74" s="20">
        <v>3900</v>
      </c>
      <c r="C74" t="s">
        <v>106</v>
      </c>
      <c r="D74" t="s">
        <v>116</v>
      </c>
      <c r="E74" t="s">
        <v>123</v>
      </c>
      <c r="F74">
        <v>400</v>
      </c>
      <c r="G74">
        <v>14.7</v>
      </c>
      <c r="H74">
        <v>31.98</v>
      </c>
      <c r="I74">
        <v>3.2</v>
      </c>
      <c r="J74">
        <v>16</v>
      </c>
      <c r="K74" s="26">
        <f>B74/J74</f>
        <v>243.75</v>
      </c>
      <c r="L74" s="27">
        <f>B74/H74</f>
        <v>121.95121951219512</v>
      </c>
      <c r="M74" s="28">
        <f>B74/I74</f>
        <v>1218.75</v>
      </c>
      <c r="T74" s="20"/>
      <c r="U74" s="20"/>
      <c r="V74" s="20"/>
      <c r="W74" s="20"/>
      <c r="X74" s="20"/>
    </row>
    <row r="75" spans="1:24" x14ac:dyDescent="0.3">
      <c r="A75" t="s">
        <v>73</v>
      </c>
      <c r="B75" s="20">
        <v>3700</v>
      </c>
      <c r="C75" t="s">
        <v>100</v>
      </c>
      <c r="D75" t="s">
        <v>109</v>
      </c>
      <c r="E75" t="s">
        <v>103</v>
      </c>
      <c r="F75">
        <v>200</v>
      </c>
      <c r="G75">
        <v>18.7</v>
      </c>
      <c r="H75">
        <v>29.14</v>
      </c>
      <c r="I75">
        <v>4.1500000000000004</v>
      </c>
      <c r="J75">
        <v>14.92</v>
      </c>
      <c r="K75" s="26">
        <f>B75/J75</f>
        <v>247.98927613941018</v>
      </c>
      <c r="L75" s="27">
        <f>B75/H75</f>
        <v>126.97323266986959</v>
      </c>
      <c r="M75" s="28">
        <f>B75/I75</f>
        <v>891.56626506024088</v>
      </c>
      <c r="T75" s="20"/>
      <c r="U75" s="20"/>
      <c r="V75" s="20"/>
      <c r="W75" s="20"/>
      <c r="X75" s="20"/>
    </row>
    <row r="76" spans="1:24" x14ac:dyDescent="0.3">
      <c r="A76" t="s">
        <v>74</v>
      </c>
      <c r="B76" s="20">
        <v>4200</v>
      </c>
      <c r="C76" t="s">
        <v>103</v>
      </c>
      <c r="D76" t="s">
        <v>111</v>
      </c>
      <c r="E76" t="s">
        <v>121</v>
      </c>
      <c r="F76">
        <v>400</v>
      </c>
      <c r="G76">
        <v>28.3</v>
      </c>
      <c r="H76">
        <v>33.42</v>
      </c>
      <c r="I76">
        <v>3.86</v>
      </c>
      <c r="J76">
        <v>16.72</v>
      </c>
      <c r="K76" s="26">
        <f>B76/J76</f>
        <v>251.19617224880383</v>
      </c>
      <c r="L76" s="27">
        <f>B76/H76</f>
        <v>125.67324955116696</v>
      </c>
      <c r="M76" s="28">
        <f>B76/I76</f>
        <v>1088.0829015544041</v>
      </c>
      <c r="T76" s="20"/>
      <c r="U76" s="20"/>
      <c r="V76" s="20"/>
      <c r="W76" s="20"/>
      <c r="X76" s="20"/>
    </row>
    <row r="77" spans="1:24" x14ac:dyDescent="0.3">
      <c r="A77" t="s">
        <v>76</v>
      </c>
      <c r="B77" s="20">
        <v>4400</v>
      </c>
      <c r="C77" t="s">
        <v>107</v>
      </c>
      <c r="D77" t="s">
        <v>116</v>
      </c>
      <c r="E77" t="s">
        <v>124</v>
      </c>
      <c r="F77">
        <v>-100</v>
      </c>
      <c r="G77">
        <v>20</v>
      </c>
      <c r="H77">
        <v>32.340000000000003</v>
      </c>
      <c r="I77">
        <v>7.09</v>
      </c>
      <c r="J77">
        <v>17.04</v>
      </c>
      <c r="K77" s="26">
        <f>B77/J77</f>
        <v>258.21596244131456</v>
      </c>
      <c r="L77" s="27">
        <f>B77/H77</f>
        <v>136.05442176870747</v>
      </c>
      <c r="M77" s="28">
        <f>B77/I77</f>
        <v>620.59238363892803</v>
      </c>
      <c r="T77" s="20"/>
      <c r="U77" s="20"/>
      <c r="V77" s="20"/>
      <c r="W77" s="20"/>
      <c r="X77" s="20"/>
    </row>
    <row r="78" spans="1:24" x14ac:dyDescent="0.3">
      <c r="A78" t="s">
        <v>75</v>
      </c>
      <c r="B78" s="20">
        <v>3700</v>
      </c>
      <c r="C78" t="s">
        <v>102</v>
      </c>
      <c r="D78" t="s">
        <v>109</v>
      </c>
      <c r="E78" t="s">
        <v>99</v>
      </c>
      <c r="F78">
        <v>100</v>
      </c>
      <c r="G78">
        <v>19.100000000000001</v>
      </c>
      <c r="H78">
        <v>20.05</v>
      </c>
      <c r="I78">
        <v>12.01</v>
      </c>
      <c r="J78">
        <v>14.32</v>
      </c>
      <c r="K78" s="26">
        <f>B78/J78</f>
        <v>258.37988826815644</v>
      </c>
      <c r="L78" s="27">
        <f>B78/H78</f>
        <v>184.53865336658353</v>
      </c>
      <c r="M78" s="28">
        <f>B78/I78</f>
        <v>308.0766028309742</v>
      </c>
      <c r="T78" s="20"/>
      <c r="U78" s="20"/>
      <c r="V78" s="20"/>
      <c r="W78" s="20"/>
      <c r="X78" s="20"/>
    </row>
    <row r="79" spans="1:24" x14ac:dyDescent="0.3">
      <c r="A79" t="s">
        <v>77</v>
      </c>
      <c r="B79" s="20">
        <v>3500</v>
      </c>
      <c r="C79" t="s">
        <v>99</v>
      </c>
      <c r="D79" t="s">
        <v>111</v>
      </c>
      <c r="E79" t="s">
        <v>120</v>
      </c>
      <c r="G79">
        <v>22.5</v>
      </c>
      <c r="H79">
        <v>23.82</v>
      </c>
      <c r="I79">
        <v>2.23</v>
      </c>
      <c r="J79">
        <v>13.35</v>
      </c>
      <c r="K79" s="26">
        <f>B79/J79</f>
        <v>262.17228464419475</v>
      </c>
      <c r="L79" s="27">
        <f>B79/H79</f>
        <v>146.93534844668346</v>
      </c>
      <c r="M79" s="28">
        <f>B79/I79</f>
        <v>1569.5067264573991</v>
      </c>
      <c r="T79" s="20"/>
      <c r="U79" s="20"/>
      <c r="V79" s="20"/>
      <c r="W79" s="20"/>
      <c r="X79" s="20"/>
    </row>
    <row r="80" spans="1:24" x14ac:dyDescent="0.3">
      <c r="A80" t="s">
        <v>78</v>
      </c>
      <c r="B80" s="20">
        <v>3900</v>
      </c>
      <c r="C80" t="s">
        <v>105</v>
      </c>
      <c r="D80" t="s">
        <v>116</v>
      </c>
      <c r="E80" t="s">
        <v>122</v>
      </c>
      <c r="F80">
        <v>-300</v>
      </c>
      <c r="G80">
        <v>14.2</v>
      </c>
      <c r="H80">
        <v>28.53</v>
      </c>
      <c r="I80">
        <v>2.78</v>
      </c>
      <c r="J80">
        <v>14.32</v>
      </c>
      <c r="K80" s="26">
        <f>B80/J80</f>
        <v>272.34636871508377</v>
      </c>
      <c r="L80" s="27">
        <f>B80/H80</f>
        <v>136.69821240799158</v>
      </c>
      <c r="M80" s="28">
        <f>B80/I80</f>
        <v>1402.8776978417268</v>
      </c>
      <c r="T80" s="20"/>
      <c r="U80" s="20"/>
      <c r="V80" s="20"/>
      <c r="W80" s="20"/>
      <c r="X80" s="20"/>
    </row>
    <row r="81" spans="1:24" x14ac:dyDescent="0.3">
      <c r="A81" t="s">
        <v>79</v>
      </c>
      <c r="B81" s="20">
        <v>4500</v>
      </c>
      <c r="C81" t="s">
        <v>99</v>
      </c>
      <c r="D81" t="s">
        <v>109</v>
      </c>
      <c r="E81" t="s">
        <v>120</v>
      </c>
      <c r="F81">
        <v>900</v>
      </c>
      <c r="G81">
        <v>22.3</v>
      </c>
      <c r="H81">
        <v>32.840000000000003</v>
      </c>
      <c r="I81">
        <v>3.47</v>
      </c>
      <c r="J81">
        <v>16.43</v>
      </c>
      <c r="K81" s="26">
        <f>B81/J81</f>
        <v>273.88922702373708</v>
      </c>
      <c r="L81" s="27">
        <f>B81/H81</f>
        <v>137.02801461632154</v>
      </c>
      <c r="M81" s="28">
        <f>B81/I81</f>
        <v>1296.8299711815562</v>
      </c>
      <c r="T81" s="20"/>
      <c r="U81" s="20"/>
      <c r="V81" s="20"/>
      <c r="W81" s="20"/>
      <c r="X81" s="20"/>
    </row>
    <row r="82" spans="1:24" x14ac:dyDescent="0.3">
      <c r="A82" t="s">
        <v>80</v>
      </c>
      <c r="B82" s="20">
        <v>4000</v>
      </c>
      <c r="C82" t="s">
        <v>101</v>
      </c>
      <c r="D82" t="s">
        <v>113</v>
      </c>
      <c r="E82" t="s">
        <v>105</v>
      </c>
      <c r="F82">
        <v>100</v>
      </c>
      <c r="G82">
        <v>18</v>
      </c>
      <c r="H82">
        <v>28.97</v>
      </c>
      <c r="I82">
        <v>4.83</v>
      </c>
      <c r="J82">
        <v>14.49</v>
      </c>
      <c r="K82" s="26">
        <f>B82/J82</f>
        <v>276.05244996549345</v>
      </c>
      <c r="L82" s="27">
        <f>B82/H82</f>
        <v>138.07386952019331</v>
      </c>
      <c r="M82" s="28">
        <f>B82/I82</f>
        <v>828.15734989648035</v>
      </c>
      <c r="T82" s="20"/>
      <c r="U82" s="20"/>
      <c r="V82" s="20"/>
      <c r="W82" s="20"/>
      <c r="X82" s="20"/>
    </row>
    <row r="83" spans="1:24" x14ac:dyDescent="0.3">
      <c r="A83" t="s">
        <v>81</v>
      </c>
      <c r="B83" s="20">
        <v>3500</v>
      </c>
      <c r="C83" t="s">
        <v>103</v>
      </c>
      <c r="D83" t="s">
        <v>109</v>
      </c>
      <c r="E83" t="s">
        <v>121</v>
      </c>
      <c r="F83">
        <v>-300</v>
      </c>
      <c r="G83">
        <v>23.1</v>
      </c>
      <c r="H83">
        <v>25.07</v>
      </c>
      <c r="I83">
        <v>3.69</v>
      </c>
      <c r="J83">
        <v>12.54</v>
      </c>
      <c r="K83" s="26">
        <f>B83/J83</f>
        <v>279.10685805422651</v>
      </c>
      <c r="L83" s="27">
        <f>B83/H83</f>
        <v>139.60909453530115</v>
      </c>
      <c r="M83" s="28">
        <f>B83/I83</f>
        <v>948.50948509485102</v>
      </c>
      <c r="T83" s="20"/>
      <c r="U83" s="20"/>
      <c r="V83" s="20"/>
      <c r="W83" s="20"/>
      <c r="X83" s="20"/>
    </row>
    <row r="84" spans="1:24" x14ac:dyDescent="0.3">
      <c r="A84" t="s">
        <v>82</v>
      </c>
      <c r="B84" s="20">
        <v>4900</v>
      </c>
      <c r="C84" t="s">
        <v>107</v>
      </c>
      <c r="D84" t="s">
        <v>113</v>
      </c>
      <c r="E84" t="s">
        <v>124</v>
      </c>
      <c r="F84">
        <v>-100</v>
      </c>
      <c r="G84">
        <v>27.2</v>
      </c>
      <c r="H84">
        <v>27.57</v>
      </c>
      <c r="I84">
        <v>5.92</v>
      </c>
      <c r="J84">
        <v>16.48</v>
      </c>
      <c r="K84" s="26">
        <f>B84/J84</f>
        <v>297.33009708737865</v>
      </c>
      <c r="L84" s="27">
        <f>B84/H84</f>
        <v>177.72941603191876</v>
      </c>
      <c r="M84" s="28">
        <f>B84/I84</f>
        <v>827.70270270270271</v>
      </c>
      <c r="T84" s="20"/>
      <c r="U84" s="20"/>
      <c r="V84" s="20"/>
      <c r="W84" s="20"/>
      <c r="X84" s="20"/>
    </row>
    <row r="85" spans="1:24" x14ac:dyDescent="0.3">
      <c r="A85" t="s">
        <v>83</v>
      </c>
      <c r="B85" s="20">
        <v>5500</v>
      </c>
      <c r="C85" t="s">
        <v>106</v>
      </c>
      <c r="D85" t="s">
        <v>111</v>
      </c>
      <c r="E85" t="s">
        <v>123</v>
      </c>
      <c r="F85">
        <v>-2100</v>
      </c>
      <c r="G85">
        <v>22.9</v>
      </c>
      <c r="H85">
        <v>32.15</v>
      </c>
      <c r="I85">
        <v>6.31</v>
      </c>
      <c r="J85">
        <v>18.350000000000001</v>
      </c>
      <c r="K85" s="26">
        <f>B85/J85</f>
        <v>299.72752043596728</v>
      </c>
      <c r="L85" s="27">
        <f>B85/H85</f>
        <v>171.07309486780716</v>
      </c>
      <c r="M85" s="28">
        <f>B85/I85</f>
        <v>871.63232963549922</v>
      </c>
      <c r="T85" s="20"/>
      <c r="U85" s="20"/>
      <c r="V85" s="20"/>
      <c r="W85" s="20"/>
      <c r="X85" s="20"/>
    </row>
    <row r="86" spans="1:24" x14ac:dyDescent="0.3">
      <c r="A86" t="s">
        <v>84</v>
      </c>
      <c r="B86" s="20">
        <v>3300</v>
      </c>
      <c r="C86" t="s">
        <v>99</v>
      </c>
      <c r="D86" t="s">
        <v>116</v>
      </c>
      <c r="E86" t="s">
        <v>120</v>
      </c>
      <c r="F86">
        <v>-400</v>
      </c>
      <c r="G86">
        <v>12.9</v>
      </c>
      <c r="H86">
        <v>21.47</v>
      </c>
      <c r="I86">
        <v>3.71</v>
      </c>
      <c r="J86">
        <v>10.74</v>
      </c>
      <c r="K86" s="26">
        <f>B86/J86</f>
        <v>307.26256983240222</v>
      </c>
      <c r="L86" s="27">
        <f>B86/H86</f>
        <v>153.7028411737308</v>
      </c>
      <c r="M86" s="28">
        <f>B86/I86</f>
        <v>889.48787061994608</v>
      </c>
      <c r="T86" s="20"/>
      <c r="U86" s="20"/>
      <c r="V86" s="20"/>
      <c r="W86" s="20"/>
      <c r="X86" s="20"/>
    </row>
    <row r="87" spans="1:24" x14ac:dyDescent="0.3">
      <c r="A87" t="s">
        <v>85</v>
      </c>
      <c r="B87" s="20">
        <v>3300</v>
      </c>
      <c r="C87" t="s">
        <v>103</v>
      </c>
      <c r="D87" t="s">
        <v>116</v>
      </c>
      <c r="E87" t="s">
        <v>121</v>
      </c>
      <c r="F87">
        <v>-200</v>
      </c>
      <c r="G87">
        <v>13.2</v>
      </c>
      <c r="H87">
        <v>18.350000000000001</v>
      </c>
      <c r="I87">
        <v>2.78</v>
      </c>
      <c r="J87">
        <v>9.73</v>
      </c>
      <c r="K87" s="26">
        <f>B87/J87</f>
        <v>339.15724563206578</v>
      </c>
      <c r="L87" s="27">
        <f>B87/H87</f>
        <v>179.83651226158037</v>
      </c>
      <c r="M87" s="28">
        <f>B87/I87</f>
        <v>1187.0503597122304</v>
      </c>
      <c r="T87" s="20"/>
      <c r="U87" s="20"/>
      <c r="V87" s="20"/>
      <c r="W87" s="20"/>
      <c r="X87" s="20"/>
    </row>
    <row r="88" spans="1:24" x14ac:dyDescent="0.3">
      <c r="A88" t="s">
        <v>86</v>
      </c>
      <c r="B88" s="20">
        <v>3100</v>
      </c>
      <c r="C88" t="s">
        <v>105</v>
      </c>
      <c r="D88" t="s">
        <v>117</v>
      </c>
      <c r="E88" t="s">
        <v>122</v>
      </c>
      <c r="F88">
        <v>-400</v>
      </c>
      <c r="G88">
        <v>9.5</v>
      </c>
      <c r="H88">
        <v>17.510000000000002</v>
      </c>
      <c r="I88">
        <v>2.02</v>
      </c>
      <c r="J88">
        <v>8.76</v>
      </c>
      <c r="K88" s="26">
        <f>B88/J88</f>
        <v>353.88127853881281</v>
      </c>
      <c r="L88" s="27">
        <f>B88/H88</f>
        <v>177.04169046259278</v>
      </c>
      <c r="M88" s="28">
        <f>B88/I88</f>
        <v>1534.6534653465346</v>
      </c>
      <c r="T88" s="20"/>
      <c r="U88" s="20"/>
      <c r="V88" s="20"/>
      <c r="W88" s="20"/>
      <c r="X88" s="20"/>
    </row>
    <row r="89" spans="1:24" x14ac:dyDescent="0.3">
      <c r="A89" t="s">
        <v>87</v>
      </c>
      <c r="B89" s="20">
        <v>3400</v>
      </c>
      <c r="C89" t="s">
        <v>105</v>
      </c>
      <c r="D89" t="s">
        <v>112</v>
      </c>
      <c r="E89" t="s">
        <v>122</v>
      </c>
      <c r="F89">
        <v>-100</v>
      </c>
      <c r="G89">
        <v>14.6</v>
      </c>
      <c r="H89">
        <v>18.37</v>
      </c>
      <c r="I89">
        <v>1.9</v>
      </c>
      <c r="J89">
        <v>9.48</v>
      </c>
      <c r="K89" s="26">
        <f>B89/J89</f>
        <v>358.64978902953584</v>
      </c>
      <c r="L89" s="27">
        <f>B89/H89</f>
        <v>185.08437670114316</v>
      </c>
      <c r="M89" s="28">
        <f>B89/I89</f>
        <v>1789.4736842105265</v>
      </c>
      <c r="T89" s="20"/>
      <c r="U89" s="20"/>
      <c r="V89" s="20"/>
      <c r="W89" s="20"/>
      <c r="X89" s="20"/>
    </row>
    <row r="90" spans="1:24" x14ac:dyDescent="0.3">
      <c r="A90" t="s">
        <v>88</v>
      </c>
      <c r="B90" s="20">
        <v>3400</v>
      </c>
      <c r="C90" t="s">
        <v>107</v>
      </c>
      <c r="D90" t="s">
        <v>112</v>
      </c>
      <c r="E90" t="s">
        <v>124</v>
      </c>
      <c r="F90">
        <v>-100</v>
      </c>
      <c r="G90">
        <v>17.2</v>
      </c>
      <c r="H90">
        <v>13.12</v>
      </c>
      <c r="I90">
        <v>7.3</v>
      </c>
      <c r="J90">
        <v>9.3699999999999992</v>
      </c>
      <c r="K90" s="26">
        <f>B90/J90</f>
        <v>362.86019210245468</v>
      </c>
      <c r="L90" s="27">
        <f>B90/H90</f>
        <v>259.14634146341467</v>
      </c>
      <c r="M90" s="28">
        <f>B90/I90</f>
        <v>465.75342465753425</v>
      </c>
      <c r="T90" s="20"/>
      <c r="U90" s="20"/>
      <c r="V90" s="20"/>
      <c r="W90" s="20"/>
      <c r="X90" s="20"/>
    </row>
    <row r="91" spans="1:24" x14ac:dyDescent="0.3">
      <c r="A91" t="s">
        <v>89</v>
      </c>
      <c r="B91" s="20">
        <v>3100</v>
      </c>
      <c r="C91" t="s">
        <v>104</v>
      </c>
      <c r="D91" t="s">
        <v>109</v>
      </c>
      <c r="E91" t="s">
        <v>107</v>
      </c>
      <c r="F91">
        <v>-400</v>
      </c>
      <c r="G91">
        <v>7.4</v>
      </c>
      <c r="H91">
        <v>14.75</v>
      </c>
      <c r="I91">
        <v>1.4</v>
      </c>
      <c r="J91">
        <v>7.38</v>
      </c>
      <c r="K91" s="26">
        <f>B91/J91</f>
        <v>420.05420054200545</v>
      </c>
      <c r="L91" s="27">
        <f>B91/H91</f>
        <v>210.16949152542372</v>
      </c>
      <c r="M91" s="28">
        <f>B91/I91</f>
        <v>2214.2857142857142</v>
      </c>
      <c r="T91" s="20"/>
      <c r="U91" s="20"/>
      <c r="V91" s="20"/>
      <c r="W91" s="20"/>
      <c r="X91" s="20"/>
    </row>
    <row r="92" spans="1:24" x14ac:dyDescent="0.3">
      <c r="A92" t="s">
        <v>90</v>
      </c>
      <c r="B92" s="20">
        <v>4000</v>
      </c>
      <c r="C92" t="s">
        <v>103</v>
      </c>
      <c r="D92" t="s">
        <v>113</v>
      </c>
      <c r="E92" t="s">
        <v>121</v>
      </c>
      <c r="F92">
        <v>500</v>
      </c>
      <c r="G92">
        <v>21</v>
      </c>
      <c r="H92">
        <v>14.87</v>
      </c>
      <c r="I92">
        <v>2.41</v>
      </c>
      <c r="J92">
        <v>8.43</v>
      </c>
      <c r="K92" s="26">
        <f>B92/J92</f>
        <v>474.49584816132858</v>
      </c>
      <c r="L92" s="27">
        <f>B92/H92</f>
        <v>268.99798251513113</v>
      </c>
      <c r="M92" s="28">
        <f>B92/I92</f>
        <v>1659.7510373443984</v>
      </c>
      <c r="T92" s="20"/>
      <c r="U92" s="20"/>
      <c r="V92" s="20"/>
      <c r="W92" s="20"/>
      <c r="X92" s="20"/>
    </row>
    <row r="93" spans="1:24" x14ac:dyDescent="0.3">
      <c r="A93" t="s">
        <v>91</v>
      </c>
      <c r="B93" s="20">
        <v>4200</v>
      </c>
      <c r="C93" t="s">
        <v>100</v>
      </c>
      <c r="D93" t="s">
        <v>113</v>
      </c>
      <c r="E93" t="s">
        <v>103</v>
      </c>
      <c r="F93">
        <v>600</v>
      </c>
      <c r="G93">
        <v>22.6</v>
      </c>
      <c r="H93">
        <v>17.489999999999998</v>
      </c>
      <c r="I93">
        <v>2.08</v>
      </c>
      <c r="J93">
        <v>8.75</v>
      </c>
      <c r="K93" s="26">
        <f>B93/J93</f>
        <v>480</v>
      </c>
      <c r="L93" s="27">
        <f>B93/H93</f>
        <v>240.13722126929676</v>
      </c>
      <c r="M93" s="28">
        <f>B93/I93</f>
        <v>2019.2307692307691</v>
      </c>
      <c r="T93" s="20"/>
      <c r="U93" s="20"/>
      <c r="V93" s="20"/>
      <c r="W93" s="20"/>
      <c r="X93" s="20"/>
    </row>
    <row r="94" spans="1:24" x14ac:dyDescent="0.3">
      <c r="A94" t="s">
        <v>92</v>
      </c>
      <c r="B94" s="20">
        <v>3300</v>
      </c>
      <c r="C94" t="s">
        <v>99</v>
      </c>
      <c r="D94" t="s">
        <v>112</v>
      </c>
      <c r="E94" t="s">
        <v>120</v>
      </c>
      <c r="F94">
        <v>-300</v>
      </c>
      <c r="G94">
        <v>7.2</v>
      </c>
      <c r="H94">
        <v>12.99</v>
      </c>
      <c r="I94">
        <v>1.8</v>
      </c>
      <c r="J94">
        <v>6.66</v>
      </c>
      <c r="K94" s="26">
        <f>B94/J94</f>
        <v>495.4954954954955</v>
      </c>
      <c r="L94" s="27">
        <f>B94/H94</f>
        <v>254.04157043879908</v>
      </c>
      <c r="M94" s="28">
        <f>B94/I94</f>
        <v>1833.3333333333333</v>
      </c>
      <c r="T94" s="20"/>
      <c r="U94" s="20"/>
      <c r="V94" s="20"/>
      <c r="W94" s="20"/>
      <c r="X94" s="20"/>
    </row>
    <row r="95" spans="1:24" x14ac:dyDescent="0.3">
      <c r="A95" t="s">
        <v>93</v>
      </c>
      <c r="B95" s="20">
        <v>3100</v>
      </c>
      <c r="C95" t="s">
        <v>104</v>
      </c>
      <c r="D95" t="s">
        <v>111</v>
      </c>
      <c r="E95" t="s">
        <v>107</v>
      </c>
      <c r="F95">
        <v>-400</v>
      </c>
      <c r="G95">
        <v>10.8</v>
      </c>
      <c r="H95">
        <v>6.03</v>
      </c>
      <c r="I95">
        <v>3.26</v>
      </c>
      <c r="J95">
        <v>4.3099999999999996</v>
      </c>
      <c r="K95" s="26">
        <f>B95/J95</f>
        <v>719.25754060324834</v>
      </c>
      <c r="L95" s="27">
        <f>B95/H95</f>
        <v>514.09618573797673</v>
      </c>
      <c r="M95" s="28">
        <f>B95/I95</f>
        <v>950.92024539877309</v>
      </c>
      <c r="T95" s="20"/>
      <c r="U95" s="20"/>
      <c r="V95" s="20"/>
      <c r="W95" s="20"/>
      <c r="X95" s="20"/>
    </row>
    <row r="96" spans="1:24" x14ac:dyDescent="0.3">
      <c r="A96" t="s">
        <v>94</v>
      </c>
      <c r="B96" s="20">
        <v>3800</v>
      </c>
      <c r="C96" t="s">
        <v>101</v>
      </c>
      <c r="D96" t="s">
        <v>112</v>
      </c>
      <c r="E96" t="s">
        <v>105</v>
      </c>
      <c r="F96">
        <v>300</v>
      </c>
      <c r="G96">
        <v>19.600000000000001</v>
      </c>
      <c r="H96">
        <v>6.62</v>
      </c>
      <c r="I96">
        <v>1.82</v>
      </c>
      <c r="J96">
        <v>4.2300000000000004</v>
      </c>
      <c r="K96" s="26">
        <f>B96/J96</f>
        <v>898.34515366430253</v>
      </c>
      <c r="L96" s="27">
        <f>B96/H96</f>
        <v>574.01812688821747</v>
      </c>
      <c r="M96" s="28">
        <f>B96/I96</f>
        <v>2087.9120879120878</v>
      </c>
      <c r="T96" s="20"/>
      <c r="U96" s="20"/>
      <c r="V96" s="20"/>
      <c r="W96" s="20"/>
      <c r="X96" s="20"/>
    </row>
    <row r="97" spans="1:24" x14ac:dyDescent="0.3">
      <c r="A97" t="s">
        <v>95</v>
      </c>
      <c r="B97" s="20">
        <v>3300</v>
      </c>
      <c r="C97" t="s">
        <v>100</v>
      </c>
      <c r="D97" t="s">
        <v>109</v>
      </c>
      <c r="E97" t="s">
        <v>103</v>
      </c>
      <c r="F97">
        <v>-200</v>
      </c>
      <c r="G97">
        <v>23.8</v>
      </c>
      <c r="H97">
        <v>6</v>
      </c>
      <c r="I97">
        <v>0.6</v>
      </c>
      <c r="J97">
        <v>3</v>
      </c>
      <c r="K97" s="26">
        <f>B97/J97</f>
        <v>1100</v>
      </c>
      <c r="L97" s="27">
        <f>B97/H97</f>
        <v>550</v>
      </c>
      <c r="M97" s="28">
        <f>B97/I97</f>
        <v>5500</v>
      </c>
      <c r="T97" s="20"/>
      <c r="U97" s="20"/>
      <c r="V97" s="20"/>
      <c r="W97" s="20"/>
      <c r="X97" s="20"/>
    </row>
    <row r="98" spans="1:24" x14ac:dyDescent="0.3">
      <c r="A98" t="s">
        <v>96</v>
      </c>
      <c r="B98" s="20">
        <v>3300</v>
      </c>
      <c r="C98" t="s">
        <v>106</v>
      </c>
      <c r="D98" t="s">
        <v>112</v>
      </c>
      <c r="E98" t="s">
        <v>123</v>
      </c>
      <c r="F98">
        <v>-400</v>
      </c>
      <c r="G98">
        <v>14.9</v>
      </c>
      <c r="H98">
        <v>3.34</v>
      </c>
      <c r="I98">
        <v>0.46</v>
      </c>
      <c r="J98">
        <v>1.85</v>
      </c>
      <c r="K98" s="26">
        <f>B98/J98</f>
        <v>1783.7837837837837</v>
      </c>
      <c r="L98" s="27">
        <f>B98/H98</f>
        <v>988.02395209580845</v>
      </c>
      <c r="M98" s="28">
        <f>B98/I98</f>
        <v>7173.913043478261</v>
      </c>
      <c r="T98" s="20"/>
      <c r="U98" s="20"/>
      <c r="V98" s="20"/>
      <c r="W98" s="20"/>
      <c r="X98" s="20"/>
    </row>
    <row r="99" spans="1:24" x14ac:dyDescent="0.3">
      <c r="T99" s="20"/>
      <c r="U99" s="20"/>
      <c r="V99" s="20"/>
      <c r="W99" s="20"/>
      <c r="X99" s="20"/>
    </row>
    <row r="100" spans="1:24" x14ac:dyDescent="0.3">
      <c r="T100" s="20"/>
      <c r="U100" s="20"/>
      <c r="V100" s="20"/>
      <c r="W100" s="20"/>
      <c r="X100" s="20"/>
    </row>
    <row r="101" spans="1:24" x14ac:dyDescent="0.3">
      <c r="T101" s="20"/>
      <c r="U101" s="20"/>
      <c r="V101" s="20"/>
      <c r="W101" s="20"/>
      <c r="X101" s="20"/>
    </row>
    <row r="102" spans="1:24" x14ac:dyDescent="0.3">
      <c r="T102" s="20"/>
      <c r="U102" s="20"/>
      <c r="V102" s="20"/>
      <c r="W102" s="20"/>
      <c r="X102" s="20"/>
    </row>
    <row r="103" spans="1:24" x14ac:dyDescent="0.3">
      <c r="T103" s="20"/>
      <c r="U103" s="20"/>
      <c r="V103" s="20"/>
      <c r="W103" s="20"/>
      <c r="X103" s="20"/>
    </row>
    <row r="104" spans="1:24" x14ac:dyDescent="0.3">
      <c r="T104" s="20"/>
      <c r="U104" s="20"/>
      <c r="V104" s="20"/>
      <c r="W104" s="20"/>
      <c r="X104" s="20"/>
    </row>
    <row r="105" spans="1:24" x14ac:dyDescent="0.3">
      <c r="T105" s="20"/>
      <c r="U105" s="20"/>
      <c r="V105" s="20"/>
      <c r="W105" s="20"/>
      <c r="X105" s="20"/>
    </row>
    <row r="106" spans="1:24" x14ac:dyDescent="0.3">
      <c r="T106" s="20"/>
      <c r="U106" s="20"/>
      <c r="V106" s="20"/>
      <c r="W106" s="20"/>
      <c r="X106" s="20"/>
    </row>
    <row r="107" spans="1:24" x14ac:dyDescent="0.3">
      <c r="T107" s="20"/>
      <c r="U107" s="20"/>
      <c r="V107" s="20"/>
      <c r="W107" s="20"/>
      <c r="X107" s="20"/>
    </row>
    <row r="108" spans="1:24" x14ac:dyDescent="0.3">
      <c r="T108" s="20"/>
      <c r="U108" s="20"/>
      <c r="V108" s="20"/>
      <c r="W108" s="20"/>
      <c r="X108" s="20"/>
    </row>
    <row r="109" spans="1:24" x14ac:dyDescent="0.3">
      <c r="T109" s="20"/>
      <c r="U109" s="20"/>
      <c r="V109" s="20"/>
      <c r="W109" s="20"/>
      <c r="X109" s="20"/>
    </row>
    <row r="110" spans="1:24" x14ac:dyDescent="0.3">
      <c r="T110" s="20"/>
      <c r="U110" s="20"/>
      <c r="V110" s="20"/>
      <c r="W110" s="20"/>
      <c r="X110" s="20"/>
    </row>
    <row r="111" spans="1:24" x14ac:dyDescent="0.3">
      <c r="T111" s="20"/>
      <c r="U111" s="20"/>
      <c r="V111" s="20"/>
      <c r="W111" s="20"/>
      <c r="X111" s="20"/>
    </row>
    <row r="112" spans="1:24" x14ac:dyDescent="0.3">
      <c r="T112" s="20"/>
      <c r="U112" s="20"/>
      <c r="V112" s="20"/>
      <c r="W112" s="20"/>
      <c r="X112" s="20"/>
    </row>
    <row r="113" spans="20:24" x14ac:dyDescent="0.3">
      <c r="T113" s="20"/>
      <c r="U113" s="20"/>
      <c r="V113" s="20"/>
      <c r="W113" s="20"/>
      <c r="X113" s="20"/>
    </row>
    <row r="114" spans="20:24" x14ac:dyDescent="0.3">
      <c r="T114" s="20"/>
      <c r="U114" s="20"/>
      <c r="V114" s="20"/>
      <c r="W114" s="20"/>
      <c r="X114" s="20"/>
    </row>
    <row r="115" spans="20:24" x14ac:dyDescent="0.3">
      <c r="T115" s="20"/>
      <c r="U115" s="20"/>
      <c r="V115" s="20"/>
      <c r="W115" s="20"/>
      <c r="X115" s="20"/>
    </row>
    <row r="116" spans="20:24" x14ac:dyDescent="0.3">
      <c r="T116" s="20"/>
      <c r="U116" s="20"/>
      <c r="V116" s="20"/>
      <c r="W116" s="20"/>
      <c r="X116" s="20"/>
    </row>
    <row r="117" spans="20:24" x14ac:dyDescent="0.3">
      <c r="T117" s="20"/>
      <c r="U117" s="20"/>
      <c r="V117" s="20"/>
      <c r="W117" s="20"/>
      <c r="X117" s="20"/>
    </row>
    <row r="118" spans="20:24" x14ac:dyDescent="0.3">
      <c r="T118" s="20"/>
      <c r="U118" s="20"/>
      <c r="V118" s="20"/>
      <c r="W118" s="20"/>
      <c r="X118" s="20"/>
    </row>
    <row r="119" spans="20:24" x14ac:dyDescent="0.3">
      <c r="T119" s="20"/>
      <c r="U119" s="20"/>
      <c r="V119" s="20"/>
      <c r="W119" s="20"/>
      <c r="X119" s="20"/>
    </row>
    <row r="120" spans="20:24" x14ac:dyDescent="0.3">
      <c r="T120" s="20"/>
      <c r="U120" s="20"/>
      <c r="V120" s="20"/>
      <c r="W120" s="20"/>
      <c r="X120" s="20"/>
    </row>
    <row r="121" spans="20:24" x14ac:dyDescent="0.3">
      <c r="T121" s="20"/>
      <c r="U121" s="20"/>
      <c r="V121" s="20"/>
      <c r="W121" s="20"/>
      <c r="X121" s="20"/>
    </row>
    <row r="122" spans="20:24" x14ac:dyDescent="0.3">
      <c r="T122" s="20"/>
      <c r="U122" s="20"/>
      <c r="V122" s="20"/>
      <c r="W122" s="20"/>
      <c r="X122" s="20"/>
    </row>
    <row r="123" spans="20:24" x14ac:dyDescent="0.3">
      <c r="T123" s="20"/>
      <c r="U123" s="20"/>
      <c r="V123" s="20"/>
      <c r="W123" s="20"/>
      <c r="X123" s="20"/>
    </row>
    <row r="124" spans="20:24" x14ac:dyDescent="0.3">
      <c r="T124" s="20"/>
      <c r="U124" s="20"/>
      <c r="V124" s="20"/>
      <c r="W124" s="20"/>
      <c r="X124" s="20"/>
    </row>
    <row r="125" spans="20:24" x14ac:dyDescent="0.3">
      <c r="T125" s="20"/>
      <c r="U125" s="20"/>
      <c r="V125" s="20"/>
      <c r="W125" s="20"/>
      <c r="X125" s="20"/>
    </row>
    <row r="126" spans="20:24" x14ac:dyDescent="0.3">
      <c r="T126" s="20"/>
      <c r="U126" s="20"/>
      <c r="V126" s="20"/>
      <c r="W126" s="20"/>
      <c r="X126" s="20"/>
    </row>
    <row r="127" spans="20:24" x14ac:dyDescent="0.3">
      <c r="T127" s="20"/>
      <c r="U127" s="20"/>
      <c r="V127" s="20"/>
      <c r="W127" s="20"/>
      <c r="X127" s="20"/>
    </row>
    <row r="128" spans="20:24" x14ac:dyDescent="0.3">
      <c r="T128" s="20"/>
      <c r="U128" s="20"/>
      <c r="V128" s="20"/>
      <c r="W128" s="20"/>
      <c r="X128" s="20"/>
    </row>
    <row r="129" spans="20:24" x14ac:dyDescent="0.3">
      <c r="T129" s="20"/>
      <c r="U129" s="20"/>
      <c r="V129" s="20"/>
      <c r="W129" s="20"/>
      <c r="X129" s="20"/>
    </row>
    <row r="130" spans="20:24" x14ac:dyDescent="0.3">
      <c r="T130" s="20"/>
      <c r="U130" s="20"/>
      <c r="V130" s="20"/>
      <c r="W130" s="20"/>
      <c r="X130" s="20"/>
    </row>
    <row r="131" spans="20:24" x14ac:dyDescent="0.3">
      <c r="T131" s="20"/>
      <c r="U131" s="20"/>
      <c r="V131" s="20"/>
      <c r="W131" s="20"/>
      <c r="X131" s="20"/>
    </row>
    <row r="132" spans="20:24" x14ac:dyDescent="0.3">
      <c r="T132" s="20"/>
      <c r="U132" s="20"/>
      <c r="V132" s="20"/>
      <c r="W132" s="20"/>
      <c r="X132" s="20"/>
    </row>
    <row r="133" spans="20:24" x14ac:dyDescent="0.3">
      <c r="T133" s="20"/>
      <c r="U133" s="20"/>
      <c r="V133" s="20"/>
      <c r="W133" s="20"/>
      <c r="X133" s="20"/>
    </row>
    <row r="134" spans="20:24" x14ac:dyDescent="0.3">
      <c r="T134" s="20"/>
      <c r="U134" s="20"/>
      <c r="V134" s="20"/>
      <c r="W134" s="20"/>
      <c r="X134" s="20"/>
    </row>
    <row r="135" spans="20:24" x14ac:dyDescent="0.3">
      <c r="T135" s="20"/>
      <c r="U135" s="20"/>
      <c r="V135" s="20"/>
      <c r="W135" s="20"/>
      <c r="X135" s="20"/>
    </row>
    <row r="136" spans="20:24" x14ac:dyDescent="0.3">
      <c r="T136" s="20"/>
      <c r="U136" s="20"/>
      <c r="V136" s="20"/>
      <c r="W136" s="20"/>
      <c r="X136" s="20"/>
    </row>
    <row r="137" spans="20:24" x14ac:dyDescent="0.3">
      <c r="T137" s="20"/>
      <c r="U137" s="20"/>
      <c r="V137" s="20"/>
      <c r="W137" s="20"/>
      <c r="X137" s="20"/>
    </row>
    <row r="138" spans="20:24" x14ac:dyDescent="0.3">
      <c r="T138" s="20"/>
      <c r="U138" s="20"/>
      <c r="V138" s="20"/>
      <c r="W138" s="20"/>
      <c r="X138" s="20"/>
    </row>
    <row r="139" spans="20:24" x14ac:dyDescent="0.3">
      <c r="T139" s="20"/>
      <c r="U139" s="20"/>
      <c r="V139" s="20"/>
      <c r="W139" s="20"/>
      <c r="X139" s="20"/>
    </row>
    <row r="140" spans="20:24" x14ac:dyDescent="0.3">
      <c r="T140" s="20"/>
      <c r="U140" s="20"/>
      <c r="V140" s="20"/>
      <c r="W140" s="20"/>
      <c r="X140" s="20"/>
    </row>
    <row r="141" spans="20:24" x14ac:dyDescent="0.3">
      <c r="T141" s="20"/>
      <c r="U141" s="20"/>
      <c r="V141" s="20"/>
      <c r="W141" s="20"/>
      <c r="X141" s="20"/>
    </row>
    <row r="142" spans="20:24" x14ac:dyDescent="0.3">
      <c r="T142" s="20"/>
      <c r="U142" s="20"/>
      <c r="V142" s="20"/>
      <c r="W142" s="20"/>
      <c r="X142" s="20"/>
    </row>
    <row r="143" spans="20:24" x14ac:dyDescent="0.3">
      <c r="T143" s="20"/>
      <c r="U143" s="20"/>
      <c r="V143" s="20"/>
      <c r="W143" s="20"/>
      <c r="X143" s="20"/>
    </row>
    <row r="144" spans="20:24" x14ac:dyDescent="0.3">
      <c r="T144" s="20"/>
      <c r="U144" s="20"/>
      <c r="V144" s="20"/>
      <c r="W144" s="20"/>
      <c r="X144" s="20"/>
    </row>
    <row r="145" spans="20:24" x14ac:dyDescent="0.3">
      <c r="T145" s="20"/>
      <c r="U145" s="20"/>
      <c r="V145" s="20"/>
      <c r="W145" s="20"/>
      <c r="X145" s="20"/>
    </row>
    <row r="146" spans="20:24" x14ac:dyDescent="0.3">
      <c r="T146" s="20"/>
      <c r="U146" s="20"/>
      <c r="V146" s="20"/>
      <c r="W146" s="20"/>
      <c r="X146" s="20"/>
    </row>
    <row r="147" spans="20:24" x14ac:dyDescent="0.3">
      <c r="T147" s="20"/>
      <c r="U147" s="20"/>
      <c r="V147" s="20"/>
      <c r="W147" s="20"/>
      <c r="X147" s="20"/>
    </row>
    <row r="148" spans="20:24" x14ac:dyDescent="0.3">
      <c r="T148" s="20"/>
      <c r="U148" s="20"/>
      <c r="V148" s="20"/>
      <c r="W148" s="20"/>
      <c r="X148" s="20"/>
    </row>
    <row r="149" spans="20:24" x14ac:dyDescent="0.3">
      <c r="T149" s="20"/>
      <c r="U149" s="20"/>
      <c r="V149" s="20"/>
      <c r="W149" s="20"/>
      <c r="X149" s="20"/>
    </row>
    <row r="150" spans="20:24" x14ac:dyDescent="0.3">
      <c r="T150" s="20"/>
      <c r="U150" s="20"/>
      <c r="V150" s="20"/>
      <c r="W150" s="20"/>
      <c r="X150" s="20"/>
    </row>
    <row r="151" spans="20:24" x14ac:dyDescent="0.3">
      <c r="T151" s="20"/>
      <c r="U151" s="20"/>
      <c r="V151" s="20"/>
      <c r="W151" s="20"/>
      <c r="X151" s="20"/>
    </row>
    <row r="152" spans="20:24" x14ac:dyDescent="0.3">
      <c r="T152" s="20"/>
      <c r="U152" s="20"/>
      <c r="V152" s="20"/>
      <c r="W152" s="20"/>
      <c r="X152" s="20"/>
    </row>
    <row r="153" spans="20:24" x14ac:dyDescent="0.3">
      <c r="T153" s="20"/>
      <c r="U153" s="20"/>
      <c r="V153" s="20"/>
      <c r="W153" s="20"/>
      <c r="X153" s="20"/>
    </row>
    <row r="154" spans="20:24" x14ac:dyDescent="0.3">
      <c r="T154" s="20"/>
      <c r="U154" s="20"/>
      <c r="V154" s="20"/>
      <c r="W154" s="20"/>
      <c r="X154" s="20"/>
    </row>
    <row r="155" spans="20:24" x14ac:dyDescent="0.3">
      <c r="T155" s="20"/>
      <c r="U155" s="20"/>
      <c r="V155" s="20"/>
      <c r="W155" s="20"/>
      <c r="X155" s="20"/>
    </row>
    <row r="156" spans="20:24" x14ac:dyDescent="0.3">
      <c r="T156" s="20"/>
      <c r="U156" s="20"/>
      <c r="V156" s="20"/>
      <c r="W156" s="20"/>
      <c r="X156" s="20"/>
    </row>
    <row r="157" spans="20:24" x14ac:dyDescent="0.3">
      <c r="T157" s="20"/>
      <c r="U157" s="20"/>
      <c r="V157" s="20"/>
      <c r="W157" s="20"/>
      <c r="X157" s="20"/>
    </row>
    <row r="158" spans="20:24" x14ac:dyDescent="0.3">
      <c r="T158" s="20"/>
      <c r="U158" s="20"/>
      <c r="V158" s="20"/>
      <c r="W158" s="20"/>
      <c r="X158" s="20"/>
    </row>
    <row r="159" spans="20:24" x14ac:dyDescent="0.3">
      <c r="T159" s="20"/>
      <c r="U159" s="20"/>
      <c r="V159" s="20"/>
      <c r="W159" s="20"/>
      <c r="X159" s="20"/>
    </row>
    <row r="160" spans="20:24" x14ac:dyDescent="0.3">
      <c r="T160" s="20"/>
      <c r="U160" s="20"/>
      <c r="V160" s="20"/>
      <c r="W160" s="20"/>
      <c r="X160" s="20"/>
    </row>
    <row r="161" spans="20:24" x14ac:dyDescent="0.3">
      <c r="T161" s="20"/>
      <c r="U161" s="20"/>
      <c r="V161" s="20"/>
      <c r="W161" s="20"/>
      <c r="X161" s="20"/>
    </row>
    <row r="162" spans="20:24" x14ac:dyDescent="0.3">
      <c r="T162" s="20"/>
      <c r="U162" s="20"/>
      <c r="V162" s="20"/>
      <c r="W162" s="20"/>
      <c r="X162" s="20"/>
    </row>
    <row r="163" spans="20:24" x14ac:dyDescent="0.3">
      <c r="T163" s="20"/>
      <c r="U163" s="20"/>
      <c r="V163" s="20"/>
      <c r="W163" s="20"/>
      <c r="X163" s="20"/>
    </row>
    <row r="164" spans="20:24" x14ac:dyDescent="0.3">
      <c r="T164" s="20"/>
      <c r="U164" s="20"/>
      <c r="V164" s="20"/>
      <c r="W164" s="20"/>
      <c r="X164" s="20"/>
    </row>
    <row r="165" spans="20:24" x14ac:dyDescent="0.3">
      <c r="T165" s="20"/>
      <c r="U165" s="20"/>
      <c r="V165" s="20"/>
      <c r="W165" s="20"/>
      <c r="X165" s="20"/>
    </row>
    <row r="166" spans="20:24" x14ac:dyDescent="0.3">
      <c r="T166" s="20"/>
      <c r="U166" s="20"/>
      <c r="V166" s="20"/>
      <c r="W166" s="20"/>
      <c r="X166" s="20"/>
    </row>
    <row r="167" spans="20:24" x14ac:dyDescent="0.3">
      <c r="T167" s="20"/>
      <c r="U167" s="20"/>
      <c r="V167" s="20"/>
      <c r="W167" s="20"/>
      <c r="X167" s="20"/>
    </row>
    <row r="168" spans="20:24" x14ac:dyDescent="0.3">
      <c r="T168" s="20"/>
      <c r="U168" s="20"/>
      <c r="V168" s="20"/>
      <c r="W168" s="20"/>
      <c r="X168" s="20"/>
    </row>
  </sheetData>
  <sortState xmlns:xlrd2="http://schemas.microsoft.com/office/spreadsheetml/2017/richdata2" ref="A2:M98">
    <sortCondition ref="K2:K98"/>
  </sortState>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F0523-08DE-4B5F-B263-E7EF9056F685}">
  <sheetPr>
    <tabColor rgb="FF00B050"/>
  </sheetPr>
  <dimension ref="A1:V172"/>
  <sheetViews>
    <sheetView workbookViewId="0">
      <selection activeCell="V16" sqref="V16"/>
    </sheetView>
  </sheetViews>
  <sheetFormatPr defaultRowHeight="14.4" x14ac:dyDescent="0.3"/>
  <cols>
    <col min="1" max="1" width="19.5546875" bestFit="1" customWidth="1"/>
    <col min="2" max="2" width="6.5546875" bestFit="1" customWidth="1"/>
    <col min="4" max="4" width="14.44140625" bestFit="1" customWidth="1"/>
    <col min="6" max="6" width="11.21875" bestFit="1" customWidth="1"/>
    <col min="7" max="7" width="13.88671875" bestFit="1" customWidth="1"/>
    <col min="8" max="8" width="11.6640625" bestFit="1" customWidth="1"/>
    <col min="13" max="13" width="10.5546875" customWidth="1"/>
    <col min="14" max="14" width="11.109375" customWidth="1"/>
    <col min="15" max="16" width="11.5546875" customWidth="1"/>
    <col min="17" max="17" width="10.6640625" customWidth="1"/>
    <col min="19" max="19" width="25.33203125" customWidth="1"/>
    <col min="20" max="20" width="26.88671875" bestFit="1" customWidth="1"/>
    <col min="21" max="21" width="13.44140625" bestFit="1" customWidth="1"/>
  </cols>
  <sheetData>
    <row r="1" spans="1:22" x14ac:dyDescent="0.3">
      <c r="A1" s="1" t="s">
        <v>131</v>
      </c>
      <c r="B1" s="1" t="s">
        <v>132</v>
      </c>
      <c r="C1" s="1" t="s">
        <v>133</v>
      </c>
      <c r="D1" s="1" t="s">
        <v>128</v>
      </c>
      <c r="E1" s="1" t="s">
        <v>134</v>
      </c>
      <c r="F1" s="1" t="s">
        <v>142</v>
      </c>
      <c r="G1" s="1" t="s">
        <v>138</v>
      </c>
      <c r="H1" s="1" t="s">
        <v>114</v>
      </c>
      <c r="I1" s="1" t="s">
        <v>115</v>
      </c>
      <c r="J1" s="1" t="s">
        <v>117</v>
      </c>
      <c r="K1" s="1" t="s">
        <v>118</v>
      </c>
      <c r="L1" s="1" t="s">
        <v>116</v>
      </c>
      <c r="M1" s="1" t="s">
        <v>159</v>
      </c>
      <c r="N1" s="1" t="s">
        <v>160</v>
      </c>
      <c r="O1" s="1" t="s">
        <v>161</v>
      </c>
      <c r="P1" s="1" t="s">
        <v>162</v>
      </c>
      <c r="Q1" s="1" t="s">
        <v>163</v>
      </c>
      <c r="S1" s="1" t="s">
        <v>164</v>
      </c>
      <c r="T1" s="1" t="s">
        <v>165</v>
      </c>
    </row>
    <row r="2" spans="1:22" x14ac:dyDescent="0.3">
      <c r="A2" s="5" t="s">
        <v>0</v>
      </c>
      <c r="B2" s="5">
        <v>4200</v>
      </c>
      <c r="C2" s="5" t="s">
        <v>117</v>
      </c>
      <c r="D2" s="5">
        <v>27.57</v>
      </c>
      <c r="E2" s="5">
        <v>1</v>
      </c>
      <c r="F2" s="5">
        <f>E2*B2</f>
        <v>4200</v>
      </c>
      <c r="G2" s="5">
        <f>D2*E2</f>
        <v>27.57</v>
      </c>
      <c r="H2" s="6">
        <f>IF(C2="PG",1,0)</f>
        <v>0</v>
      </c>
      <c r="I2" s="6">
        <f>IF(C2="SG",1,0)</f>
        <v>0</v>
      </c>
      <c r="J2" s="6">
        <f>IF(C2="SF",1,0)</f>
        <v>1</v>
      </c>
      <c r="K2" s="6">
        <f>IF(C2="PF",1,0)</f>
        <v>0</v>
      </c>
      <c r="L2" s="6">
        <f>IF(C2="C",1,0)</f>
        <v>0</v>
      </c>
      <c r="M2" s="5">
        <f>H2*E2</f>
        <v>0</v>
      </c>
      <c r="N2" s="5">
        <f>I2*E2</f>
        <v>0</v>
      </c>
      <c r="O2" s="5">
        <f>J2*E2</f>
        <v>1</v>
      </c>
      <c r="P2" s="5">
        <f>K2*E2</f>
        <v>0</v>
      </c>
      <c r="Q2" s="5">
        <f>L2*E2</f>
        <v>0</v>
      </c>
      <c r="S2" t="s">
        <v>0</v>
      </c>
      <c r="T2">
        <f>SUM(E2:E3)</f>
        <v>1</v>
      </c>
      <c r="U2" t="s">
        <v>137</v>
      </c>
      <c r="V2">
        <v>1</v>
      </c>
    </row>
    <row r="3" spans="1:22" x14ac:dyDescent="0.3">
      <c r="A3" t="s">
        <v>0</v>
      </c>
      <c r="B3">
        <v>4200</v>
      </c>
      <c r="C3" t="s">
        <v>118</v>
      </c>
      <c r="D3">
        <v>27.57</v>
      </c>
      <c r="E3">
        <v>0</v>
      </c>
      <c r="F3">
        <f>E3*B3</f>
        <v>0</v>
      </c>
      <c r="G3">
        <f>D3*E3</f>
        <v>0</v>
      </c>
      <c r="H3" s="3">
        <f t="shared" ref="H3:H66" si="0">IF(C3="PG",1,0)</f>
        <v>0</v>
      </c>
      <c r="I3" s="3">
        <f t="shared" ref="I3:I66" si="1">IF(C3="SG",1,0)</f>
        <v>0</v>
      </c>
      <c r="J3" s="3">
        <f t="shared" ref="J3:J66" si="2">IF(C3="SF",1,0)</f>
        <v>0</v>
      </c>
      <c r="K3" s="3">
        <f t="shared" ref="K3:K66" si="3">IF(C3="PF",1,0)</f>
        <v>1</v>
      </c>
      <c r="L3" s="3">
        <f t="shared" ref="L3:L66" si="4">IF(C3="C",1,0)</f>
        <v>0</v>
      </c>
      <c r="M3">
        <f t="shared" ref="M3:M66" si="5">H3*E3</f>
        <v>0</v>
      </c>
      <c r="N3">
        <f t="shared" ref="N3:N66" si="6">I3*E3</f>
        <v>0</v>
      </c>
      <c r="O3">
        <f t="shared" ref="O3:O66" si="7">J3*E3</f>
        <v>0</v>
      </c>
      <c r="P3">
        <f t="shared" ref="P3:P66" si="8">K3*E3</f>
        <v>0</v>
      </c>
      <c r="Q3">
        <f t="shared" ref="Q3:Q66" si="9">L3*E3</f>
        <v>0</v>
      </c>
      <c r="S3" t="s">
        <v>1</v>
      </c>
      <c r="T3">
        <f>SUM(E4:E5)</f>
        <v>1</v>
      </c>
      <c r="U3" t="s">
        <v>137</v>
      </c>
      <c r="V3">
        <v>1</v>
      </c>
    </row>
    <row r="4" spans="1:22" x14ac:dyDescent="0.3">
      <c r="A4" t="s">
        <v>1</v>
      </c>
      <c r="B4">
        <v>4400</v>
      </c>
      <c r="C4" t="s">
        <v>114</v>
      </c>
      <c r="D4">
        <v>27.99</v>
      </c>
      <c r="E4">
        <v>0</v>
      </c>
      <c r="F4">
        <f t="shared" ref="F4:F112" si="10">E4*B4</f>
        <v>0</v>
      </c>
      <c r="G4">
        <f t="shared" ref="G4:G112" si="11">D4*E4</f>
        <v>0</v>
      </c>
      <c r="H4" s="3">
        <f t="shared" si="0"/>
        <v>1</v>
      </c>
      <c r="I4" s="3">
        <f t="shared" si="1"/>
        <v>0</v>
      </c>
      <c r="J4" s="3">
        <f t="shared" si="2"/>
        <v>0</v>
      </c>
      <c r="K4" s="3">
        <f t="shared" si="3"/>
        <v>0</v>
      </c>
      <c r="L4" s="3">
        <f t="shared" si="4"/>
        <v>0</v>
      </c>
      <c r="M4">
        <f t="shared" si="5"/>
        <v>0</v>
      </c>
      <c r="N4">
        <f t="shared" si="6"/>
        <v>0</v>
      </c>
      <c r="O4">
        <f t="shared" si="7"/>
        <v>0</v>
      </c>
      <c r="P4">
        <f t="shared" si="8"/>
        <v>0</v>
      </c>
      <c r="Q4">
        <f t="shared" si="9"/>
        <v>0</v>
      </c>
      <c r="S4" t="s">
        <v>147</v>
      </c>
      <c r="T4">
        <f>SUM(E8:E9)</f>
        <v>1</v>
      </c>
      <c r="U4" t="s">
        <v>137</v>
      </c>
      <c r="V4">
        <v>1</v>
      </c>
    </row>
    <row r="5" spans="1:22" x14ac:dyDescent="0.3">
      <c r="A5" s="5" t="s">
        <v>1</v>
      </c>
      <c r="B5" s="5">
        <v>4400</v>
      </c>
      <c r="C5" s="5" t="s">
        <v>117</v>
      </c>
      <c r="D5" s="5">
        <v>27.99</v>
      </c>
      <c r="E5" s="5">
        <v>1</v>
      </c>
      <c r="F5" s="5">
        <f t="shared" si="10"/>
        <v>4400</v>
      </c>
      <c r="G5" s="5">
        <f t="shared" si="11"/>
        <v>27.99</v>
      </c>
      <c r="H5" s="6">
        <f t="shared" si="0"/>
        <v>0</v>
      </c>
      <c r="I5" s="6">
        <f t="shared" si="1"/>
        <v>0</v>
      </c>
      <c r="J5" s="6">
        <f t="shared" si="2"/>
        <v>1</v>
      </c>
      <c r="K5" s="6">
        <f t="shared" si="3"/>
        <v>0</v>
      </c>
      <c r="L5" s="6">
        <f t="shared" si="4"/>
        <v>0</v>
      </c>
      <c r="M5" s="5">
        <f t="shared" si="5"/>
        <v>0</v>
      </c>
      <c r="N5" s="5">
        <f t="shared" si="6"/>
        <v>0</v>
      </c>
      <c r="O5" s="5">
        <f t="shared" si="7"/>
        <v>1</v>
      </c>
      <c r="P5" s="5">
        <f t="shared" si="8"/>
        <v>0</v>
      </c>
      <c r="Q5" s="5">
        <f t="shared" si="9"/>
        <v>0</v>
      </c>
    </row>
    <row r="6" spans="1:22" x14ac:dyDescent="0.3">
      <c r="A6" t="s">
        <v>2</v>
      </c>
      <c r="B6">
        <v>3300</v>
      </c>
      <c r="C6" t="s">
        <v>114</v>
      </c>
      <c r="D6">
        <v>20.64</v>
      </c>
      <c r="E6">
        <v>0</v>
      </c>
      <c r="F6">
        <f t="shared" si="10"/>
        <v>0</v>
      </c>
      <c r="G6">
        <f t="shared" si="11"/>
        <v>0</v>
      </c>
      <c r="H6" s="3">
        <f t="shared" si="0"/>
        <v>1</v>
      </c>
      <c r="I6" s="3">
        <f t="shared" si="1"/>
        <v>0</v>
      </c>
      <c r="J6" s="3">
        <f t="shared" si="2"/>
        <v>0</v>
      </c>
      <c r="K6" s="3">
        <f t="shared" si="3"/>
        <v>0</v>
      </c>
      <c r="L6" s="3">
        <f t="shared" si="4"/>
        <v>0</v>
      </c>
      <c r="M6">
        <f t="shared" si="5"/>
        <v>0</v>
      </c>
      <c r="N6">
        <f t="shared" si="6"/>
        <v>0</v>
      </c>
      <c r="O6">
        <f t="shared" si="7"/>
        <v>0</v>
      </c>
      <c r="P6">
        <f t="shared" si="8"/>
        <v>0</v>
      </c>
      <c r="Q6">
        <f t="shared" si="9"/>
        <v>0</v>
      </c>
    </row>
    <row r="7" spans="1:22" ht="15" thickBot="1" x14ac:dyDescent="0.35">
      <c r="A7" t="s">
        <v>2</v>
      </c>
      <c r="B7">
        <v>3300</v>
      </c>
      <c r="C7" t="s">
        <v>115</v>
      </c>
      <c r="D7">
        <v>20.64</v>
      </c>
      <c r="E7">
        <v>0</v>
      </c>
      <c r="F7">
        <f t="shared" si="10"/>
        <v>0</v>
      </c>
      <c r="G7">
        <f t="shared" si="11"/>
        <v>0</v>
      </c>
      <c r="H7" s="3">
        <f t="shared" si="0"/>
        <v>0</v>
      </c>
      <c r="I7" s="3">
        <f t="shared" si="1"/>
        <v>1</v>
      </c>
      <c r="J7" s="3">
        <f t="shared" si="2"/>
        <v>0</v>
      </c>
      <c r="K7" s="3">
        <f t="shared" si="3"/>
        <v>0</v>
      </c>
      <c r="L7" s="3">
        <f t="shared" si="4"/>
        <v>0</v>
      </c>
      <c r="M7">
        <f t="shared" si="5"/>
        <v>0</v>
      </c>
      <c r="N7">
        <f t="shared" si="6"/>
        <v>0</v>
      </c>
      <c r="O7">
        <f t="shared" si="7"/>
        <v>0</v>
      </c>
      <c r="P7">
        <f t="shared" si="8"/>
        <v>0</v>
      </c>
      <c r="Q7">
        <f t="shared" si="9"/>
        <v>0</v>
      </c>
    </row>
    <row r="8" spans="1:22" x14ac:dyDescent="0.3">
      <c r="A8" s="5" t="s">
        <v>3</v>
      </c>
      <c r="B8" s="5">
        <v>5000</v>
      </c>
      <c r="C8" s="5" t="s">
        <v>118</v>
      </c>
      <c r="D8" s="5">
        <v>30.19</v>
      </c>
      <c r="E8" s="5">
        <v>1</v>
      </c>
      <c r="F8" s="5">
        <f t="shared" si="10"/>
        <v>5000</v>
      </c>
      <c r="G8" s="5">
        <f t="shared" si="11"/>
        <v>30.19</v>
      </c>
      <c r="H8" s="6">
        <f t="shared" si="0"/>
        <v>0</v>
      </c>
      <c r="I8" s="6">
        <f t="shared" si="1"/>
        <v>0</v>
      </c>
      <c r="J8" s="6">
        <f t="shared" si="2"/>
        <v>0</v>
      </c>
      <c r="K8" s="6">
        <f t="shared" si="3"/>
        <v>1</v>
      </c>
      <c r="L8" s="6">
        <f t="shared" si="4"/>
        <v>0</v>
      </c>
      <c r="M8" s="5">
        <f t="shared" si="5"/>
        <v>0</v>
      </c>
      <c r="N8" s="5">
        <f t="shared" si="6"/>
        <v>0</v>
      </c>
      <c r="O8" s="5">
        <f t="shared" si="7"/>
        <v>0</v>
      </c>
      <c r="P8" s="5">
        <f t="shared" si="8"/>
        <v>1</v>
      </c>
      <c r="Q8" s="5">
        <f t="shared" si="9"/>
        <v>0</v>
      </c>
      <c r="S8" s="7" t="s">
        <v>146</v>
      </c>
      <c r="T8" s="8" t="s">
        <v>108</v>
      </c>
    </row>
    <row r="9" spans="1:22" x14ac:dyDescent="0.3">
      <c r="A9" t="s">
        <v>3</v>
      </c>
      <c r="B9">
        <v>5000</v>
      </c>
      <c r="C9" t="s">
        <v>116</v>
      </c>
      <c r="D9">
        <v>30.19</v>
      </c>
      <c r="E9">
        <v>0</v>
      </c>
      <c r="F9">
        <f t="shared" si="10"/>
        <v>0</v>
      </c>
      <c r="G9">
        <f t="shared" si="11"/>
        <v>0</v>
      </c>
      <c r="H9" s="3">
        <f t="shared" si="0"/>
        <v>0</v>
      </c>
      <c r="I9" s="3">
        <f t="shared" si="1"/>
        <v>0</v>
      </c>
      <c r="J9" s="3">
        <f t="shared" si="2"/>
        <v>0</v>
      </c>
      <c r="K9" s="3">
        <f t="shared" si="3"/>
        <v>0</v>
      </c>
      <c r="L9" s="3">
        <f t="shared" si="4"/>
        <v>1</v>
      </c>
      <c r="M9">
        <f t="shared" si="5"/>
        <v>0</v>
      </c>
      <c r="N9">
        <f t="shared" si="6"/>
        <v>0</v>
      </c>
      <c r="O9">
        <f t="shared" si="7"/>
        <v>0</v>
      </c>
      <c r="P9">
        <f t="shared" si="8"/>
        <v>0</v>
      </c>
      <c r="Q9">
        <f t="shared" si="9"/>
        <v>0</v>
      </c>
      <c r="S9" s="10" t="s">
        <v>6</v>
      </c>
      <c r="T9" s="11" t="s">
        <v>114</v>
      </c>
    </row>
    <row r="10" spans="1:22" x14ac:dyDescent="0.3">
      <c r="A10" t="s">
        <v>4</v>
      </c>
      <c r="B10">
        <v>3400</v>
      </c>
      <c r="C10" t="s">
        <v>117</v>
      </c>
      <c r="D10">
        <v>20.399999999999999</v>
      </c>
      <c r="E10">
        <v>0</v>
      </c>
      <c r="F10">
        <f t="shared" si="10"/>
        <v>0</v>
      </c>
      <c r="G10">
        <f t="shared" si="11"/>
        <v>0</v>
      </c>
      <c r="H10" s="3">
        <f t="shared" si="0"/>
        <v>0</v>
      </c>
      <c r="I10" s="3">
        <f t="shared" si="1"/>
        <v>0</v>
      </c>
      <c r="J10" s="3">
        <f t="shared" si="2"/>
        <v>1</v>
      </c>
      <c r="K10" s="3">
        <f t="shared" si="3"/>
        <v>0</v>
      </c>
      <c r="L10" s="3">
        <f t="shared" si="4"/>
        <v>0</v>
      </c>
      <c r="M10">
        <f t="shared" si="5"/>
        <v>0</v>
      </c>
      <c r="N10">
        <f t="shared" si="6"/>
        <v>0</v>
      </c>
      <c r="O10">
        <f t="shared" si="7"/>
        <v>0</v>
      </c>
      <c r="P10">
        <f t="shared" si="8"/>
        <v>0</v>
      </c>
      <c r="Q10">
        <f t="shared" si="9"/>
        <v>0</v>
      </c>
      <c r="S10" s="10" t="s">
        <v>8</v>
      </c>
      <c r="T10" s="11" t="s">
        <v>115</v>
      </c>
    </row>
    <row r="11" spans="1:22" x14ac:dyDescent="0.3">
      <c r="A11" t="s">
        <v>4</v>
      </c>
      <c r="B11">
        <v>3400</v>
      </c>
      <c r="C11" t="s">
        <v>118</v>
      </c>
      <c r="D11">
        <v>20.399999999999999</v>
      </c>
      <c r="E11">
        <v>0</v>
      </c>
      <c r="F11">
        <f t="shared" si="10"/>
        <v>0</v>
      </c>
      <c r="G11">
        <f t="shared" si="11"/>
        <v>0</v>
      </c>
      <c r="H11" s="3">
        <f t="shared" si="0"/>
        <v>0</v>
      </c>
      <c r="I11" s="3">
        <f t="shared" si="1"/>
        <v>0</v>
      </c>
      <c r="J11" s="3">
        <f t="shared" si="2"/>
        <v>0</v>
      </c>
      <c r="K11" s="3">
        <f t="shared" si="3"/>
        <v>1</v>
      </c>
      <c r="L11" s="3">
        <f t="shared" si="4"/>
        <v>0</v>
      </c>
      <c r="M11">
        <f t="shared" si="5"/>
        <v>0</v>
      </c>
      <c r="N11">
        <f t="shared" si="6"/>
        <v>0</v>
      </c>
      <c r="O11">
        <f t="shared" si="7"/>
        <v>0</v>
      </c>
      <c r="P11">
        <f t="shared" si="8"/>
        <v>0</v>
      </c>
      <c r="Q11">
        <f t="shared" si="9"/>
        <v>0</v>
      </c>
      <c r="S11" s="10" t="s">
        <v>1</v>
      </c>
      <c r="T11" s="11" t="s">
        <v>117</v>
      </c>
    </row>
    <row r="12" spans="1:22" x14ac:dyDescent="0.3">
      <c r="A12" t="s">
        <v>5</v>
      </c>
      <c r="B12">
        <v>3600</v>
      </c>
      <c r="C12" t="s">
        <v>115</v>
      </c>
      <c r="D12">
        <v>20.87</v>
      </c>
      <c r="E12">
        <v>0</v>
      </c>
      <c r="F12">
        <f t="shared" si="10"/>
        <v>0</v>
      </c>
      <c r="G12">
        <f t="shared" si="11"/>
        <v>0</v>
      </c>
      <c r="H12" s="3">
        <f t="shared" si="0"/>
        <v>0</v>
      </c>
      <c r="I12" s="3">
        <f t="shared" si="1"/>
        <v>1</v>
      </c>
      <c r="J12" s="3">
        <f t="shared" si="2"/>
        <v>0</v>
      </c>
      <c r="K12" s="3">
        <f t="shared" si="3"/>
        <v>0</v>
      </c>
      <c r="L12" s="3">
        <f t="shared" si="4"/>
        <v>0</v>
      </c>
      <c r="M12">
        <f t="shared" si="5"/>
        <v>0</v>
      </c>
      <c r="N12">
        <f t="shared" si="6"/>
        <v>0</v>
      </c>
      <c r="O12">
        <f t="shared" si="7"/>
        <v>0</v>
      </c>
      <c r="P12">
        <f t="shared" si="8"/>
        <v>0</v>
      </c>
      <c r="Q12">
        <f t="shared" si="9"/>
        <v>0</v>
      </c>
      <c r="S12" s="10" t="s">
        <v>147</v>
      </c>
      <c r="T12" s="11" t="s">
        <v>118</v>
      </c>
    </row>
    <row r="13" spans="1:22" x14ac:dyDescent="0.3">
      <c r="A13" t="s">
        <v>5</v>
      </c>
      <c r="B13">
        <v>3600</v>
      </c>
      <c r="C13" t="s">
        <v>117</v>
      </c>
      <c r="D13">
        <v>20.87</v>
      </c>
      <c r="E13">
        <v>0</v>
      </c>
      <c r="F13">
        <f t="shared" si="10"/>
        <v>0</v>
      </c>
      <c r="G13">
        <f t="shared" si="11"/>
        <v>0</v>
      </c>
      <c r="H13" s="3">
        <f t="shared" si="0"/>
        <v>0</v>
      </c>
      <c r="I13" s="3">
        <f t="shared" si="1"/>
        <v>0</v>
      </c>
      <c r="J13" s="3">
        <f t="shared" si="2"/>
        <v>1</v>
      </c>
      <c r="K13" s="3">
        <f t="shared" si="3"/>
        <v>0</v>
      </c>
      <c r="L13" s="3">
        <f t="shared" si="4"/>
        <v>0</v>
      </c>
      <c r="M13">
        <f t="shared" si="5"/>
        <v>0</v>
      </c>
      <c r="N13">
        <f t="shared" si="6"/>
        <v>0</v>
      </c>
      <c r="O13">
        <f t="shared" si="7"/>
        <v>0</v>
      </c>
      <c r="P13">
        <f t="shared" si="8"/>
        <v>0</v>
      </c>
      <c r="Q13">
        <f t="shared" si="9"/>
        <v>0</v>
      </c>
      <c r="S13" s="10" t="s">
        <v>18</v>
      </c>
      <c r="T13" s="11" t="s">
        <v>116</v>
      </c>
    </row>
    <row r="14" spans="1:22" x14ac:dyDescent="0.3">
      <c r="A14" s="5" t="s">
        <v>6</v>
      </c>
      <c r="B14" s="5">
        <v>5100</v>
      </c>
      <c r="C14" s="5" t="s">
        <v>114</v>
      </c>
      <c r="D14" s="5">
        <v>29.49</v>
      </c>
      <c r="E14" s="5">
        <v>1</v>
      </c>
      <c r="F14" s="5">
        <f t="shared" si="10"/>
        <v>5100</v>
      </c>
      <c r="G14" s="5">
        <f t="shared" si="11"/>
        <v>29.49</v>
      </c>
      <c r="H14" s="6">
        <f t="shared" si="0"/>
        <v>1</v>
      </c>
      <c r="I14" s="6">
        <f t="shared" si="1"/>
        <v>0</v>
      </c>
      <c r="J14" s="6">
        <f t="shared" si="2"/>
        <v>0</v>
      </c>
      <c r="K14" s="6">
        <f t="shared" si="3"/>
        <v>0</v>
      </c>
      <c r="L14" s="6">
        <f t="shared" si="4"/>
        <v>0</v>
      </c>
      <c r="M14" s="5">
        <f t="shared" si="5"/>
        <v>1</v>
      </c>
      <c r="N14" s="5">
        <f t="shared" si="6"/>
        <v>0</v>
      </c>
      <c r="O14" s="5">
        <f t="shared" si="7"/>
        <v>0</v>
      </c>
      <c r="P14" s="5">
        <f t="shared" si="8"/>
        <v>0</v>
      </c>
      <c r="Q14" s="5">
        <f t="shared" si="9"/>
        <v>0</v>
      </c>
      <c r="S14" s="10" t="s">
        <v>23</v>
      </c>
      <c r="T14" s="11" t="s">
        <v>140</v>
      </c>
    </row>
    <row r="15" spans="1:22" x14ac:dyDescent="0.3">
      <c r="A15" s="5" t="s">
        <v>7</v>
      </c>
      <c r="B15" s="5">
        <v>4200</v>
      </c>
      <c r="C15" s="5" t="s">
        <v>114</v>
      </c>
      <c r="D15" s="5">
        <v>23.9</v>
      </c>
      <c r="E15" s="5">
        <v>1</v>
      </c>
      <c r="F15" s="5">
        <f t="shared" si="10"/>
        <v>4200</v>
      </c>
      <c r="G15" s="5">
        <f t="shared" si="11"/>
        <v>23.9</v>
      </c>
      <c r="H15" s="6">
        <f t="shared" si="0"/>
        <v>1</v>
      </c>
      <c r="I15" s="6">
        <f t="shared" si="1"/>
        <v>0</v>
      </c>
      <c r="J15" s="6">
        <f t="shared" si="2"/>
        <v>0</v>
      </c>
      <c r="K15" s="6">
        <f t="shared" si="3"/>
        <v>0</v>
      </c>
      <c r="L15" s="6">
        <f t="shared" si="4"/>
        <v>0</v>
      </c>
      <c r="M15" s="5">
        <f t="shared" si="5"/>
        <v>1</v>
      </c>
      <c r="N15" s="5">
        <f t="shared" si="6"/>
        <v>0</v>
      </c>
      <c r="O15" s="5">
        <f t="shared" si="7"/>
        <v>0</v>
      </c>
      <c r="P15" s="5">
        <f t="shared" si="8"/>
        <v>0</v>
      </c>
      <c r="Q15" s="5">
        <f t="shared" si="9"/>
        <v>0</v>
      </c>
      <c r="S15" s="10" t="s">
        <v>0</v>
      </c>
      <c r="T15" s="11" t="s">
        <v>141</v>
      </c>
    </row>
    <row r="16" spans="1:22" ht="15" thickBot="1" x14ac:dyDescent="0.35">
      <c r="A16" t="s">
        <v>7</v>
      </c>
      <c r="B16">
        <v>4200</v>
      </c>
      <c r="C16" t="s">
        <v>115</v>
      </c>
      <c r="D16">
        <v>23.9</v>
      </c>
      <c r="E16">
        <v>0</v>
      </c>
      <c r="F16">
        <f t="shared" si="10"/>
        <v>0</v>
      </c>
      <c r="G16">
        <f t="shared" si="11"/>
        <v>0</v>
      </c>
      <c r="H16" s="3">
        <f t="shared" si="0"/>
        <v>0</v>
      </c>
      <c r="I16" s="3">
        <f t="shared" si="1"/>
        <v>1</v>
      </c>
      <c r="J16" s="3">
        <f t="shared" si="2"/>
        <v>0</v>
      </c>
      <c r="K16" s="3">
        <f t="shared" si="3"/>
        <v>0</v>
      </c>
      <c r="L16" s="3">
        <f t="shared" si="4"/>
        <v>0</v>
      </c>
      <c r="M16">
        <f t="shared" si="5"/>
        <v>0</v>
      </c>
      <c r="N16">
        <f t="shared" si="6"/>
        <v>0</v>
      </c>
      <c r="O16">
        <f t="shared" si="7"/>
        <v>0</v>
      </c>
      <c r="P16">
        <f t="shared" si="8"/>
        <v>0</v>
      </c>
      <c r="Q16">
        <f t="shared" si="9"/>
        <v>0</v>
      </c>
      <c r="S16" s="12" t="s">
        <v>7</v>
      </c>
      <c r="T16" s="13" t="s">
        <v>148</v>
      </c>
    </row>
    <row r="17" spans="1:20" ht="15" thickBot="1" x14ac:dyDescent="0.35">
      <c r="A17" s="5" t="s">
        <v>8</v>
      </c>
      <c r="B17" s="5">
        <v>5300</v>
      </c>
      <c r="C17" s="5" t="s">
        <v>115</v>
      </c>
      <c r="D17" s="5">
        <v>29.14</v>
      </c>
      <c r="E17" s="5">
        <v>1</v>
      </c>
      <c r="F17" s="5">
        <f t="shared" si="10"/>
        <v>5300</v>
      </c>
      <c r="G17" s="5">
        <f t="shared" si="11"/>
        <v>29.14</v>
      </c>
      <c r="H17" s="6">
        <f t="shared" si="0"/>
        <v>0</v>
      </c>
      <c r="I17" s="6">
        <f t="shared" si="1"/>
        <v>1</v>
      </c>
      <c r="J17" s="6">
        <f t="shared" si="2"/>
        <v>0</v>
      </c>
      <c r="K17" s="6">
        <f t="shared" si="3"/>
        <v>0</v>
      </c>
      <c r="L17" s="6">
        <f t="shared" si="4"/>
        <v>0</v>
      </c>
      <c r="M17" s="5">
        <f t="shared" si="5"/>
        <v>0</v>
      </c>
      <c r="N17" s="5">
        <f t="shared" si="6"/>
        <v>1</v>
      </c>
      <c r="O17" s="5">
        <f t="shared" si="7"/>
        <v>0</v>
      </c>
      <c r="P17" s="5">
        <f t="shared" si="8"/>
        <v>0</v>
      </c>
      <c r="Q17" s="5">
        <f t="shared" si="9"/>
        <v>0</v>
      </c>
    </row>
    <row r="18" spans="1:20" x14ac:dyDescent="0.3">
      <c r="A18" t="s">
        <v>9</v>
      </c>
      <c r="B18">
        <v>4100</v>
      </c>
      <c r="C18" t="s">
        <v>115</v>
      </c>
      <c r="D18">
        <v>22.4</v>
      </c>
      <c r="E18">
        <v>0</v>
      </c>
      <c r="F18">
        <f t="shared" si="10"/>
        <v>0</v>
      </c>
      <c r="G18">
        <f t="shared" si="11"/>
        <v>0</v>
      </c>
      <c r="H18" s="3">
        <f t="shared" si="0"/>
        <v>0</v>
      </c>
      <c r="I18" s="3">
        <f t="shared" si="1"/>
        <v>1</v>
      </c>
      <c r="J18" s="3">
        <f t="shared" si="2"/>
        <v>0</v>
      </c>
      <c r="K18" s="3">
        <f t="shared" si="3"/>
        <v>0</v>
      </c>
      <c r="L18" s="3">
        <f t="shared" si="4"/>
        <v>0</v>
      </c>
      <c r="M18">
        <f t="shared" si="5"/>
        <v>0</v>
      </c>
      <c r="N18">
        <f t="shared" si="6"/>
        <v>0</v>
      </c>
      <c r="O18">
        <f t="shared" si="7"/>
        <v>0</v>
      </c>
      <c r="P18">
        <f t="shared" si="8"/>
        <v>0</v>
      </c>
      <c r="Q18">
        <f t="shared" si="9"/>
        <v>0</v>
      </c>
      <c r="S18" s="18" t="s">
        <v>151</v>
      </c>
      <c r="T18" s="19" t="s">
        <v>152</v>
      </c>
    </row>
    <row r="19" spans="1:20" ht="29.4" thickBot="1" x14ac:dyDescent="0.35">
      <c r="A19" t="s">
        <v>9</v>
      </c>
      <c r="B19">
        <v>4100</v>
      </c>
      <c r="C19" t="s">
        <v>117</v>
      </c>
      <c r="D19">
        <v>22.4</v>
      </c>
      <c r="E19">
        <v>0</v>
      </c>
      <c r="F19">
        <f t="shared" si="10"/>
        <v>0</v>
      </c>
      <c r="G19">
        <f t="shared" si="11"/>
        <v>0</v>
      </c>
      <c r="H19" s="3">
        <f t="shared" si="0"/>
        <v>0</v>
      </c>
      <c r="I19" s="3">
        <f t="shared" si="1"/>
        <v>0</v>
      </c>
      <c r="J19" s="3">
        <f t="shared" si="2"/>
        <v>1</v>
      </c>
      <c r="K19" s="3">
        <f t="shared" si="3"/>
        <v>0</v>
      </c>
      <c r="L19" s="3">
        <f t="shared" si="4"/>
        <v>0</v>
      </c>
      <c r="M19">
        <f t="shared" si="5"/>
        <v>0</v>
      </c>
      <c r="N19">
        <f t="shared" si="6"/>
        <v>0</v>
      </c>
      <c r="O19">
        <f t="shared" si="7"/>
        <v>0</v>
      </c>
      <c r="P19">
        <f t="shared" si="8"/>
        <v>0</v>
      </c>
      <c r="Q19">
        <f t="shared" si="9"/>
        <v>0</v>
      </c>
      <c r="S19" s="9" t="s">
        <v>153</v>
      </c>
      <c r="T19" s="30" t="s">
        <v>154</v>
      </c>
    </row>
    <row r="20" spans="1:20" x14ac:dyDescent="0.3">
      <c r="A20" t="s">
        <v>10</v>
      </c>
      <c r="B20">
        <v>4900</v>
      </c>
      <c r="C20" t="s">
        <v>117</v>
      </c>
      <c r="D20">
        <v>26.54</v>
      </c>
      <c r="E20">
        <v>0</v>
      </c>
      <c r="F20">
        <f t="shared" si="10"/>
        <v>0</v>
      </c>
      <c r="G20">
        <f t="shared" si="11"/>
        <v>0</v>
      </c>
      <c r="H20" s="3">
        <f t="shared" si="0"/>
        <v>0</v>
      </c>
      <c r="I20" s="3">
        <f t="shared" si="1"/>
        <v>0</v>
      </c>
      <c r="J20" s="3">
        <f t="shared" si="2"/>
        <v>1</v>
      </c>
      <c r="K20" s="3">
        <f t="shared" si="3"/>
        <v>0</v>
      </c>
      <c r="L20" s="3">
        <f t="shared" si="4"/>
        <v>0</v>
      </c>
      <c r="M20">
        <f t="shared" si="5"/>
        <v>0</v>
      </c>
      <c r="N20">
        <f t="shared" si="6"/>
        <v>0</v>
      </c>
      <c r="O20">
        <f t="shared" si="7"/>
        <v>0</v>
      </c>
      <c r="P20">
        <f t="shared" si="8"/>
        <v>0</v>
      </c>
      <c r="Q20">
        <f t="shared" si="9"/>
        <v>0</v>
      </c>
    </row>
    <row r="21" spans="1:20" x14ac:dyDescent="0.3">
      <c r="A21" t="s">
        <v>10</v>
      </c>
      <c r="B21">
        <v>4900</v>
      </c>
      <c r="C21" t="s">
        <v>118</v>
      </c>
      <c r="D21">
        <v>26.54</v>
      </c>
      <c r="E21">
        <v>0</v>
      </c>
      <c r="F21">
        <f t="shared" si="10"/>
        <v>0</v>
      </c>
      <c r="G21">
        <f t="shared" si="11"/>
        <v>0</v>
      </c>
      <c r="H21" s="3">
        <f t="shared" si="0"/>
        <v>0</v>
      </c>
      <c r="I21" s="3">
        <f t="shared" si="1"/>
        <v>0</v>
      </c>
      <c r="J21" s="3">
        <f t="shared" si="2"/>
        <v>0</v>
      </c>
      <c r="K21" s="3">
        <f t="shared" si="3"/>
        <v>1</v>
      </c>
      <c r="L21" s="3">
        <f t="shared" si="4"/>
        <v>0</v>
      </c>
      <c r="M21">
        <f t="shared" si="5"/>
        <v>0</v>
      </c>
      <c r="N21">
        <f t="shared" si="6"/>
        <v>0</v>
      </c>
      <c r="O21">
        <f t="shared" si="7"/>
        <v>0</v>
      </c>
      <c r="P21">
        <f t="shared" si="8"/>
        <v>0</v>
      </c>
      <c r="Q21">
        <f t="shared" si="9"/>
        <v>0</v>
      </c>
    </row>
    <row r="22" spans="1:20" x14ac:dyDescent="0.3">
      <c r="A22" t="s">
        <v>11</v>
      </c>
      <c r="B22">
        <v>5000</v>
      </c>
      <c r="C22" t="s">
        <v>115</v>
      </c>
      <c r="D22">
        <v>26.98</v>
      </c>
      <c r="E22">
        <v>0</v>
      </c>
      <c r="F22">
        <f t="shared" si="10"/>
        <v>0</v>
      </c>
      <c r="G22">
        <f t="shared" si="11"/>
        <v>0</v>
      </c>
      <c r="H22" s="3">
        <f t="shared" si="0"/>
        <v>0</v>
      </c>
      <c r="I22" s="3">
        <f t="shared" si="1"/>
        <v>1</v>
      </c>
      <c r="J22" s="3">
        <f t="shared" si="2"/>
        <v>0</v>
      </c>
      <c r="K22" s="3">
        <f t="shared" si="3"/>
        <v>0</v>
      </c>
      <c r="L22" s="3">
        <f t="shared" si="4"/>
        <v>0</v>
      </c>
      <c r="M22">
        <f t="shared" si="5"/>
        <v>0</v>
      </c>
      <c r="N22">
        <f t="shared" si="6"/>
        <v>0</v>
      </c>
      <c r="O22">
        <f t="shared" si="7"/>
        <v>0</v>
      </c>
      <c r="P22">
        <f t="shared" si="8"/>
        <v>0</v>
      </c>
      <c r="Q22">
        <f t="shared" si="9"/>
        <v>0</v>
      </c>
    </row>
    <row r="23" spans="1:20" x14ac:dyDescent="0.3">
      <c r="A23" t="s">
        <v>11</v>
      </c>
      <c r="B23">
        <v>5000</v>
      </c>
      <c r="C23" t="s">
        <v>117</v>
      </c>
      <c r="D23">
        <v>26.98</v>
      </c>
      <c r="E23">
        <v>0</v>
      </c>
      <c r="F23">
        <f t="shared" si="10"/>
        <v>0</v>
      </c>
      <c r="G23">
        <f t="shared" si="11"/>
        <v>0</v>
      </c>
      <c r="H23" s="3">
        <f t="shared" si="0"/>
        <v>0</v>
      </c>
      <c r="I23" s="3">
        <f t="shared" si="1"/>
        <v>0</v>
      </c>
      <c r="J23" s="3">
        <f t="shared" si="2"/>
        <v>1</v>
      </c>
      <c r="K23" s="3">
        <f t="shared" si="3"/>
        <v>0</v>
      </c>
      <c r="L23" s="3">
        <f t="shared" si="4"/>
        <v>0</v>
      </c>
      <c r="M23">
        <f t="shared" si="5"/>
        <v>0</v>
      </c>
      <c r="N23">
        <f t="shared" si="6"/>
        <v>0</v>
      </c>
      <c r="O23">
        <f t="shared" si="7"/>
        <v>0</v>
      </c>
      <c r="P23">
        <f t="shared" si="8"/>
        <v>0</v>
      </c>
      <c r="Q23">
        <f t="shared" si="9"/>
        <v>0</v>
      </c>
    </row>
    <row r="24" spans="1:20" x14ac:dyDescent="0.3">
      <c r="A24" t="s">
        <v>12</v>
      </c>
      <c r="B24">
        <v>5300</v>
      </c>
      <c r="C24" t="s">
        <v>118</v>
      </c>
      <c r="D24">
        <v>28.2</v>
      </c>
      <c r="E24">
        <v>0</v>
      </c>
      <c r="F24">
        <f t="shared" si="10"/>
        <v>0</v>
      </c>
      <c r="G24">
        <f t="shared" si="11"/>
        <v>0</v>
      </c>
      <c r="H24" s="3">
        <f t="shared" si="0"/>
        <v>0</v>
      </c>
      <c r="I24" s="3">
        <f t="shared" si="1"/>
        <v>0</v>
      </c>
      <c r="J24" s="3">
        <f t="shared" si="2"/>
        <v>0</v>
      </c>
      <c r="K24" s="3">
        <f t="shared" si="3"/>
        <v>1</v>
      </c>
      <c r="L24" s="3">
        <f t="shared" si="4"/>
        <v>0</v>
      </c>
      <c r="M24">
        <f t="shared" si="5"/>
        <v>0</v>
      </c>
      <c r="N24">
        <f t="shared" si="6"/>
        <v>0</v>
      </c>
      <c r="O24">
        <f t="shared" si="7"/>
        <v>0</v>
      </c>
      <c r="P24">
        <f t="shared" si="8"/>
        <v>0</v>
      </c>
      <c r="Q24">
        <f t="shared" si="9"/>
        <v>0</v>
      </c>
    </row>
    <row r="25" spans="1:20" x14ac:dyDescent="0.3">
      <c r="A25" t="s">
        <v>12</v>
      </c>
      <c r="B25">
        <v>5300</v>
      </c>
      <c r="C25" t="s">
        <v>116</v>
      </c>
      <c r="D25">
        <v>28.2</v>
      </c>
      <c r="E25">
        <v>0</v>
      </c>
      <c r="F25">
        <f t="shared" si="10"/>
        <v>0</v>
      </c>
      <c r="G25">
        <f t="shared" si="11"/>
        <v>0</v>
      </c>
      <c r="H25" s="3">
        <f t="shared" si="0"/>
        <v>0</v>
      </c>
      <c r="I25" s="3">
        <f t="shared" si="1"/>
        <v>0</v>
      </c>
      <c r="J25" s="3">
        <f t="shared" si="2"/>
        <v>0</v>
      </c>
      <c r="K25" s="3">
        <f t="shared" si="3"/>
        <v>0</v>
      </c>
      <c r="L25" s="3">
        <f t="shared" si="4"/>
        <v>1</v>
      </c>
      <c r="M25">
        <f t="shared" si="5"/>
        <v>0</v>
      </c>
      <c r="N25">
        <f t="shared" si="6"/>
        <v>0</v>
      </c>
      <c r="O25">
        <f t="shared" si="7"/>
        <v>0</v>
      </c>
      <c r="P25">
        <f t="shared" si="8"/>
        <v>0</v>
      </c>
      <c r="Q25">
        <f t="shared" si="9"/>
        <v>0</v>
      </c>
    </row>
    <row r="26" spans="1:20" x14ac:dyDescent="0.3">
      <c r="A26" t="s">
        <v>13</v>
      </c>
      <c r="B26">
        <v>6900</v>
      </c>
      <c r="C26" t="s">
        <v>118</v>
      </c>
      <c r="D26">
        <v>36.57</v>
      </c>
      <c r="E26">
        <v>0</v>
      </c>
      <c r="F26">
        <f t="shared" si="10"/>
        <v>0</v>
      </c>
      <c r="G26">
        <f t="shared" si="11"/>
        <v>0</v>
      </c>
      <c r="H26" s="3">
        <f t="shared" si="0"/>
        <v>0</v>
      </c>
      <c r="I26" s="3">
        <f t="shared" si="1"/>
        <v>0</v>
      </c>
      <c r="J26" s="3">
        <f t="shared" si="2"/>
        <v>0</v>
      </c>
      <c r="K26" s="3">
        <f t="shared" si="3"/>
        <v>1</v>
      </c>
      <c r="L26" s="3">
        <f t="shared" si="4"/>
        <v>0</v>
      </c>
      <c r="M26">
        <f t="shared" si="5"/>
        <v>0</v>
      </c>
      <c r="N26">
        <f t="shared" si="6"/>
        <v>0</v>
      </c>
      <c r="O26">
        <f t="shared" si="7"/>
        <v>0</v>
      </c>
      <c r="P26">
        <f t="shared" si="8"/>
        <v>0</v>
      </c>
      <c r="Q26">
        <f t="shared" si="9"/>
        <v>0</v>
      </c>
    </row>
    <row r="27" spans="1:20" x14ac:dyDescent="0.3">
      <c r="A27" t="s">
        <v>13</v>
      </c>
      <c r="B27">
        <v>6900</v>
      </c>
      <c r="C27" t="s">
        <v>116</v>
      </c>
      <c r="D27">
        <v>36.57</v>
      </c>
      <c r="E27">
        <v>0</v>
      </c>
      <c r="F27">
        <f t="shared" si="10"/>
        <v>0</v>
      </c>
      <c r="G27">
        <f t="shared" si="11"/>
        <v>0</v>
      </c>
      <c r="H27" s="3">
        <f t="shared" si="0"/>
        <v>0</v>
      </c>
      <c r="I27" s="3">
        <f t="shared" si="1"/>
        <v>0</v>
      </c>
      <c r="J27" s="3">
        <f t="shared" si="2"/>
        <v>0</v>
      </c>
      <c r="K27" s="3">
        <f t="shared" si="3"/>
        <v>0</v>
      </c>
      <c r="L27" s="3">
        <f t="shared" si="4"/>
        <v>1</v>
      </c>
      <c r="M27">
        <f t="shared" si="5"/>
        <v>0</v>
      </c>
      <c r="N27">
        <f t="shared" si="6"/>
        <v>0</v>
      </c>
      <c r="O27">
        <f t="shared" si="7"/>
        <v>0</v>
      </c>
      <c r="P27">
        <f t="shared" si="8"/>
        <v>0</v>
      </c>
      <c r="Q27">
        <f t="shared" si="9"/>
        <v>0</v>
      </c>
    </row>
    <row r="28" spans="1:20" x14ac:dyDescent="0.3">
      <c r="A28" t="s">
        <v>14</v>
      </c>
      <c r="B28">
        <v>4300</v>
      </c>
      <c r="C28" t="s">
        <v>118</v>
      </c>
      <c r="D28">
        <v>22.74</v>
      </c>
      <c r="E28">
        <v>0</v>
      </c>
      <c r="F28">
        <f t="shared" si="10"/>
        <v>0</v>
      </c>
      <c r="G28">
        <f t="shared" si="11"/>
        <v>0</v>
      </c>
      <c r="H28" s="3">
        <f t="shared" si="0"/>
        <v>0</v>
      </c>
      <c r="I28" s="3">
        <f t="shared" si="1"/>
        <v>0</v>
      </c>
      <c r="J28" s="3">
        <f t="shared" si="2"/>
        <v>0</v>
      </c>
      <c r="K28" s="3">
        <f t="shared" si="3"/>
        <v>1</v>
      </c>
      <c r="L28" s="3">
        <f t="shared" si="4"/>
        <v>0</v>
      </c>
      <c r="M28">
        <f t="shared" si="5"/>
        <v>0</v>
      </c>
      <c r="N28">
        <f t="shared" si="6"/>
        <v>0</v>
      </c>
      <c r="O28">
        <f t="shared" si="7"/>
        <v>0</v>
      </c>
      <c r="P28">
        <f t="shared" si="8"/>
        <v>0</v>
      </c>
      <c r="Q28">
        <f t="shared" si="9"/>
        <v>0</v>
      </c>
    </row>
    <row r="29" spans="1:20" x14ac:dyDescent="0.3">
      <c r="A29" t="s">
        <v>14</v>
      </c>
      <c r="B29">
        <v>4300</v>
      </c>
      <c r="C29" t="s">
        <v>116</v>
      </c>
      <c r="D29">
        <v>22.74</v>
      </c>
      <c r="E29">
        <v>0</v>
      </c>
      <c r="F29">
        <f t="shared" si="10"/>
        <v>0</v>
      </c>
      <c r="G29">
        <f t="shared" si="11"/>
        <v>0</v>
      </c>
      <c r="H29" s="3">
        <f t="shared" si="0"/>
        <v>0</v>
      </c>
      <c r="I29" s="3">
        <f t="shared" si="1"/>
        <v>0</v>
      </c>
      <c r="J29" s="3">
        <f t="shared" si="2"/>
        <v>0</v>
      </c>
      <c r="K29" s="3">
        <f t="shared" si="3"/>
        <v>0</v>
      </c>
      <c r="L29" s="3">
        <f t="shared" si="4"/>
        <v>1</v>
      </c>
      <c r="M29">
        <f t="shared" si="5"/>
        <v>0</v>
      </c>
      <c r="N29">
        <f t="shared" si="6"/>
        <v>0</v>
      </c>
      <c r="O29">
        <f t="shared" si="7"/>
        <v>0</v>
      </c>
      <c r="P29">
        <f t="shared" si="8"/>
        <v>0</v>
      </c>
      <c r="Q29">
        <f t="shared" si="9"/>
        <v>0</v>
      </c>
    </row>
    <row r="30" spans="1:20" x14ac:dyDescent="0.3">
      <c r="A30" t="s">
        <v>15</v>
      </c>
      <c r="B30">
        <v>5300</v>
      </c>
      <c r="C30" t="s">
        <v>115</v>
      </c>
      <c r="D30">
        <v>27.99</v>
      </c>
      <c r="E30">
        <v>0</v>
      </c>
      <c r="F30">
        <f t="shared" si="10"/>
        <v>0</v>
      </c>
      <c r="G30">
        <f t="shared" si="11"/>
        <v>0</v>
      </c>
      <c r="H30" s="3">
        <f t="shared" si="0"/>
        <v>0</v>
      </c>
      <c r="I30" s="3">
        <f t="shared" si="1"/>
        <v>1</v>
      </c>
      <c r="J30" s="3">
        <f t="shared" si="2"/>
        <v>0</v>
      </c>
      <c r="K30" s="3">
        <f t="shared" si="3"/>
        <v>0</v>
      </c>
      <c r="L30" s="3">
        <f t="shared" si="4"/>
        <v>0</v>
      </c>
      <c r="M30">
        <f t="shared" si="5"/>
        <v>0</v>
      </c>
      <c r="N30">
        <f t="shared" si="6"/>
        <v>0</v>
      </c>
      <c r="O30">
        <f t="shared" si="7"/>
        <v>0</v>
      </c>
      <c r="P30">
        <f t="shared" si="8"/>
        <v>0</v>
      </c>
      <c r="Q30">
        <f t="shared" si="9"/>
        <v>0</v>
      </c>
    </row>
    <row r="31" spans="1:20" x14ac:dyDescent="0.3">
      <c r="A31" t="s">
        <v>15</v>
      </c>
      <c r="B31">
        <v>5300</v>
      </c>
      <c r="C31" t="s">
        <v>117</v>
      </c>
      <c r="D31">
        <v>27.99</v>
      </c>
      <c r="E31">
        <v>0</v>
      </c>
      <c r="F31">
        <f t="shared" si="10"/>
        <v>0</v>
      </c>
      <c r="G31">
        <f t="shared" si="11"/>
        <v>0</v>
      </c>
      <c r="H31" s="3">
        <f t="shared" si="0"/>
        <v>0</v>
      </c>
      <c r="I31" s="3">
        <f t="shared" si="1"/>
        <v>0</v>
      </c>
      <c r="J31" s="3">
        <f t="shared" si="2"/>
        <v>1</v>
      </c>
      <c r="K31" s="3">
        <f t="shared" si="3"/>
        <v>0</v>
      </c>
      <c r="L31" s="3">
        <f t="shared" si="4"/>
        <v>0</v>
      </c>
      <c r="M31">
        <f t="shared" si="5"/>
        <v>0</v>
      </c>
      <c r="N31">
        <f t="shared" si="6"/>
        <v>0</v>
      </c>
      <c r="O31">
        <f t="shared" si="7"/>
        <v>0</v>
      </c>
      <c r="P31">
        <f t="shared" si="8"/>
        <v>0</v>
      </c>
      <c r="Q31">
        <f t="shared" si="9"/>
        <v>0</v>
      </c>
    </row>
    <row r="32" spans="1:20" x14ac:dyDescent="0.3">
      <c r="A32" t="s">
        <v>16</v>
      </c>
      <c r="B32">
        <v>3700</v>
      </c>
      <c r="C32" t="s">
        <v>115</v>
      </c>
      <c r="D32">
        <v>19.37</v>
      </c>
      <c r="E32">
        <v>0</v>
      </c>
      <c r="F32">
        <f t="shared" si="10"/>
        <v>0</v>
      </c>
      <c r="G32">
        <f t="shared" si="11"/>
        <v>0</v>
      </c>
      <c r="H32" s="3">
        <f t="shared" si="0"/>
        <v>0</v>
      </c>
      <c r="I32" s="3">
        <f t="shared" si="1"/>
        <v>1</v>
      </c>
      <c r="J32" s="3">
        <f t="shared" si="2"/>
        <v>0</v>
      </c>
      <c r="K32" s="3">
        <f t="shared" si="3"/>
        <v>0</v>
      </c>
      <c r="L32" s="3">
        <f t="shared" si="4"/>
        <v>0</v>
      </c>
      <c r="M32">
        <f t="shared" si="5"/>
        <v>0</v>
      </c>
      <c r="N32">
        <f t="shared" si="6"/>
        <v>0</v>
      </c>
      <c r="O32">
        <f t="shared" si="7"/>
        <v>0</v>
      </c>
      <c r="P32">
        <f t="shared" si="8"/>
        <v>0</v>
      </c>
      <c r="Q32">
        <f t="shared" si="9"/>
        <v>0</v>
      </c>
    </row>
    <row r="33" spans="1:17" x14ac:dyDescent="0.3">
      <c r="A33" t="s">
        <v>16</v>
      </c>
      <c r="B33">
        <v>3700</v>
      </c>
      <c r="C33" t="s">
        <v>117</v>
      </c>
      <c r="D33">
        <v>19.37</v>
      </c>
      <c r="E33">
        <v>0</v>
      </c>
      <c r="F33">
        <f t="shared" si="10"/>
        <v>0</v>
      </c>
      <c r="G33">
        <f t="shared" si="11"/>
        <v>0</v>
      </c>
      <c r="H33" s="3">
        <f t="shared" si="0"/>
        <v>0</v>
      </c>
      <c r="I33" s="3">
        <f t="shared" si="1"/>
        <v>0</v>
      </c>
      <c r="J33" s="3">
        <f t="shared" si="2"/>
        <v>1</v>
      </c>
      <c r="K33" s="3">
        <f t="shared" si="3"/>
        <v>0</v>
      </c>
      <c r="L33" s="3">
        <f t="shared" si="4"/>
        <v>0</v>
      </c>
      <c r="M33">
        <f t="shared" si="5"/>
        <v>0</v>
      </c>
      <c r="N33">
        <f t="shared" si="6"/>
        <v>0</v>
      </c>
      <c r="O33">
        <f t="shared" si="7"/>
        <v>0</v>
      </c>
      <c r="P33">
        <f t="shared" si="8"/>
        <v>0</v>
      </c>
      <c r="Q33">
        <f t="shared" si="9"/>
        <v>0</v>
      </c>
    </row>
    <row r="34" spans="1:17" x14ac:dyDescent="0.3">
      <c r="A34" t="s">
        <v>17</v>
      </c>
      <c r="B34">
        <v>6400</v>
      </c>
      <c r="C34" t="s">
        <v>116</v>
      </c>
      <c r="D34">
        <v>33.47</v>
      </c>
      <c r="E34">
        <v>0</v>
      </c>
      <c r="F34">
        <f t="shared" si="10"/>
        <v>0</v>
      </c>
      <c r="G34">
        <f t="shared" si="11"/>
        <v>0</v>
      </c>
      <c r="H34" s="3">
        <f t="shared" si="0"/>
        <v>0</v>
      </c>
      <c r="I34" s="3">
        <f t="shared" si="1"/>
        <v>0</v>
      </c>
      <c r="J34" s="3">
        <f t="shared" si="2"/>
        <v>0</v>
      </c>
      <c r="K34" s="3">
        <f t="shared" si="3"/>
        <v>0</v>
      </c>
      <c r="L34" s="3">
        <f t="shared" si="4"/>
        <v>1</v>
      </c>
      <c r="M34">
        <f t="shared" si="5"/>
        <v>0</v>
      </c>
      <c r="N34">
        <f t="shared" si="6"/>
        <v>0</v>
      </c>
      <c r="O34">
        <f t="shared" si="7"/>
        <v>0</v>
      </c>
      <c r="P34">
        <f t="shared" si="8"/>
        <v>0</v>
      </c>
      <c r="Q34">
        <f t="shared" si="9"/>
        <v>0</v>
      </c>
    </row>
    <row r="35" spans="1:17" x14ac:dyDescent="0.3">
      <c r="A35" s="5" t="s">
        <v>18</v>
      </c>
      <c r="B35" s="5">
        <v>10800</v>
      </c>
      <c r="C35" s="5" t="s">
        <v>116</v>
      </c>
      <c r="D35" s="5">
        <v>56.37</v>
      </c>
      <c r="E35" s="5">
        <v>1</v>
      </c>
      <c r="F35" s="5">
        <f t="shared" si="10"/>
        <v>10800</v>
      </c>
      <c r="G35" s="5">
        <f t="shared" si="11"/>
        <v>56.37</v>
      </c>
      <c r="H35" s="6">
        <f t="shared" si="0"/>
        <v>0</v>
      </c>
      <c r="I35" s="6">
        <f t="shared" si="1"/>
        <v>0</v>
      </c>
      <c r="J35" s="6">
        <f t="shared" si="2"/>
        <v>0</v>
      </c>
      <c r="K35" s="6">
        <f t="shared" si="3"/>
        <v>0</v>
      </c>
      <c r="L35" s="6">
        <f t="shared" si="4"/>
        <v>1</v>
      </c>
      <c r="M35" s="5">
        <f t="shared" si="5"/>
        <v>0</v>
      </c>
      <c r="N35" s="5">
        <f t="shared" si="6"/>
        <v>0</v>
      </c>
      <c r="O35" s="5">
        <f t="shared" si="7"/>
        <v>0</v>
      </c>
      <c r="P35" s="5">
        <f t="shared" si="8"/>
        <v>0</v>
      </c>
      <c r="Q35" s="5">
        <f t="shared" si="9"/>
        <v>1</v>
      </c>
    </row>
    <row r="36" spans="1:17" x14ac:dyDescent="0.3">
      <c r="A36" t="s">
        <v>19</v>
      </c>
      <c r="B36">
        <v>7800</v>
      </c>
      <c r="C36" t="s">
        <v>116</v>
      </c>
      <c r="D36">
        <v>40.39</v>
      </c>
      <c r="E36">
        <v>0</v>
      </c>
      <c r="F36">
        <f t="shared" si="10"/>
        <v>0</v>
      </c>
      <c r="G36">
        <f t="shared" si="11"/>
        <v>0</v>
      </c>
      <c r="H36" s="3">
        <f t="shared" si="0"/>
        <v>0</v>
      </c>
      <c r="I36" s="3">
        <f t="shared" si="1"/>
        <v>0</v>
      </c>
      <c r="J36" s="3">
        <f t="shared" si="2"/>
        <v>0</v>
      </c>
      <c r="K36" s="3">
        <f t="shared" si="3"/>
        <v>0</v>
      </c>
      <c r="L36" s="3">
        <f t="shared" si="4"/>
        <v>1</v>
      </c>
      <c r="M36">
        <f t="shared" si="5"/>
        <v>0</v>
      </c>
      <c r="N36">
        <f t="shared" si="6"/>
        <v>0</v>
      </c>
      <c r="O36">
        <f t="shared" si="7"/>
        <v>0</v>
      </c>
      <c r="P36">
        <f t="shared" si="8"/>
        <v>0</v>
      </c>
      <c r="Q36">
        <f t="shared" si="9"/>
        <v>0</v>
      </c>
    </row>
    <row r="37" spans="1:17" x14ac:dyDescent="0.3">
      <c r="A37" t="s">
        <v>20</v>
      </c>
      <c r="B37">
        <v>4200</v>
      </c>
      <c r="C37" t="s">
        <v>118</v>
      </c>
      <c r="D37">
        <v>21.73</v>
      </c>
      <c r="E37">
        <v>0</v>
      </c>
      <c r="F37">
        <f t="shared" si="10"/>
        <v>0</v>
      </c>
      <c r="G37">
        <f t="shared" si="11"/>
        <v>0</v>
      </c>
      <c r="H37" s="3">
        <f t="shared" si="0"/>
        <v>0</v>
      </c>
      <c r="I37" s="3">
        <f t="shared" si="1"/>
        <v>0</v>
      </c>
      <c r="J37" s="3">
        <f t="shared" si="2"/>
        <v>0</v>
      </c>
      <c r="K37" s="3">
        <f t="shared" si="3"/>
        <v>1</v>
      </c>
      <c r="L37" s="3">
        <f t="shared" si="4"/>
        <v>0</v>
      </c>
      <c r="M37">
        <f t="shared" si="5"/>
        <v>0</v>
      </c>
      <c r="N37">
        <f t="shared" si="6"/>
        <v>0</v>
      </c>
      <c r="O37">
        <f t="shared" si="7"/>
        <v>0</v>
      </c>
      <c r="P37">
        <f t="shared" si="8"/>
        <v>0</v>
      </c>
      <c r="Q37">
        <f t="shared" si="9"/>
        <v>0</v>
      </c>
    </row>
    <row r="38" spans="1:17" x14ac:dyDescent="0.3">
      <c r="A38" t="s">
        <v>20</v>
      </c>
      <c r="B38">
        <v>4200</v>
      </c>
      <c r="C38" t="s">
        <v>116</v>
      </c>
      <c r="D38">
        <v>21.73</v>
      </c>
      <c r="E38">
        <v>0</v>
      </c>
      <c r="F38">
        <f t="shared" si="10"/>
        <v>0</v>
      </c>
      <c r="G38">
        <f t="shared" si="11"/>
        <v>0</v>
      </c>
      <c r="H38" s="3">
        <f t="shared" si="0"/>
        <v>0</v>
      </c>
      <c r="I38" s="3">
        <f t="shared" si="1"/>
        <v>0</v>
      </c>
      <c r="J38" s="3">
        <f t="shared" si="2"/>
        <v>0</v>
      </c>
      <c r="K38" s="3">
        <f t="shared" si="3"/>
        <v>0</v>
      </c>
      <c r="L38" s="3">
        <f t="shared" si="4"/>
        <v>1</v>
      </c>
      <c r="M38">
        <f t="shared" si="5"/>
        <v>0</v>
      </c>
      <c r="N38">
        <f t="shared" si="6"/>
        <v>0</v>
      </c>
      <c r="O38">
        <f t="shared" si="7"/>
        <v>0</v>
      </c>
      <c r="P38">
        <f t="shared" si="8"/>
        <v>0</v>
      </c>
      <c r="Q38">
        <f t="shared" si="9"/>
        <v>0</v>
      </c>
    </row>
    <row r="39" spans="1:17" x14ac:dyDescent="0.3">
      <c r="A39" t="s">
        <v>21</v>
      </c>
      <c r="B39">
        <v>5800</v>
      </c>
      <c r="C39" t="s">
        <v>117</v>
      </c>
      <c r="D39">
        <v>29.81</v>
      </c>
      <c r="E39">
        <v>0</v>
      </c>
      <c r="F39">
        <f t="shared" si="10"/>
        <v>0</v>
      </c>
      <c r="G39">
        <f t="shared" si="11"/>
        <v>0</v>
      </c>
      <c r="H39" s="3">
        <f t="shared" si="0"/>
        <v>0</v>
      </c>
      <c r="I39" s="3">
        <f t="shared" si="1"/>
        <v>0</v>
      </c>
      <c r="J39" s="3">
        <f t="shared" si="2"/>
        <v>1</v>
      </c>
      <c r="K39" s="3">
        <f t="shared" si="3"/>
        <v>0</v>
      </c>
      <c r="L39" s="3">
        <f t="shared" si="4"/>
        <v>0</v>
      </c>
      <c r="M39">
        <f t="shared" si="5"/>
        <v>0</v>
      </c>
      <c r="N39">
        <f t="shared" si="6"/>
        <v>0</v>
      </c>
      <c r="O39">
        <f t="shared" si="7"/>
        <v>0</v>
      </c>
      <c r="P39">
        <f t="shared" si="8"/>
        <v>0</v>
      </c>
      <c r="Q39">
        <f t="shared" si="9"/>
        <v>0</v>
      </c>
    </row>
    <row r="40" spans="1:17" x14ac:dyDescent="0.3">
      <c r="A40" t="s">
        <v>21</v>
      </c>
      <c r="B40">
        <v>5800</v>
      </c>
      <c r="C40" t="s">
        <v>118</v>
      </c>
      <c r="D40">
        <v>29.81</v>
      </c>
      <c r="E40">
        <v>0</v>
      </c>
      <c r="F40">
        <f t="shared" si="10"/>
        <v>0</v>
      </c>
      <c r="G40">
        <f t="shared" si="11"/>
        <v>0</v>
      </c>
      <c r="H40" s="3">
        <f t="shared" si="0"/>
        <v>0</v>
      </c>
      <c r="I40" s="3">
        <f t="shared" si="1"/>
        <v>0</v>
      </c>
      <c r="J40" s="3">
        <f t="shared" si="2"/>
        <v>0</v>
      </c>
      <c r="K40" s="3">
        <f t="shared" si="3"/>
        <v>1</v>
      </c>
      <c r="L40" s="3">
        <f t="shared" si="4"/>
        <v>0</v>
      </c>
      <c r="M40">
        <f t="shared" si="5"/>
        <v>0</v>
      </c>
      <c r="N40">
        <f t="shared" si="6"/>
        <v>0</v>
      </c>
      <c r="O40">
        <f t="shared" si="7"/>
        <v>0</v>
      </c>
      <c r="P40">
        <f t="shared" si="8"/>
        <v>0</v>
      </c>
      <c r="Q40">
        <f t="shared" si="9"/>
        <v>0</v>
      </c>
    </row>
    <row r="41" spans="1:17" x14ac:dyDescent="0.3">
      <c r="A41" t="s">
        <v>22</v>
      </c>
      <c r="B41">
        <v>6700</v>
      </c>
      <c r="C41" t="s">
        <v>116</v>
      </c>
      <c r="D41">
        <v>34.200000000000003</v>
      </c>
      <c r="E41">
        <v>0</v>
      </c>
      <c r="F41">
        <f t="shared" si="10"/>
        <v>0</v>
      </c>
      <c r="G41">
        <f t="shared" si="11"/>
        <v>0</v>
      </c>
      <c r="H41" s="3">
        <f t="shared" si="0"/>
        <v>0</v>
      </c>
      <c r="I41" s="3">
        <f t="shared" si="1"/>
        <v>0</v>
      </c>
      <c r="J41" s="3">
        <f t="shared" si="2"/>
        <v>0</v>
      </c>
      <c r="K41" s="3">
        <f t="shared" si="3"/>
        <v>0</v>
      </c>
      <c r="L41" s="3">
        <f t="shared" si="4"/>
        <v>1</v>
      </c>
      <c r="M41">
        <f t="shared" si="5"/>
        <v>0</v>
      </c>
      <c r="N41">
        <f t="shared" si="6"/>
        <v>0</v>
      </c>
      <c r="O41">
        <f t="shared" si="7"/>
        <v>0</v>
      </c>
      <c r="P41">
        <f t="shared" si="8"/>
        <v>0</v>
      </c>
      <c r="Q41">
        <f t="shared" si="9"/>
        <v>0</v>
      </c>
    </row>
    <row r="42" spans="1:17" x14ac:dyDescent="0.3">
      <c r="A42" s="5" t="s">
        <v>23</v>
      </c>
      <c r="B42" s="5">
        <v>11000</v>
      </c>
      <c r="C42" s="5" t="s">
        <v>114</v>
      </c>
      <c r="D42" s="5">
        <v>55.94</v>
      </c>
      <c r="E42" s="5">
        <v>1</v>
      </c>
      <c r="F42" s="5">
        <f t="shared" si="10"/>
        <v>11000</v>
      </c>
      <c r="G42" s="5">
        <f t="shared" si="11"/>
        <v>55.94</v>
      </c>
      <c r="H42" s="6">
        <f t="shared" si="0"/>
        <v>1</v>
      </c>
      <c r="I42" s="6">
        <f t="shared" si="1"/>
        <v>0</v>
      </c>
      <c r="J42" s="6">
        <f t="shared" si="2"/>
        <v>0</v>
      </c>
      <c r="K42" s="6">
        <f t="shared" si="3"/>
        <v>0</v>
      </c>
      <c r="L42" s="6">
        <f t="shared" si="4"/>
        <v>0</v>
      </c>
      <c r="M42" s="5">
        <f t="shared" si="5"/>
        <v>1</v>
      </c>
      <c r="N42" s="5">
        <f t="shared" si="6"/>
        <v>0</v>
      </c>
      <c r="O42" s="5">
        <f t="shared" si="7"/>
        <v>0</v>
      </c>
      <c r="P42" s="5">
        <f t="shared" si="8"/>
        <v>0</v>
      </c>
      <c r="Q42" s="5">
        <f t="shared" si="9"/>
        <v>0</v>
      </c>
    </row>
    <row r="43" spans="1:17" x14ac:dyDescent="0.3">
      <c r="A43" t="s">
        <v>24</v>
      </c>
      <c r="B43">
        <v>6200</v>
      </c>
      <c r="C43" t="s">
        <v>115</v>
      </c>
      <c r="D43">
        <v>31.49</v>
      </c>
      <c r="E43">
        <v>0</v>
      </c>
      <c r="F43">
        <f t="shared" si="10"/>
        <v>0</v>
      </c>
      <c r="G43">
        <f t="shared" si="11"/>
        <v>0</v>
      </c>
      <c r="H43" s="3">
        <f t="shared" si="0"/>
        <v>0</v>
      </c>
      <c r="I43" s="3">
        <f t="shared" si="1"/>
        <v>1</v>
      </c>
      <c r="J43" s="3">
        <f t="shared" si="2"/>
        <v>0</v>
      </c>
      <c r="K43" s="3">
        <f t="shared" si="3"/>
        <v>0</v>
      </c>
      <c r="L43" s="3">
        <f t="shared" si="4"/>
        <v>0</v>
      </c>
      <c r="M43">
        <f t="shared" si="5"/>
        <v>0</v>
      </c>
      <c r="N43">
        <f t="shared" si="6"/>
        <v>0</v>
      </c>
      <c r="O43">
        <f t="shared" si="7"/>
        <v>0</v>
      </c>
      <c r="P43">
        <f t="shared" si="8"/>
        <v>0</v>
      </c>
      <c r="Q43">
        <f t="shared" si="9"/>
        <v>0</v>
      </c>
    </row>
    <row r="44" spans="1:17" x14ac:dyDescent="0.3">
      <c r="A44" t="s">
        <v>24</v>
      </c>
      <c r="B44">
        <v>6200</v>
      </c>
      <c r="C44" t="s">
        <v>117</v>
      </c>
      <c r="D44">
        <v>31.49</v>
      </c>
      <c r="E44">
        <v>0</v>
      </c>
      <c r="F44">
        <f t="shared" si="10"/>
        <v>0</v>
      </c>
      <c r="G44">
        <f t="shared" si="11"/>
        <v>0</v>
      </c>
      <c r="H44" s="3">
        <f t="shared" si="0"/>
        <v>0</v>
      </c>
      <c r="I44" s="3">
        <f t="shared" si="1"/>
        <v>0</v>
      </c>
      <c r="J44" s="3">
        <f t="shared" si="2"/>
        <v>1</v>
      </c>
      <c r="K44" s="3">
        <f t="shared" si="3"/>
        <v>0</v>
      </c>
      <c r="L44" s="3">
        <f t="shared" si="4"/>
        <v>0</v>
      </c>
      <c r="M44">
        <f t="shared" si="5"/>
        <v>0</v>
      </c>
      <c r="N44">
        <f t="shared" si="6"/>
        <v>0</v>
      </c>
      <c r="O44">
        <f t="shared" si="7"/>
        <v>0</v>
      </c>
      <c r="P44">
        <f t="shared" si="8"/>
        <v>0</v>
      </c>
      <c r="Q44">
        <f t="shared" si="9"/>
        <v>0</v>
      </c>
    </row>
    <row r="45" spans="1:17" x14ac:dyDescent="0.3">
      <c r="A45" t="s">
        <v>25</v>
      </c>
      <c r="B45">
        <v>6100</v>
      </c>
      <c r="C45" t="s">
        <v>114</v>
      </c>
      <c r="D45">
        <v>30.95</v>
      </c>
      <c r="E45">
        <v>0</v>
      </c>
      <c r="F45">
        <f t="shared" si="10"/>
        <v>0</v>
      </c>
      <c r="G45">
        <f t="shared" si="11"/>
        <v>0</v>
      </c>
      <c r="H45" s="3">
        <f t="shared" si="0"/>
        <v>1</v>
      </c>
      <c r="I45" s="3">
        <f t="shared" si="1"/>
        <v>0</v>
      </c>
      <c r="J45" s="3">
        <f t="shared" si="2"/>
        <v>0</v>
      </c>
      <c r="K45" s="3">
        <f t="shared" si="3"/>
        <v>0</v>
      </c>
      <c r="L45" s="3">
        <f t="shared" si="4"/>
        <v>0</v>
      </c>
      <c r="M45">
        <f t="shared" si="5"/>
        <v>0</v>
      </c>
      <c r="N45">
        <f t="shared" si="6"/>
        <v>0</v>
      </c>
      <c r="O45">
        <f t="shared" si="7"/>
        <v>0</v>
      </c>
      <c r="P45">
        <f t="shared" si="8"/>
        <v>0</v>
      </c>
      <c r="Q45">
        <f t="shared" si="9"/>
        <v>0</v>
      </c>
    </row>
    <row r="46" spans="1:17" x14ac:dyDescent="0.3">
      <c r="A46" t="s">
        <v>26</v>
      </c>
      <c r="B46">
        <v>3700</v>
      </c>
      <c r="C46" t="s">
        <v>115</v>
      </c>
      <c r="D46">
        <v>18.75</v>
      </c>
      <c r="E46">
        <v>0</v>
      </c>
      <c r="F46">
        <f t="shared" si="10"/>
        <v>0</v>
      </c>
      <c r="G46">
        <f t="shared" si="11"/>
        <v>0</v>
      </c>
      <c r="H46" s="3">
        <f t="shared" si="0"/>
        <v>0</v>
      </c>
      <c r="I46" s="3">
        <f t="shared" si="1"/>
        <v>1</v>
      </c>
      <c r="J46" s="3">
        <f t="shared" si="2"/>
        <v>0</v>
      </c>
      <c r="K46" s="3">
        <f t="shared" si="3"/>
        <v>0</v>
      </c>
      <c r="L46" s="3">
        <f t="shared" si="4"/>
        <v>0</v>
      </c>
      <c r="M46">
        <f t="shared" si="5"/>
        <v>0</v>
      </c>
      <c r="N46">
        <f t="shared" si="6"/>
        <v>0</v>
      </c>
      <c r="O46">
        <f t="shared" si="7"/>
        <v>0</v>
      </c>
      <c r="P46">
        <f t="shared" si="8"/>
        <v>0</v>
      </c>
      <c r="Q46">
        <f t="shared" si="9"/>
        <v>0</v>
      </c>
    </row>
    <row r="47" spans="1:17" x14ac:dyDescent="0.3">
      <c r="A47" t="s">
        <v>26</v>
      </c>
      <c r="B47">
        <v>3700</v>
      </c>
      <c r="C47" t="s">
        <v>117</v>
      </c>
      <c r="D47">
        <v>18.75</v>
      </c>
      <c r="E47">
        <v>0</v>
      </c>
      <c r="F47">
        <f t="shared" si="10"/>
        <v>0</v>
      </c>
      <c r="G47">
        <f t="shared" si="11"/>
        <v>0</v>
      </c>
      <c r="H47" s="3">
        <f t="shared" si="0"/>
        <v>0</v>
      </c>
      <c r="I47" s="3">
        <f t="shared" si="1"/>
        <v>0</v>
      </c>
      <c r="J47" s="3">
        <f t="shared" si="2"/>
        <v>1</v>
      </c>
      <c r="K47" s="3">
        <f t="shared" si="3"/>
        <v>0</v>
      </c>
      <c r="L47" s="3">
        <f t="shared" si="4"/>
        <v>0</v>
      </c>
      <c r="M47">
        <f t="shared" si="5"/>
        <v>0</v>
      </c>
      <c r="N47">
        <f t="shared" si="6"/>
        <v>0</v>
      </c>
      <c r="O47">
        <f t="shared" si="7"/>
        <v>0</v>
      </c>
      <c r="P47">
        <f t="shared" si="8"/>
        <v>0</v>
      </c>
      <c r="Q47">
        <f t="shared" si="9"/>
        <v>0</v>
      </c>
    </row>
    <row r="48" spans="1:17" x14ac:dyDescent="0.3">
      <c r="A48" t="s">
        <v>27</v>
      </c>
      <c r="B48">
        <v>8100</v>
      </c>
      <c r="C48" t="s">
        <v>114</v>
      </c>
      <c r="D48">
        <v>41.03</v>
      </c>
      <c r="E48">
        <v>0</v>
      </c>
      <c r="F48">
        <f t="shared" si="10"/>
        <v>0</v>
      </c>
      <c r="G48">
        <f t="shared" si="11"/>
        <v>0</v>
      </c>
      <c r="H48" s="3">
        <f t="shared" si="0"/>
        <v>1</v>
      </c>
      <c r="I48" s="3">
        <f t="shared" si="1"/>
        <v>0</v>
      </c>
      <c r="J48" s="3">
        <f t="shared" si="2"/>
        <v>0</v>
      </c>
      <c r="K48" s="3">
        <f t="shared" si="3"/>
        <v>0</v>
      </c>
      <c r="L48" s="3">
        <f t="shared" si="4"/>
        <v>0</v>
      </c>
      <c r="M48">
        <f t="shared" si="5"/>
        <v>0</v>
      </c>
      <c r="N48">
        <f t="shared" si="6"/>
        <v>0</v>
      </c>
      <c r="O48">
        <f t="shared" si="7"/>
        <v>0</v>
      </c>
      <c r="P48">
        <f t="shared" si="8"/>
        <v>0</v>
      </c>
      <c r="Q48">
        <f t="shared" si="9"/>
        <v>0</v>
      </c>
    </row>
    <row r="49" spans="1:17" x14ac:dyDescent="0.3">
      <c r="A49" t="s">
        <v>28</v>
      </c>
      <c r="B49">
        <v>5100</v>
      </c>
      <c r="C49" t="s">
        <v>118</v>
      </c>
      <c r="D49">
        <v>25.8</v>
      </c>
      <c r="E49">
        <v>0</v>
      </c>
      <c r="F49">
        <f t="shared" si="10"/>
        <v>0</v>
      </c>
      <c r="G49">
        <f t="shared" si="11"/>
        <v>0</v>
      </c>
      <c r="H49" s="3">
        <f t="shared" si="0"/>
        <v>0</v>
      </c>
      <c r="I49" s="3">
        <f t="shared" si="1"/>
        <v>0</v>
      </c>
      <c r="J49" s="3">
        <f t="shared" si="2"/>
        <v>0</v>
      </c>
      <c r="K49" s="3">
        <f t="shared" si="3"/>
        <v>1</v>
      </c>
      <c r="L49" s="3">
        <f t="shared" si="4"/>
        <v>0</v>
      </c>
      <c r="M49">
        <f t="shared" si="5"/>
        <v>0</v>
      </c>
      <c r="N49">
        <f t="shared" si="6"/>
        <v>0</v>
      </c>
      <c r="O49">
        <f t="shared" si="7"/>
        <v>0</v>
      </c>
      <c r="P49">
        <f t="shared" si="8"/>
        <v>0</v>
      </c>
      <c r="Q49">
        <f t="shared" si="9"/>
        <v>0</v>
      </c>
    </row>
    <row r="50" spans="1:17" x14ac:dyDescent="0.3">
      <c r="A50" t="s">
        <v>28</v>
      </c>
      <c r="B50">
        <v>5100</v>
      </c>
      <c r="C50" t="s">
        <v>116</v>
      </c>
      <c r="D50">
        <v>25.8</v>
      </c>
      <c r="E50">
        <v>0</v>
      </c>
      <c r="F50">
        <f t="shared" si="10"/>
        <v>0</v>
      </c>
      <c r="G50">
        <f t="shared" si="11"/>
        <v>0</v>
      </c>
      <c r="H50" s="3">
        <f t="shared" si="0"/>
        <v>0</v>
      </c>
      <c r="I50" s="3">
        <f t="shared" si="1"/>
        <v>0</v>
      </c>
      <c r="J50" s="3">
        <f t="shared" si="2"/>
        <v>0</v>
      </c>
      <c r="K50" s="3">
        <f t="shared" si="3"/>
        <v>0</v>
      </c>
      <c r="L50" s="3">
        <f t="shared" si="4"/>
        <v>1</v>
      </c>
      <c r="M50">
        <f t="shared" si="5"/>
        <v>0</v>
      </c>
      <c r="N50">
        <f t="shared" si="6"/>
        <v>0</v>
      </c>
      <c r="O50">
        <f t="shared" si="7"/>
        <v>0</v>
      </c>
      <c r="P50">
        <f t="shared" si="8"/>
        <v>0</v>
      </c>
      <c r="Q50">
        <f t="shared" si="9"/>
        <v>0</v>
      </c>
    </row>
    <row r="51" spans="1:17" x14ac:dyDescent="0.3">
      <c r="A51" t="s">
        <v>29</v>
      </c>
      <c r="B51">
        <v>4900</v>
      </c>
      <c r="C51" t="s">
        <v>117</v>
      </c>
      <c r="D51">
        <v>24.73</v>
      </c>
      <c r="E51">
        <v>0</v>
      </c>
      <c r="F51">
        <f t="shared" si="10"/>
        <v>0</v>
      </c>
      <c r="G51">
        <f t="shared" si="11"/>
        <v>0</v>
      </c>
      <c r="H51" s="3">
        <f t="shared" si="0"/>
        <v>0</v>
      </c>
      <c r="I51" s="3">
        <f t="shared" si="1"/>
        <v>0</v>
      </c>
      <c r="J51" s="3">
        <f t="shared" si="2"/>
        <v>1</v>
      </c>
      <c r="K51" s="3">
        <f t="shared" si="3"/>
        <v>0</v>
      </c>
      <c r="L51" s="3">
        <f t="shared" si="4"/>
        <v>0</v>
      </c>
      <c r="M51">
        <f t="shared" si="5"/>
        <v>0</v>
      </c>
      <c r="N51">
        <f t="shared" si="6"/>
        <v>0</v>
      </c>
      <c r="O51">
        <f t="shared" si="7"/>
        <v>0</v>
      </c>
      <c r="P51">
        <f t="shared" si="8"/>
        <v>0</v>
      </c>
      <c r="Q51">
        <f t="shared" si="9"/>
        <v>0</v>
      </c>
    </row>
    <row r="52" spans="1:17" x14ac:dyDescent="0.3">
      <c r="A52" t="s">
        <v>30</v>
      </c>
      <c r="B52">
        <v>5000</v>
      </c>
      <c r="C52" t="s">
        <v>114</v>
      </c>
      <c r="D52">
        <v>25.13</v>
      </c>
      <c r="E52">
        <v>0</v>
      </c>
      <c r="F52">
        <f t="shared" si="10"/>
        <v>0</v>
      </c>
      <c r="G52">
        <f t="shared" si="11"/>
        <v>0</v>
      </c>
      <c r="H52" s="3">
        <f t="shared" si="0"/>
        <v>1</v>
      </c>
      <c r="I52" s="3">
        <f t="shared" si="1"/>
        <v>0</v>
      </c>
      <c r="J52" s="3">
        <f t="shared" si="2"/>
        <v>0</v>
      </c>
      <c r="K52" s="3">
        <f t="shared" si="3"/>
        <v>0</v>
      </c>
      <c r="L52" s="3">
        <f t="shared" si="4"/>
        <v>0</v>
      </c>
      <c r="M52">
        <f t="shared" si="5"/>
        <v>0</v>
      </c>
      <c r="N52">
        <f t="shared" si="6"/>
        <v>0</v>
      </c>
      <c r="O52">
        <f t="shared" si="7"/>
        <v>0</v>
      </c>
      <c r="P52">
        <f t="shared" si="8"/>
        <v>0</v>
      </c>
      <c r="Q52">
        <f t="shared" si="9"/>
        <v>0</v>
      </c>
    </row>
    <row r="53" spans="1:17" x14ac:dyDescent="0.3">
      <c r="A53" t="s">
        <v>30</v>
      </c>
      <c r="B53">
        <v>5000</v>
      </c>
      <c r="C53" t="s">
        <v>115</v>
      </c>
      <c r="D53">
        <v>25.13</v>
      </c>
      <c r="E53">
        <v>0</v>
      </c>
      <c r="F53">
        <f t="shared" si="10"/>
        <v>0</v>
      </c>
      <c r="G53">
        <f t="shared" si="11"/>
        <v>0</v>
      </c>
      <c r="H53" s="3">
        <f t="shared" si="0"/>
        <v>0</v>
      </c>
      <c r="I53" s="3">
        <f t="shared" si="1"/>
        <v>1</v>
      </c>
      <c r="J53" s="3">
        <f t="shared" si="2"/>
        <v>0</v>
      </c>
      <c r="K53" s="3">
        <f t="shared" si="3"/>
        <v>0</v>
      </c>
      <c r="L53" s="3">
        <f t="shared" si="4"/>
        <v>0</v>
      </c>
      <c r="M53">
        <f t="shared" si="5"/>
        <v>0</v>
      </c>
      <c r="N53">
        <f t="shared" si="6"/>
        <v>0</v>
      </c>
      <c r="O53">
        <f t="shared" si="7"/>
        <v>0</v>
      </c>
      <c r="P53">
        <f t="shared" si="8"/>
        <v>0</v>
      </c>
      <c r="Q53">
        <f t="shared" si="9"/>
        <v>0</v>
      </c>
    </row>
    <row r="54" spans="1:17" x14ac:dyDescent="0.3">
      <c r="A54" t="s">
        <v>31</v>
      </c>
      <c r="B54">
        <v>5400</v>
      </c>
      <c r="C54" t="s">
        <v>114</v>
      </c>
      <c r="D54">
        <v>27.08</v>
      </c>
      <c r="E54">
        <v>0</v>
      </c>
      <c r="F54">
        <f t="shared" si="10"/>
        <v>0</v>
      </c>
      <c r="G54">
        <f t="shared" si="11"/>
        <v>0</v>
      </c>
      <c r="H54" s="3">
        <f t="shared" si="0"/>
        <v>1</v>
      </c>
      <c r="I54" s="3">
        <f t="shared" si="1"/>
        <v>0</v>
      </c>
      <c r="J54" s="3">
        <f t="shared" si="2"/>
        <v>0</v>
      </c>
      <c r="K54" s="3">
        <f t="shared" si="3"/>
        <v>0</v>
      </c>
      <c r="L54" s="3">
        <f t="shared" si="4"/>
        <v>0</v>
      </c>
      <c r="M54">
        <f t="shared" si="5"/>
        <v>0</v>
      </c>
      <c r="N54">
        <f t="shared" si="6"/>
        <v>0</v>
      </c>
      <c r="O54">
        <f t="shared" si="7"/>
        <v>0</v>
      </c>
      <c r="P54">
        <f t="shared" si="8"/>
        <v>0</v>
      </c>
      <c r="Q54">
        <f t="shared" si="9"/>
        <v>0</v>
      </c>
    </row>
    <row r="55" spans="1:17" x14ac:dyDescent="0.3">
      <c r="A55" t="s">
        <v>31</v>
      </c>
      <c r="B55">
        <v>5400</v>
      </c>
      <c r="C55" t="s">
        <v>115</v>
      </c>
      <c r="D55">
        <v>27.08</v>
      </c>
      <c r="E55">
        <v>0</v>
      </c>
      <c r="F55">
        <f t="shared" si="10"/>
        <v>0</v>
      </c>
      <c r="G55">
        <f t="shared" si="11"/>
        <v>0</v>
      </c>
      <c r="H55" s="3">
        <f t="shared" si="0"/>
        <v>0</v>
      </c>
      <c r="I55" s="3">
        <f t="shared" si="1"/>
        <v>1</v>
      </c>
      <c r="J55" s="3">
        <f t="shared" si="2"/>
        <v>0</v>
      </c>
      <c r="K55" s="3">
        <f t="shared" si="3"/>
        <v>0</v>
      </c>
      <c r="L55" s="3">
        <f t="shared" si="4"/>
        <v>0</v>
      </c>
      <c r="M55">
        <f t="shared" si="5"/>
        <v>0</v>
      </c>
      <c r="N55">
        <f t="shared" si="6"/>
        <v>0</v>
      </c>
      <c r="O55">
        <f t="shared" si="7"/>
        <v>0</v>
      </c>
      <c r="P55">
        <f t="shared" si="8"/>
        <v>0</v>
      </c>
      <c r="Q55">
        <f t="shared" si="9"/>
        <v>0</v>
      </c>
    </row>
    <row r="56" spans="1:17" x14ac:dyDescent="0.3">
      <c r="A56" t="s">
        <v>32</v>
      </c>
      <c r="B56">
        <v>8500</v>
      </c>
      <c r="C56" t="s">
        <v>116</v>
      </c>
      <c r="D56">
        <v>42.47</v>
      </c>
      <c r="E56">
        <v>0</v>
      </c>
      <c r="F56">
        <f t="shared" si="10"/>
        <v>0</v>
      </c>
      <c r="G56">
        <f t="shared" si="11"/>
        <v>0</v>
      </c>
      <c r="H56" s="3">
        <f t="shared" si="0"/>
        <v>0</v>
      </c>
      <c r="I56" s="3">
        <f t="shared" si="1"/>
        <v>0</v>
      </c>
      <c r="J56" s="3">
        <f t="shared" si="2"/>
        <v>0</v>
      </c>
      <c r="K56" s="3">
        <f t="shared" si="3"/>
        <v>0</v>
      </c>
      <c r="L56" s="3">
        <f t="shared" si="4"/>
        <v>1</v>
      </c>
      <c r="M56">
        <f t="shared" si="5"/>
        <v>0</v>
      </c>
      <c r="N56">
        <f t="shared" si="6"/>
        <v>0</v>
      </c>
      <c r="O56">
        <f t="shared" si="7"/>
        <v>0</v>
      </c>
      <c r="P56">
        <f t="shared" si="8"/>
        <v>0</v>
      </c>
      <c r="Q56">
        <f t="shared" si="9"/>
        <v>0</v>
      </c>
    </row>
    <row r="57" spans="1:17" x14ac:dyDescent="0.3">
      <c r="A57" t="s">
        <v>33</v>
      </c>
      <c r="B57">
        <v>4400</v>
      </c>
      <c r="C57" t="s">
        <v>114</v>
      </c>
      <c r="D57">
        <v>22</v>
      </c>
      <c r="E57">
        <v>0</v>
      </c>
      <c r="F57">
        <f t="shared" si="10"/>
        <v>0</v>
      </c>
      <c r="G57">
        <f t="shared" si="11"/>
        <v>0</v>
      </c>
      <c r="H57" s="3">
        <f t="shared" si="0"/>
        <v>1</v>
      </c>
      <c r="I57" s="3">
        <f t="shared" si="1"/>
        <v>0</v>
      </c>
      <c r="J57" s="3">
        <f t="shared" si="2"/>
        <v>0</v>
      </c>
      <c r="K57" s="3">
        <f t="shared" si="3"/>
        <v>0</v>
      </c>
      <c r="L57" s="3">
        <f t="shared" si="4"/>
        <v>0</v>
      </c>
      <c r="M57">
        <f t="shared" si="5"/>
        <v>0</v>
      </c>
      <c r="N57">
        <f t="shared" si="6"/>
        <v>0</v>
      </c>
      <c r="O57">
        <f t="shared" si="7"/>
        <v>0</v>
      </c>
      <c r="P57">
        <f t="shared" si="8"/>
        <v>0</v>
      </c>
      <c r="Q57">
        <f t="shared" si="9"/>
        <v>0</v>
      </c>
    </row>
    <row r="58" spans="1:17" x14ac:dyDescent="0.3">
      <c r="A58" t="s">
        <v>33</v>
      </c>
      <c r="B58">
        <v>4400</v>
      </c>
      <c r="C58" t="s">
        <v>115</v>
      </c>
      <c r="D58">
        <v>22</v>
      </c>
      <c r="E58">
        <v>0</v>
      </c>
      <c r="F58">
        <f t="shared" si="10"/>
        <v>0</v>
      </c>
      <c r="G58">
        <f t="shared" si="11"/>
        <v>0</v>
      </c>
      <c r="H58" s="3">
        <f t="shared" si="0"/>
        <v>0</v>
      </c>
      <c r="I58" s="3">
        <f t="shared" si="1"/>
        <v>1</v>
      </c>
      <c r="J58" s="3">
        <f t="shared" si="2"/>
        <v>0</v>
      </c>
      <c r="K58" s="3">
        <f t="shared" si="3"/>
        <v>0</v>
      </c>
      <c r="L58" s="3">
        <f t="shared" si="4"/>
        <v>0</v>
      </c>
      <c r="M58">
        <f t="shared" si="5"/>
        <v>0</v>
      </c>
      <c r="N58">
        <f t="shared" si="6"/>
        <v>0</v>
      </c>
      <c r="O58">
        <f t="shared" si="7"/>
        <v>0</v>
      </c>
      <c r="P58">
        <f t="shared" si="8"/>
        <v>0</v>
      </c>
      <c r="Q58">
        <f t="shared" si="9"/>
        <v>0</v>
      </c>
    </row>
    <row r="59" spans="1:17" x14ac:dyDescent="0.3">
      <c r="A59" t="s">
        <v>34</v>
      </c>
      <c r="B59">
        <v>6600</v>
      </c>
      <c r="C59" t="s">
        <v>115</v>
      </c>
      <c r="D59">
        <v>32.83</v>
      </c>
      <c r="E59">
        <v>0</v>
      </c>
      <c r="F59">
        <f t="shared" si="10"/>
        <v>0</v>
      </c>
      <c r="G59">
        <f t="shared" si="11"/>
        <v>0</v>
      </c>
      <c r="H59" s="3">
        <f t="shared" si="0"/>
        <v>0</v>
      </c>
      <c r="I59" s="3">
        <f t="shared" si="1"/>
        <v>1</v>
      </c>
      <c r="J59" s="3">
        <f t="shared" si="2"/>
        <v>0</v>
      </c>
      <c r="K59" s="3">
        <f t="shared" si="3"/>
        <v>0</v>
      </c>
      <c r="L59" s="3">
        <f t="shared" si="4"/>
        <v>0</v>
      </c>
      <c r="M59">
        <f t="shared" si="5"/>
        <v>0</v>
      </c>
      <c r="N59">
        <f t="shared" si="6"/>
        <v>0</v>
      </c>
      <c r="O59">
        <f t="shared" si="7"/>
        <v>0</v>
      </c>
      <c r="P59">
        <f t="shared" si="8"/>
        <v>0</v>
      </c>
      <c r="Q59">
        <f t="shared" si="9"/>
        <v>0</v>
      </c>
    </row>
    <row r="60" spans="1:17" x14ac:dyDescent="0.3">
      <c r="A60" t="s">
        <v>34</v>
      </c>
      <c r="B60">
        <v>6600</v>
      </c>
      <c r="C60" t="s">
        <v>117</v>
      </c>
      <c r="D60">
        <v>32.83</v>
      </c>
      <c r="E60">
        <v>0</v>
      </c>
      <c r="F60">
        <f t="shared" si="10"/>
        <v>0</v>
      </c>
      <c r="G60">
        <f t="shared" si="11"/>
        <v>0</v>
      </c>
      <c r="H60" s="3">
        <f t="shared" si="0"/>
        <v>0</v>
      </c>
      <c r="I60" s="3">
        <f t="shared" si="1"/>
        <v>0</v>
      </c>
      <c r="J60" s="3">
        <f t="shared" si="2"/>
        <v>1</v>
      </c>
      <c r="K60" s="3">
        <f t="shared" si="3"/>
        <v>0</v>
      </c>
      <c r="L60" s="3">
        <f t="shared" si="4"/>
        <v>0</v>
      </c>
      <c r="M60">
        <f t="shared" si="5"/>
        <v>0</v>
      </c>
      <c r="N60">
        <f t="shared" si="6"/>
        <v>0</v>
      </c>
      <c r="O60">
        <f t="shared" si="7"/>
        <v>0</v>
      </c>
      <c r="P60">
        <f t="shared" si="8"/>
        <v>0</v>
      </c>
      <c r="Q60">
        <f t="shared" si="9"/>
        <v>0</v>
      </c>
    </row>
    <row r="61" spans="1:17" x14ac:dyDescent="0.3">
      <c r="A61" t="s">
        <v>35</v>
      </c>
      <c r="B61">
        <v>6800</v>
      </c>
      <c r="C61" t="s">
        <v>114</v>
      </c>
      <c r="D61">
        <v>33.450000000000003</v>
      </c>
      <c r="E61">
        <v>0</v>
      </c>
      <c r="F61">
        <f t="shared" si="10"/>
        <v>0</v>
      </c>
      <c r="G61">
        <f t="shared" si="11"/>
        <v>0</v>
      </c>
      <c r="H61" s="3">
        <f t="shared" si="0"/>
        <v>1</v>
      </c>
      <c r="I61" s="3">
        <f t="shared" si="1"/>
        <v>0</v>
      </c>
      <c r="J61" s="3">
        <f t="shared" si="2"/>
        <v>0</v>
      </c>
      <c r="K61" s="3">
        <f t="shared" si="3"/>
        <v>0</v>
      </c>
      <c r="L61" s="3">
        <f t="shared" si="4"/>
        <v>0</v>
      </c>
      <c r="M61">
        <f t="shared" si="5"/>
        <v>0</v>
      </c>
      <c r="N61">
        <f t="shared" si="6"/>
        <v>0</v>
      </c>
      <c r="O61">
        <f t="shared" si="7"/>
        <v>0</v>
      </c>
      <c r="P61">
        <f t="shared" si="8"/>
        <v>0</v>
      </c>
      <c r="Q61">
        <f t="shared" si="9"/>
        <v>0</v>
      </c>
    </row>
    <row r="62" spans="1:17" x14ac:dyDescent="0.3">
      <c r="A62" t="s">
        <v>36</v>
      </c>
      <c r="B62">
        <v>5400</v>
      </c>
      <c r="C62" t="s">
        <v>118</v>
      </c>
      <c r="D62">
        <v>26.51</v>
      </c>
      <c r="E62">
        <v>0</v>
      </c>
      <c r="F62">
        <f t="shared" si="10"/>
        <v>0</v>
      </c>
      <c r="G62">
        <f t="shared" si="11"/>
        <v>0</v>
      </c>
      <c r="H62" s="3">
        <f t="shared" si="0"/>
        <v>0</v>
      </c>
      <c r="I62" s="3">
        <f t="shared" si="1"/>
        <v>0</v>
      </c>
      <c r="J62" s="3">
        <f t="shared" si="2"/>
        <v>0</v>
      </c>
      <c r="K62" s="3">
        <f t="shared" si="3"/>
        <v>1</v>
      </c>
      <c r="L62" s="3">
        <f t="shared" si="4"/>
        <v>0</v>
      </c>
      <c r="M62">
        <f t="shared" si="5"/>
        <v>0</v>
      </c>
      <c r="N62">
        <f t="shared" si="6"/>
        <v>0</v>
      </c>
      <c r="O62">
        <f t="shared" si="7"/>
        <v>0</v>
      </c>
      <c r="P62">
        <f t="shared" si="8"/>
        <v>0</v>
      </c>
      <c r="Q62">
        <f t="shared" si="9"/>
        <v>0</v>
      </c>
    </row>
    <row r="63" spans="1:17" x14ac:dyDescent="0.3">
      <c r="A63" t="s">
        <v>36</v>
      </c>
      <c r="B63">
        <v>5400</v>
      </c>
      <c r="C63" t="s">
        <v>116</v>
      </c>
      <c r="D63">
        <v>26.51</v>
      </c>
      <c r="E63">
        <v>0</v>
      </c>
      <c r="F63">
        <f t="shared" si="10"/>
        <v>0</v>
      </c>
      <c r="G63">
        <f t="shared" si="11"/>
        <v>0</v>
      </c>
      <c r="H63" s="3">
        <f t="shared" si="0"/>
        <v>0</v>
      </c>
      <c r="I63" s="3">
        <f t="shared" si="1"/>
        <v>0</v>
      </c>
      <c r="J63" s="3">
        <f t="shared" si="2"/>
        <v>0</v>
      </c>
      <c r="K63" s="3">
        <f t="shared" si="3"/>
        <v>0</v>
      </c>
      <c r="L63" s="3">
        <f t="shared" si="4"/>
        <v>1</v>
      </c>
      <c r="M63">
        <f t="shared" si="5"/>
        <v>0</v>
      </c>
      <c r="N63">
        <f t="shared" si="6"/>
        <v>0</v>
      </c>
      <c r="O63">
        <f t="shared" si="7"/>
        <v>0</v>
      </c>
      <c r="P63">
        <f t="shared" si="8"/>
        <v>0</v>
      </c>
      <c r="Q63">
        <f t="shared" si="9"/>
        <v>0</v>
      </c>
    </row>
    <row r="64" spans="1:17" x14ac:dyDescent="0.3">
      <c r="A64" t="s">
        <v>37</v>
      </c>
      <c r="B64">
        <v>5800</v>
      </c>
      <c r="C64" t="s">
        <v>114</v>
      </c>
      <c r="D64">
        <v>28.48</v>
      </c>
      <c r="E64">
        <v>0</v>
      </c>
      <c r="F64">
        <f t="shared" si="10"/>
        <v>0</v>
      </c>
      <c r="G64">
        <f t="shared" si="11"/>
        <v>0</v>
      </c>
      <c r="H64" s="3">
        <f t="shared" si="0"/>
        <v>1</v>
      </c>
      <c r="I64" s="3">
        <f t="shared" si="1"/>
        <v>0</v>
      </c>
      <c r="J64" s="3">
        <f t="shared" si="2"/>
        <v>0</v>
      </c>
      <c r="K64" s="3">
        <f t="shared" si="3"/>
        <v>0</v>
      </c>
      <c r="L64" s="3">
        <f t="shared" si="4"/>
        <v>0</v>
      </c>
      <c r="M64">
        <f t="shared" si="5"/>
        <v>0</v>
      </c>
      <c r="N64">
        <f t="shared" si="6"/>
        <v>0</v>
      </c>
      <c r="O64">
        <f t="shared" si="7"/>
        <v>0</v>
      </c>
      <c r="P64">
        <f t="shared" si="8"/>
        <v>0</v>
      </c>
      <c r="Q64">
        <f t="shared" si="9"/>
        <v>0</v>
      </c>
    </row>
    <row r="65" spans="1:17" x14ac:dyDescent="0.3">
      <c r="A65" t="s">
        <v>37</v>
      </c>
      <c r="B65">
        <v>5800</v>
      </c>
      <c r="C65" t="s">
        <v>117</v>
      </c>
      <c r="D65">
        <v>28.48</v>
      </c>
      <c r="E65">
        <v>0</v>
      </c>
      <c r="F65">
        <f t="shared" si="10"/>
        <v>0</v>
      </c>
      <c r="G65">
        <f t="shared" si="11"/>
        <v>0</v>
      </c>
      <c r="H65" s="3">
        <f t="shared" si="0"/>
        <v>0</v>
      </c>
      <c r="I65" s="3">
        <f t="shared" si="1"/>
        <v>0</v>
      </c>
      <c r="J65" s="3">
        <f t="shared" si="2"/>
        <v>1</v>
      </c>
      <c r="K65" s="3">
        <f t="shared" si="3"/>
        <v>0</v>
      </c>
      <c r="L65" s="3">
        <f t="shared" si="4"/>
        <v>0</v>
      </c>
      <c r="M65">
        <f t="shared" si="5"/>
        <v>0</v>
      </c>
      <c r="N65">
        <f t="shared" si="6"/>
        <v>0</v>
      </c>
      <c r="O65">
        <f t="shared" si="7"/>
        <v>0</v>
      </c>
      <c r="P65">
        <f t="shared" si="8"/>
        <v>0</v>
      </c>
      <c r="Q65">
        <f t="shared" si="9"/>
        <v>0</v>
      </c>
    </row>
    <row r="66" spans="1:17" x14ac:dyDescent="0.3">
      <c r="A66" t="s">
        <v>38</v>
      </c>
      <c r="B66">
        <v>5600</v>
      </c>
      <c r="C66" t="s">
        <v>115</v>
      </c>
      <c r="D66">
        <v>27.52</v>
      </c>
      <c r="E66">
        <v>0</v>
      </c>
      <c r="F66">
        <f t="shared" si="10"/>
        <v>0</v>
      </c>
      <c r="G66">
        <f t="shared" si="11"/>
        <v>0</v>
      </c>
      <c r="H66" s="3">
        <f t="shared" si="0"/>
        <v>0</v>
      </c>
      <c r="I66" s="3">
        <f t="shared" si="1"/>
        <v>1</v>
      </c>
      <c r="J66" s="3">
        <f t="shared" si="2"/>
        <v>0</v>
      </c>
      <c r="K66" s="3">
        <f t="shared" si="3"/>
        <v>0</v>
      </c>
      <c r="L66" s="3">
        <f t="shared" si="4"/>
        <v>0</v>
      </c>
      <c r="M66">
        <f t="shared" si="5"/>
        <v>0</v>
      </c>
      <c r="N66">
        <f t="shared" si="6"/>
        <v>0</v>
      </c>
      <c r="O66">
        <f t="shared" si="7"/>
        <v>0</v>
      </c>
      <c r="P66">
        <f t="shared" si="8"/>
        <v>0</v>
      </c>
      <c r="Q66">
        <f t="shared" si="9"/>
        <v>0</v>
      </c>
    </row>
    <row r="67" spans="1:17" x14ac:dyDescent="0.3">
      <c r="A67" t="s">
        <v>38</v>
      </c>
      <c r="B67">
        <v>5600</v>
      </c>
      <c r="C67" t="s">
        <v>117</v>
      </c>
      <c r="D67">
        <v>27.52</v>
      </c>
      <c r="E67">
        <v>0</v>
      </c>
      <c r="F67">
        <f t="shared" si="10"/>
        <v>0</v>
      </c>
      <c r="G67">
        <f t="shared" si="11"/>
        <v>0</v>
      </c>
      <c r="H67" s="3">
        <f t="shared" ref="H67:H130" si="12">IF(C67="PG",1,0)</f>
        <v>0</v>
      </c>
      <c r="I67" s="3">
        <f t="shared" ref="I67:I130" si="13">IF(C67="SG",1,0)</f>
        <v>0</v>
      </c>
      <c r="J67" s="3">
        <f t="shared" ref="J67:J130" si="14">IF(C67="SF",1,0)</f>
        <v>1</v>
      </c>
      <c r="K67" s="3">
        <f t="shared" ref="K67:K130" si="15">IF(C67="PF",1,0)</f>
        <v>0</v>
      </c>
      <c r="L67" s="3">
        <f t="shared" ref="L67:L130" si="16">IF(C67="C",1,0)</f>
        <v>0</v>
      </c>
      <c r="M67">
        <f t="shared" ref="M67:M130" si="17">H67*E67</f>
        <v>0</v>
      </c>
      <c r="N67">
        <f t="shared" ref="N67:N130" si="18">I67*E67</f>
        <v>0</v>
      </c>
      <c r="O67">
        <f t="shared" ref="O67:O130" si="19">J67*E67</f>
        <v>0</v>
      </c>
      <c r="P67">
        <f t="shared" ref="P67:P130" si="20">K67*E67</f>
        <v>0</v>
      </c>
      <c r="Q67">
        <f t="shared" ref="Q67:Q130" si="21">L67*E67</f>
        <v>0</v>
      </c>
    </row>
    <row r="68" spans="1:17" x14ac:dyDescent="0.3">
      <c r="A68" t="s">
        <v>39</v>
      </c>
      <c r="B68">
        <v>4800</v>
      </c>
      <c r="C68" t="s">
        <v>115</v>
      </c>
      <c r="D68">
        <v>23.45</v>
      </c>
      <c r="E68">
        <v>0</v>
      </c>
      <c r="F68">
        <f t="shared" si="10"/>
        <v>0</v>
      </c>
      <c r="G68">
        <f t="shared" si="11"/>
        <v>0</v>
      </c>
      <c r="H68" s="3">
        <f t="shared" si="12"/>
        <v>0</v>
      </c>
      <c r="I68" s="3">
        <f t="shared" si="13"/>
        <v>1</v>
      </c>
      <c r="J68" s="3">
        <f t="shared" si="14"/>
        <v>0</v>
      </c>
      <c r="K68" s="3">
        <f t="shared" si="15"/>
        <v>0</v>
      </c>
      <c r="L68" s="3">
        <f t="shared" si="16"/>
        <v>0</v>
      </c>
      <c r="M68">
        <f t="shared" si="17"/>
        <v>0</v>
      </c>
      <c r="N68">
        <f t="shared" si="18"/>
        <v>0</v>
      </c>
      <c r="O68">
        <f t="shared" si="19"/>
        <v>0</v>
      </c>
      <c r="P68">
        <f t="shared" si="20"/>
        <v>0</v>
      </c>
      <c r="Q68">
        <f t="shared" si="21"/>
        <v>0</v>
      </c>
    </row>
    <row r="69" spans="1:17" x14ac:dyDescent="0.3">
      <c r="A69" t="s">
        <v>39</v>
      </c>
      <c r="B69">
        <v>4800</v>
      </c>
      <c r="C69" t="s">
        <v>117</v>
      </c>
      <c r="D69">
        <v>23.45</v>
      </c>
      <c r="E69">
        <v>0</v>
      </c>
      <c r="F69">
        <f t="shared" si="10"/>
        <v>0</v>
      </c>
      <c r="G69">
        <f t="shared" si="11"/>
        <v>0</v>
      </c>
      <c r="H69" s="3">
        <f t="shared" si="12"/>
        <v>0</v>
      </c>
      <c r="I69" s="3">
        <f t="shared" si="13"/>
        <v>0</v>
      </c>
      <c r="J69" s="3">
        <f t="shared" si="14"/>
        <v>1</v>
      </c>
      <c r="K69" s="3">
        <f t="shared" si="15"/>
        <v>0</v>
      </c>
      <c r="L69" s="3">
        <f t="shared" si="16"/>
        <v>0</v>
      </c>
      <c r="M69">
        <f t="shared" si="17"/>
        <v>0</v>
      </c>
      <c r="N69">
        <f t="shared" si="18"/>
        <v>0</v>
      </c>
      <c r="O69">
        <f t="shared" si="19"/>
        <v>0</v>
      </c>
      <c r="P69">
        <f t="shared" si="20"/>
        <v>0</v>
      </c>
      <c r="Q69">
        <f t="shared" si="21"/>
        <v>0</v>
      </c>
    </row>
    <row r="70" spans="1:17" x14ac:dyDescent="0.3">
      <c r="A70" t="s">
        <v>40</v>
      </c>
      <c r="B70">
        <v>9900</v>
      </c>
      <c r="C70" t="s">
        <v>117</v>
      </c>
      <c r="D70">
        <v>48.11</v>
      </c>
      <c r="E70">
        <v>0</v>
      </c>
      <c r="F70">
        <f t="shared" si="10"/>
        <v>0</v>
      </c>
      <c r="G70">
        <f t="shared" si="11"/>
        <v>0</v>
      </c>
      <c r="H70" s="3">
        <f t="shared" si="12"/>
        <v>0</v>
      </c>
      <c r="I70" s="3">
        <f t="shared" si="13"/>
        <v>0</v>
      </c>
      <c r="J70" s="3">
        <f t="shared" si="14"/>
        <v>1</v>
      </c>
      <c r="K70" s="3">
        <f t="shared" si="15"/>
        <v>0</v>
      </c>
      <c r="L70" s="3">
        <f t="shared" si="16"/>
        <v>0</v>
      </c>
      <c r="M70">
        <f t="shared" si="17"/>
        <v>0</v>
      </c>
      <c r="N70">
        <f t="shared" si="18"/>
        <v>0</v>
      </c>
      <c r="O70">
        <f t="shared" si="19"/>
        <v>0</v>
      </c>
      <c r="P70">
        <f t="shared" si="20"/>
        <v>0</v>
      </c>
      <c r="Q70">
        <f t="shared" si="21"/>
        <v>0</v>
      </c>
    </row>
    <row r="71" spans="1:17" x14ac:dyDescent="0.3">
      <c r="A71" t="s">
        <v>40</v>
      </c>
      <c r="B71">
        <v>9900</v>
      </c>
      <c r="C71" t="s">
        <v>118</v>
      </c>
      <c r="D71">
        <v>48.11</v>
      </c>
      <c r="E71">
        <v>0</v>
      </c>
      <c r="F71">
        <f t="shared" si="10"/>
        <v>0</v>
      </c>
      <c r="G71">
        <f t="shared" si="11"/>
        <v>0</v>
      </c>
      <c r="H71" s="3">
        <f t="shared" si="12"/>
        <v>0</v>
      </c>
      <c r="I71" s="3">
        <f t="shared" si="13"/>
        <v>0</v>
      </c>
      <c r="J71" s="3">
        <f t="shared" si="14"/>
        <v>0</v>
      </c>
      <c r="K71" s="3">
        <f t="shared" si="15"/>
        <v>1</v>
      </c>
      <c r="L71" s="3">
        <f t="shared" si="16"/>
        <v>0</v>
      </c>
      <c r="M71">
        <f t="shared" si="17"/>
        <v>0</v>
      </c>
      <c r="N71">
        <f t="shared" si="18"/>
        <v>0</v>
      </c>
      <c r="O71">
        <f t="shared" si="19"/>
        <v>0</v>
      </c>
      <c r="P71">
        <f t="shared" si="20"/>
        <v>0</v>
      </c>
      <c r="Q71">
        <f t="shared" si="21"/>
        <v>0</v>
      </c>
    </row>
    <row r="72" spans="1:17" x14ac:dyDescent="0.3">
      <c r="A72" t="s">
        <v>41</v>
      </c>
      <c r="B72">
        <v>7900</v>
      </c>
      <c r="C72" t="s">
        <v>114</v>
      </c>
      <c r="D72">
        <v>38.369999999999997</v>
      </c>
      <c r="E72">
        <v>0</v>
      </c>
      <c r="F72">
        <f t="shared" si="10"/>
        <v>0</v>
      </c>
      <c r="G72">
        <f t="shared" si="11"/>
        <v>0</v>
      </c>
      <c r="H72" s="3">
        <f t="shared" si="12"/>
        <v>1</v>
      </c>
      <c r="I72" s="3">
        <f t="shared" si="13"/>
        <v>0</v>
      </c>
      <c r="J72" s="3">
        <f t="shared" si="14"/>
        <v>0</v>
      </c>
      <c r="K72" s="3">
        <f t="shared" si="15"/>
        <v>0</v>
      </c>
      <c r="L72" s="3">
        <f t="shared" si="16"/>
        <v>0</v>
      </c>
      <c r="M72">
        <f t="shared" si="17"/>
        <v>0</v>
      </c>
      <c r="N72">
        <f t="shared" si="18"/>
        <v>0</v>
      </c>
      <c r="O72">
        <f t="shared" si="19"/>
        <v>0</v>
      </c>
      <c r="P72">
        <f t="shared" si="20"/>
        <v>0</v>
      </c>
      <c r="Q72">
        <f t="shared" si="21"/>
        <v>0</v>
      </c>
    </row>
    <row r="73" spans="1:17" x14ac:dyDescent="0.3">
      <c r="A73" t="s">
        <v>42</v>
      </c>
      <c r="B73">
        <v>9600</v>
      </c>
      <c r="C73" t="s">
        <v>114</v>
      </c>
      <c r="D73">
        <v>46.12</v>
      </c>
      <c r="E73">
        <v>0</v>
      </c>
      <c r="F73">
        <f t="shared" si="10"/>
        <v>0</v>
      </c>
      <c r="G73">
        <f t="shared" si="11"/>
        <v>0</v>
      </c>
      <c r="H73" s="3">
        <f t="shared" si="12"/>
        <v>1</v>
      </c>
      <c r="I73" s="3">
        <f t="shared" si="13"/>
        <v>0</v>
      </c>
      <c r="J73" s="3">
        <f t="shared" si="14"/>
        <v>0</v>
      </c>
      <c r="K73" s="3">
        <f t="shared" si="15"/>
        <v>0</v>
      </c>
      <c r="L73" s="3">
        <f t="shared" si="16"/>
        <v>0</v>
      </c>
      <c r="M73">
        <f t="shared" si="17"/>
        <v>0</v>
      </c>
      <c r="N73">
        <f t="shared" si="18"/>
        <v>0</v>
      </c>
      <c r="O73">
        <f t="shared" si="19"/>
        <v>0</v>
      </c>
      <c r="P73">
        <f t="shared" si="20"/>
        <v>0</v>
      </c>
      <c r="Q73">
        <f t="shared" si="21"/>
        <v>0</v>
      </c>
    </row>
    <row r="74" spans="1:17" x14ac:dyDescent="0.3">
      <c r="A74" t="s">
        <v>43</v>
      </c>
      <c r="B74">
        <v>3900</v>
      </c>
      <c r="C74" t="s">
        <v>116</v>
      </c>
      <c r="D74">
        <v>18.73</v>
      </c>
      <c r="E74">
        <v>0</v>
      </c>
      <c r="F74">
        <f t="shared" si="10"/>
        <v>0</v>
      </c>
      <c r="G74">
        <f t="shared" si="11"/>
        <v>0</v>
      </c>
      <c r="H74" s="3">
        <f t="shared" si="12"/>
        <v>0</v>
      </c>
      <c r="I74" s="3">
        <f t="shared" si="13"/>
        <v>0</v>
      </c>
      <c r="J74" s="3">
        <f t="shared" si="14"/>
        <v>0</v>
      </c>
      <c r="K74" s="3">
        <f t="shared" si="15"/>
        <v>0</v>
      </c>
      <c r="L74" s="3">
        <f t="shared" si="16"/>
        <v>1</v>
      </c>
      <c r="M74">
        <f t="shared" si="17"/>
        <v>0</v>
      </c>
      <c r="N74">
        <f t="shared" si="18"/>
        <v>0</v>
      </c>
      <c r="O74">
        <f t="shared" si="19"/>
        <v>0</v>
      </c>
      <c r="P74">
        <f t="shared" si="20"/>
        <v>0</v>
      </c>
      <c r="Q74">
        <f t="shared" si="21"/>
        <v>0</v>
      </c>
    </row>
    <row r="75" spans="1:17" x14ac:dyDescent="0.3">
      <c r="A75" t="s">
        <v>43</v>
      </c>
      <c r="B75">
        <v>3900</v>
      </c>
      <c r="C75" t="s">
        <v>116</v>
      </c>
      <c r="D75">
        <v>18.73</v>
      </c>
      <c r="E75">
        <v>0</v>
      </c>
      <c r="F75">
        <f t="shared" si="10"/>
        <v>0</v>
      </c>
      <c r="G75">
        <f t="shared" si="11"/>
        <v>0</v>
      </c>
      <c r="H75" s="3">
        <f t="shared" si="12"/>
        <v>0</v>
      </c>
      <c r="I75" s="3">
        <f t="shared" si="13"/>
        <v>0</v>
      </c>
      <c r="J75" s="3">
        <f t="shared" si="14"/>
        <v>0</v>
      </c>
      <c r="K75" s="3">
        <f t="shared" si="15"/>
        <v>0</v>
      </c>
      <c r="L75" s="3">
        <f t="shared" si="16"/>
        <v>1</v>
      </c>
      <c r="M75">
        <f t="shared" si="17"/>
        <v>0</v>
      </c>
      <c r="N75">
        <f t="shared" si="18"/>
        <v>0</v>
      </c>
      <c r="O75">
        <f t="shared" si="19"/>
        <v>0</v>
      </c>
      <c r="P75">
        <f t="shared" si="20"/>
        <v>0</v>
      </c>
      <c r="Q75">
        <f t="shared" si="21"/>
        <v>0</v>
      </c>
    </row>
    <row r="76" spans="1:17" x14ac:dyDescent="0.3">
      <c r="A76" t="s">
        <v>44</v>
      </c>
      <c r="B76">
        <v>4400</v>
      </c>
      <c r="C76" t="s">
        <v>115</v>
      </c>
      <c r="D76">
        <v>21.09</v>
      </c>
      <c r="E76">
        <v>0</v>
      </c>
      <c r="F76">
        <f t="shared" si="10"/>
        <v>0</v>
      </c>
      <c r="G76">
        <f t="shared" si="11"/>
        <v>0</v>
      </c>
      <c r="H76" s="3">
        <f t="shared" si="12"/>
        <v>0</v>
      </c>
      <c r="I76" s="3">
        <f t="shared" si="13"/>
        <v>1</v>
      </c>
      <c r="J76" s="3">
        <f t="shared" si="14"/>
        <v>0</v>
      </c>
      <c r="K76" s="3">
        <f t="shared" si="15"/>
        <v>0</v>
      </c>
      <c r="L76" s="3">
        <f t="shared" si="16"/>
        <v>0</v>
      </c>
      <c r="M76">
        <f t="shared" si="17"/>
        <v>0</v>
      </c>
      <c r="N76">
        <f t="shared" si="18"/>
        <v>0</v>
      </c>
      <c r="O76">
        <f t="shared" si="19"/>
        <v>0</v>
      </c>
      <c r="P76">
        <f t="shared" si="20"/>
        <v>0</v>
      </c>
      <c r="Q76">
        <f t="shared" si="21"/>
        <v>0</v>
      </c>
    </row>
    <row r="77" spans="1:17" x14ac:dyDescent="0.3">
      <c r="A77" t="s">
        <v>44</v>
      </c>
      <c r="B77">
        <v>4400</v>
      </c>
      <c r="C77" t="s">
        <v>117</v>
      </c>
      <c r="D77">
        <v>21.09</v>
      </c>
      <c r="E77">
        <v>0</v>
      </c>
      <c r="F77">
        <f t="shared" si="10"/>
        <v>0</v>
      </c>
      <c r="G77">
        <f t="shared" si="11"/>
        <v>0</v>
      </c>
      <c r="H77" s="3">
        <f t="shared" si="12"/>
        <v>0</v>
      </c>
      <c r="I77" s="3">
        <f t="shared" si="13"/>
        <v>0</v>
      </c>
      <c r="J77" s="3">
        <f t="shared" si="14"/>
        <v>1</v>
      </c>
      <c r="K77" s="3">
        <f t="shared" si="15"/>
        <v>0</v>
      </c>
      <c r="L77" s="3">
        <f t="shared" si="16"/>
        <v>0</v>
      </c>
      <c r="M77">
        <f t="shared" si="17"/>
        <v>0</v>
      </c>
      <c r="N77">
        <f t="shared" si="18"/>
        <v>0</v>
      </c>
      <c r="O77">
        <f t="shared" si="19"/>
        <v>0</v>
      </c>
      <c r="P77">
        <f t="shared" si="20"/>
        <v>0</v>
      </c>
      <c r="Q77">
        <f t="shared" si="21"/>
        <v>0</v>
      </c>
    </row>
    <row r="78" spans="1:17" x14ac:dyDescent="0.3">
      <c r="A78" t="s">
        <v>45</v>
      </c>
      <c r="B78">
        <v>5700</v>
      </c>
      <c r="C78" t="s">
        <v>117</v>
      </c>
      <c r="D78">
        <v>27.24</v>
      </c>
      <c r="E78">
        <v>0</v>
      </c>
      <c r="F78">
        <f t="shared" si="10"/>
        <v>0</v>
      </c>
      <c r="G78">
        <f t="shared" si="11"/>
        <v>0</v>
      </c>
      <c r="H78" s="3">
        <f t="shared" si="12"/>
        <v>0</v>
      </c>
      <c r="I78" s="3">
        <f t="shared" si="13"/>
        <v>0</v>
      </c>
      <c r="J78" s="3">
        <f t="shared" si="14"/>
        <v>1</v>
      </c>
      <c r="K78" s="3">
        <f t="shared" si="15"/>
        <v>0</v>
      </c>
      <c r="L78" s="3">
        <f t="shared" si="16"/>
        <v>0</v>
      </c>
      <c r="M78">
        <f t="shared" si="17"/>
        <v>0</v>
      </c>
      <c r="N78">
        <f t="shared" si="18"/>
        <v>0</v>
      </c>
      <c r="O78">
        <f t="shared" si="19"/>
        <v>0</v>
      </c>
      <c r="P78">
        <f t="shared" si="20"/>
        <v>0</v>
      </c>
      <c r="Q78">
        <f t="shared" si="21"/>
        <v>0</v>
      </c>
    </row>
    <row r="79" spans="1:17" x14ac:dyDescent="0.3">
      <c r="A79" t="s">
        <v>46</v>
      </c>
      <c r="B79">
        <v>4200</v>
      </c>
      <c r="C79" t="s">
        <v>116</v>
      </c>
      <c r="D79">
        <v>20</v>
      </c>
      <c r="E79">
        <v>0</v>
      </c>
      <c r="F79">
        <f t="shared" si="10"/>
        <v>0</v>
      </c>
      <c r="G79">
        <f t="shared" si="11"/>
        <v>0</v>
      </c>
      <c r="H79" s="3">
        <f t="shared" si="12"/>
        <v>0</v>
      </c>
      <c r="I79" s="3">
        <f t="shared" si="13"/>
        <v>0</v>
      </c>
      <c r="J79" s="3">
        <f t="shared" si="14"/>
        <v>0</v>
      </c>
      <c r="K79" s="3">
        <f t="shared" si="15"/>
        <v>0</v>
      </c>
      <c r="L79" s="3">
        <f t="shared" si="16"/>
        <v>1</v>
      </c>
      <c r="M79">
        <f t="shared" si="17"/>
        <v>0</v>
      </c>
      <c r="N79">
        <f t="shared" si="18"/>
        <v>0</v>
      </c>
      <c r="O79">
        <f t="shared" si="19"/>
        <v>0</v>
      </c>
      <c r="P79">
        <f t="shared" si="20"/>
        <v>0</v>
      </c>
      <c r="Q79">
        <f t="shared" si="21"/>
        <v>0</v>
      </c>
    </row>
    <row r="80" spans="1:17" x14ac:dyDescent="0.3">
      <c r="A80" t="s">
        <v>47</v>
      </c>
      <c r="B80">
        <v>4000</v>
      </c>
      <c r="C80" t="s">
        <v>114</v>
      </c>
      <c r="D80">
        <v>19.02</v>
      </c>
      <c r="E80">
        <v>0</v>
      </c>
      <c r="F80">
        <f t="shared" si="10"/>
        <v>0</v>
      </c>
      <c r="G80">
        <f t="shared" si="11"/>
        <v>0</v>
      </c>
      <c r="H80" s="3">
        <f t="shared" si="12"/>
        <v>1</v>
      </c>
      <c r="I80" s="3">
        <f t="shared" si="13"/>
        <v>0</v>
      </c>
      <c r="J80" s="3">
        <f t="shared" si="14"/>
        <v>0</v>
      </c>
      <c r="K80" s="3">
        <f t="shared" si="15"/>
        <v>0</v>
      </c>
      <c r="L80" s="3">
        <f t="shared" si="16"/>
        <v>0</v>
      </c>
      <c r="M80">
        <f t="shared" si="17"/>
        <v>0</v>
      </c>
      <c r="N80">
        <f t="shared" si="18"/>
        <v>0</v>
      </c>
      <c r="O80">
        <f t="shared" si="19"/>
        <v>0</v>
      </c>
      <c r="P80">
        <f t="shared" si="20"/>
        <v>0</v>
      </c>
      <c r="Q80">
        <f t="shared" si="21"/>
        <v>0</v>
      </c>
    </row>
    <row r="81" spans="1:17" x14ac:dyDescent="0.3">
      <c r="A81" t="s">
        <v>47</v>
      </c>
      <c r="B81">
        <v>4000</v>
      </c>
      <c r="C81" t="s">
        <v>115</v>
      </c>
      <c r="D81">
        <v>19.02</v>
      </c>
      <c r="E81">
        <v>0</v>
      </c>
      <c r="F81">
        <f t="shared" si="10"/>
        <v>0</v>
      </c>
      <c r="G81">
        <f t="shared" si="11"/>
        <v>0</v>
      </c>
      <c r="H81" s="3">
        <f t="shared" si="12"/>
        <v>0</v>
      </c>
      <c r="I81" s="3">
        <f t="shared" si="13"/>
        <v>1</v>
      </c>
      <c r="J81" s="3">
        <f t="shared" si="14"/>
        <v>0</v>
      </c>
      <c r="K81" s="3">
        <f t="shared" si="15"/>
        <v>0</v>
      </c>
      <c r="L81" s="3">
        <f t="shared" si="16"/>
        <v>0</v>
      </c>
      <c r="M81">
        <f t="shared" si="17"/>
        <v>0</v>
      </c>
      <c r="N81">
        <f t="shared" si="18"/>
        <v>0</v>
      </c>
      <c r="O81">
        <f t="shared" si="19"/>
        <v>0</v>
      </c>
      <c r="P81">
        <f t="shared" si="20"/>
        <v>0</v>
      </c>
      <c r="Q81">
        <f t="shared" si="21"/>
        <v>0</v>
      </c>
    </row>
    <row r="82" spans="1:17" x14ac:dyDescent="0.3">
      <c r="A82" t="s">
        <v>48</v>
      </c>
      <c r="B82">
        <v>5100</v>
      </c>
      <c r="C82" t="s">
        <v>114</v>
      </c>
      <c r="D82">
        <v>24.21</v>
      </c>
      <c r="E82">
        <v>0</v>
      </c>
      <c r="F82">
        <f t="shared" si="10"/>
        <v>0</v>
      </c>
      <c r="G82">
        <f t="shared" si="11"/>
        <v>0</v>
      </c>
      <c r="H82" s="3">
        <f t="shared" si="12"/>
        <v>1</v>
      </c>
      <c r="I82" s="3">
        <f t="shared" si="13"/>
        <v>0</v>
      </c>
      <c r="J82" s="3">
        <f t="shared" si="14"/>
        <v>0</v>
      </c>
      <c r="K82" s="3">
        <f t="shared" si="15"/>
        <v>0</v>
      </c>
      <c r="L82" s="3">
        <f t="shared" si="16"/>
        <v>0</v>
      </c>
      <c r="M82">
        <f t="shared" si="17"/>
        <v>0</v>
      </c>
      <c r="N82">
        <f t="shared" si="18"/>
        <v>0</v>
      </c>
      <c r="O82">
        <f t="shared" si="19"/>
        <v>0</v>
      </c>
      <c r="P82">
        <f t="shared" si="20"/>
        <v>0</v>
      </c>
      <c r="Q82">
        <f t="shared" si="21"/>
        <v>0</v>
      </c>
    </row>
    <row r="83" spans="1:17" x14ac:dyDescent="0.3">
      <c r="A83" t="s">
        <v>48</v>
      </c>
      <c r="B83">
        <v>5100</v>
      </c>
      <c r="C83" t="s">
        <v>115</v>
      </c>
      <c r="D83">
        <v>24.21</v>
      </c>
      <c r="E83">
        <v>0</v>
      </c>
      <c r="F83">
        <f t="shared" si="10"/>
        <v>0</v>
      </c>
      <c r="G83">
        <f t="shared" si="11"/>
        <v>0</v>
      </c>
      <c r="H83" s="3">
        <f t="shared" si="12"/>
        <v>0</v>
      </c>
      <c r="I83" s="3">
        <f t="shared" si="13"/>
        <v>1</v>
      </c>
      <c r="J83" s="3">
        <f t="shared" si="14"/>
        <v>0</v>
      </c>
      <c r="K83" s="3">
        <f t="shared" si="15"/>
        <v>0</v>
      </c>
      <c r="L83" s="3">
        <f t="shared" si="16"/>
        <v>0</v>
      </c>
      <c r="M83">
        <f t="shared" si="17"/>
        <v>0</v>
      </c>
      <c r="N83">
        <f t="shared" si="18"/>
        <v>0</v>
      </c>
      <c r="O83">
        <f t="shared" si="19"/>
        <v>0</v>
      </c>
      <c r="P83">
        <f t="shared" si="20"/>
        <v>0</v>
      </c>
      <c r="Q83">
        <f t="shared" si="21"/>
        <v>0</v>
      </c>
    </row>
    <row r="84" spans="1:17" x14ac:dyDescent="0.3">
      <c r="A84" t="s">
        <v>49</v>
      </c>
      <c r="B84">
        <v>5300</v>
      </c>
      <c r="C84" t="s">
        <v>117</v>
      </c>
      <c r="D84">
        <v>25.13</v>
      </c>
      <c r="E84">
        <v>0</v>
      </c>
      <c r="F84">
        <f t="shared" si="10"/>
        <v>0</v>
      </c>
      <c r="G84">
        <f t="shared" si="11"/>
        <v>0</v>
      </c>
      <c r="H84" s="3">
        <f t="shared" si="12"/>
        <v>0</v>
      </c>
      <c r="I84" s="3">
        <f t="shared" si="13"/>
        <v>0</v>
      </c>
      <c r="J84" s="3">
        <f t="shared" si="14"/>
        <v>1</v>
      </c>
      <c r="K84" s="3">
        <f t="shared" si="15"/>
        <v>0</v>
      </c>
      <c r="L84" s="3">
        <f t="shared" si="16"/>
        <v>0</v>
      </c>
      <c r="M84">
        <f t="shared" si="17"/>
        <v>0</v>
      </c>
      <c r="N84">
        <f t="shared" si="18"/>
        <v>0</v>
      </c>
      <c r="O84">
        <f t="shared" si="19"/>
        <v>0</v>
      </c>
      <c r="P84">
        <f t="shared" si="20"/>
        <v>0</v>
      </c>
      <c r="Q84">
        <f t="shared" si="21"/>
        <v>0</v>
      </c>
    </row>
    <row r="85" spans="1:17" x14ac:dyDescent="0.3">
      <c r="A85" t="s">
        <v>49</v>
      </c>
      <c r="B85">
        <v>5300</v>
      </c>
      <c r="C85" t="s">
        <v>118</v>
      </c>
      <c r="D85">
        <v>25.13</v>
      </c>
      <c r="E85">
        <v>0</v>
      </c>
      <c r="F85">
        <f t="shared" si="10"/>
        <v>0</v>
      </c>
      <c r="G85">
        <f t="shared" si="11"/>
        <v>0</v>
      </c>
      <c r="H85" s="3">
        <f t="shared" si="12"/>
        <v>0</v>
      </c>
      <c r="I85" s="3">
        <f t="shared" si="13"/>
        <v>0</v>
      </c>
      <c r="J85" s="3">
        <f t="shared" si="14"/>
        <v>0</v>
      </c>
      <c r="K85" s="3">
        <f t="shared" si="15"/>
        <v>1</v>
      </c>
      <c r="L85" s="3">
        <f t="shared" si="16"/>
        <v>0</v>
      </c>
      <c r="M85">
        <f t="shared" si="17"/>
        <v>0</v>
      </c>
      <c r="N85">
        <f t="shared" si="18"/>
        <v>0</v>
      </c>
      <c r="O85">
        <f t="shared" si="19"/>
        <v>0</v>
      </c>
      <c r="P85">
        <f t="shared" si="20"/>
        <v>0</v>
      </c>
      <c r="Q85">
        <f t="shared" si="21"/>
        <v>0</v>
      </c>
    </row>
    <row r="86" spans="1:17" x14ac:dyDescent="0.3">
      <c r="A86" t="s">
        <v>50</v>
      </c>
      <c r="B86">
        <v>4000</v>
      </c>
      <c r="C86" t="s">
        <v>116</v>
      </c>
      <c r="D86">
        <v>18.87</v>
      </c>
      <c r="E86">
        <v>0</v>
      </c>
      <c r="F86">
        <f t="shared" si="10"/>
        <v>0</v>
      </c>
      <c r="G86">
        <f t="shared" si="11"/>
        <v>0</v>
      </c>
      <c r="H86" s="3">
        <f t="shared" si="12"/>
        <v>0</v>
      </c>
      <c r="I86" s="3">
        <f t="shared" si="13"/>
        <v>0</v>
      </c>
      <c r="J86" s="3">
        <f t="shared" si="14"/>
        <v>0</v>
      </c>
      <c r="K86" s="3">
        <f t="shared" si="15"/>
        <v>0</v>
      </c>
      <c r="L86" s="3">
        <f t="shared" si="16"/>
        <v>1</v>
      </c>
      <c r="M86">
        <f t="shared" si="17"/>
        <v>0</v>
      </c>
      <c r="N86">
        <f t="shared" si="18"/>
        <v>0</v>
      </c>
      <c r="O86">
        <f t="shared" si="19"/>
        <v>0</v>
      </c>
      <c r="P86">
        <f t="shared" si="20"/>
        <v>0</v>
      </c>
      <c r="Q86">
        <f t="shared" si="21"/>
        <v>0</v>
      </c>
    </row>
    <row r="87" spans="1:17" x14ac:dyDescent="0.3">
      <c r="A87" t="s">
        <v>51</v>
      </c>
      <c r="B87">
        <v>7000</v>
      </c>
      <c r="C87" t="s">
        <v>118</v>
      </c>
      <c r="D87">
        <v>32.99</v>
      </c>
      <c r="E87">
        <v>0</v>
      </c>
      <c r="F87">
        <f t="shared" si="10"/>
        <v>0</v>
      </c>
      <c r="G87">
        <f t="shared" si="11"/>
        <v>0</v>
      </c>
      <c r="H87" s="3">
        <f t="shared" si="12"/>
        <v>0</v>
      </c>
      <c r="I87" s="3">
        <f t="shared" si="13"/>
        <v>0</v>
      </c>
      <c r="J87" s="3">
        <f t="shared" si="14"/>
        <v>0</v>
      </c>
      <c r="K87" s="3">
        <f t="shared" si="15"/>
        <v>1</v>
      </c>
      <c r="L87" s="3">
        <f t="shared" si="16"/>
        <v>0</v>
      </c>
      <c r="M87">
        <f t="shared" si="17"/>
        <v>0</v>
      </c>
      <c r="N87">
        <f t="shared" si="18"/>
        <v>0</v>
      </c>
      <c r="O87">
        <f t="shared" si="19"/>
        <v>0</v>
      </c>
      <c r="P87">
        <f t="shared" si="20"/>
        <v>0</v>
      </c>
      <c r="Q87">
        <f t="shared" si="21"/>
        <v>0</v>
      </c>
    </row>
    <row r="88" spans="1:17" x14ac:dyDescent="0.3">
      <c r="A88" t="s">
        <v>51</v>
      </c>
      <c r="B88">
        <v>7000</v>
      </c>
      <c r="C88" t="s">
        <v>116</v>
      </c>
      <c r="D88">
        <v>32.99</v>
      </c>
      <c r="E88">
        <v>0</v>
      </c>
      <c r="F88">
        <f t="shared" si="10"/>
        <v>0</v>
      </c>
      <c r="G88">
        <f t="shared" si="11"/>
        <v>0</v>
      </c>
      <c r="H88" s="3">
        <f t="shared" si="12"/>
        <v>0</v>
      </c>
      <c r="I88" s="3">
        <f t="shared" si="13"/>
        <v>0</v>
      </c>
      <c r="J88" s="3">
        <f t="shared" si="14"/>
        <v>0</v>
      </c>
      <c r="K88" s="3">
        <f t="shared" si="15"/>
        <v>0</v>
      </c>
      <c r="L88" s="3">
        <f t="shared" si="16"/>
        <v>1</v>
      </c>
      <c r="M88">
        <f t="shared" si="17"/>
        <v>0</v>
      </c>
      <c r="N88">
        <f t="shared" si="18"/>
        <v>0</v>
      </c>
      <c r="O88">
        <f t="shared" si="19"/>
        <v>0</v>
      </c>
      <c r="P88">
        <f t="shared" si="20"/>
        <v>0</v>
      </c>
      <c r="Q88">
        <f t="shared" si="21"/>
        <v>0</v>
      </c>
    </row>
    <row r="89" spans="1:17" x14ac:dyDescent="0.3">
      <c r="A89" t="s">
        <v>52</v>
      </c>
      <c r="B89">
        <v>4900</v>
      </c>
      <c r="C89" t="s">
        <v>114</v>
      </c>
      <c r="D89">
        <v>23.02</v>
      </c>
      <c r="E89">
        <v>0</v>
      </c>
      <c r="F89">
        <f t="shared" si="10"/>
        <v>0</v>
      </c>
      <c r="G89">
        <f t="shared" si="11"/>
        <v>0</v>
      </c>
      <c r="H89" s="3">
        <f t="shared" si="12"/>
        <v>1</v>
      </c>
      <c r="I89" s="3">
        <f t="shared" si="13"/>
        <v>0</v>
      </c>
      <c r="J89" s="3">
        <f t="shared" si="14"/>
        <v>0</v>
      </c>
      <c r="K89" s="3">
        <f t="shared" si="15"/>
        <v>0</v>
      </c>
      <c r="L89" s="3">
        <f t="shared" si="16"/>
        <v>0</v>
      </c>
      <c r="M89">
        <f t="shared" si="17"/>
        <v>0</v>
      </c>
      <c r="N89">
        <f t="shared" si="18"/>
        <v>0</v>
      </c>
      <c r="O89">
        <f t="shared" si="19"/>
        <v>0</v>
      </c>
      <c r="P89">
        <f t="shared" si="20"/>
        <v>0</v>
      </c>
      <c r="Q89">
        <f t="shared" si="21"/>
        <v>0</v>
      </c>
    </row>
    <row r="90" spans="1:17" x14ac:dyDescent="0.3">
      <c r="A90" t="s">
        <v>52</v>
      </c>
      <c r="B90">
        <v>4900</v>
      </c>
      <c r="C90" t="s">
        <v>115</v>
      </c>
      <c r="D90">
        <v>23.02</v>
      </c>
      <c r="E90">
        <v>0</v>
      </c>
      <c r="F90">
        <f t="shared" si="10"/>
        <v>0</v>
      </c>
      <c r="G90">
        <f t="shared" si="11"/>
        <v>0</v>
      </c>
      <c r="H90" s="3">
        <f t="shared" si="12"/>
        <v>0</v>
      </c>
      <c r="I90" s="3">
        <f t="shared" si="13"/>
        <v>1</v>
      </c>
      <c r="J90" s="3">
        <f t="shared" si="14"/>
        <v>0</v>
      </c>
      <c r="K90" s="3">
        <f t="shared" si="15"/>
        <v>0</v>
      </c>
      <c r="L90" s="3">
        <f t="shared" si="16"/>
        <v>0</v>
      </c>
      <c r="M90">
        <f t="shared" si="17"/>
        <v>0</v>
      </c>
      <c r="N90">
        <f t="shared" si="18"/>
        <v>0</v>
      </c>
      <c r="O90">
        <f t="shared" si="19"/>
        <v>0</v>
      </c>
      <c r="P90">
        <f t="shared" si="20"/>
        <v>0</v>
      </c>
      <c r="Q90">
        <f t="shared" si="21"/>
        <v>0</v>
      </c>
    </row>
    <row r="91" spans="1:17" x14ac:dyDescent="0.3">
      <c r="A91" t="s">
        <v>53</v>
      </c>
      <c r="B91">
        <v>3400</v>
      </c>
      <c r="C91" t="s">
        <v>114</v>
      </c>
      <c r="D91">
        <v>15.98</v>
      </c>
      <c r="E91">
        <v>0</v>
      </c>
      <c r="F91">
        <f t="shared" si="10"/>
        <v>0</v>
      </c>
      <c r="G91">
        <f t="shared" si="11"/>
        <v>0</v>
      </c>
      <c r="H91" s="3">
        <f t="shared" si="12"/>
        <v>1</v>
      </c>
      <c r="I91" s="3">
        <f t="shared" si="13"/>
        <v>0</v>
      </c>
      <c r="J91" s="3">
        <f t="shared" si="14"/>
        <v>0</v>
      </c>
      <c r="K91" s="3">
        <f t="shared" si="15"/>
        <v>0</v>
      </c>
      <c r="L91" s="3">
        <f t="shared" si="16"/>
        <v>0</v>
      </c>
      <c r="M91">
        <f t="shared" si="17"/>
        <v>0</v>
      </c>
      <c r="N91">
        <f t="shared" si="18"/>
        <v>0</v>
      </c>
      <c r="O91">
        <f t="shared" si="19"/>
        <v>0</v>
      </c>
      <c r="P91">
        <f t="shared" si="20"/>
        <v>0</v>
      </c>
      <c r="Q91">
        <f t="shared" si="21"/>
        <v>0</v>
      </c>
    </row>
    <row r="92" spans="1:17" x14ac:dyDescent="0.3">
      <c r="A92" t="s">
        <v>53</v>
      </c>
      <c r="B92">
        <v>3400</v>
      </c>
      <c r="C92" t="s">
        <v>115</v>
      </c>
      <c r="D92">
        <v>15.98</v>
      </c>
      <c r="E92">
        <v>0</v>
      </c>
      <c r="F92">
        <f t="shared" si="10"/>
        <v>0</v>
      </c>
      <c r="G92">
        <f t="shared" si="11"/>
        <v>0</v>
      </c>
      <c r="H92" s="3">
        <f t="shared" si="12"/>
        <v>0</v>
      </c>
      <c r="I92" s="3">
        <f t="shared" si="13"/>
        <v>1</v>
      </c>
      <c r="J92" s="3">
        <f t="shared" si="14"/>
        <v>0</v>
      </c>
      <c r="K92" s="3">
        <f t="shared" si="15"/>
        <v>0</v>
      </c>
      <c r="L92" s="3">
        <f t="shared" si="16"/>
        <v>0</v>
      </c>
      <c r="M92">
        <f t="shared" si="17"/>
        <v>0</v>
      </c>
      <c r="N92">
        <f t="shared" si="18"/>
        <v>0</v>
      </c>
      <c r="O92">
        <f t="shared" si="19"/>
        <v>0</v>
      </c>
      <c r="P92">
        <f t="shared" si="20"/>
        <v>0</v>
      </c>
      <c r="Q92">
        <f t="shared" si="21"/>
        <v>0</v>
      </c>
    </row>
    <row r="93" spans="1:17" x14ac:dyDescent="0.3">
      <c r="A93" t="s">
        <v>54</v>
      </c>
      <c r="B93">
        <v>12900</v>
      </c>
      <c r="C93" t="s">
        <v>114</v>
      </c>
      <c r="D93">
        <v>60.46</v>
      </c>
      <c r="E93">
        <v>0</v>
      </c>
      <c r="F93">
        <f t="shared" si="10"/>
        <v>0</v>
      </c>
      <c r="G93">
        <f t="shared" si="11"/>
        <v>0</v>
      </c>
      <c r="H93" s="3">
        <f t="shared" si="12"/>
        <v>1</v>
      </c>
      <c r="I93" s="3">
        <f t="shared" si="13"/>
        <v>0</v>
      </c>
      <c r="J93" s="3">
        <f t="shared" si="14"/>
        <v>0</v>
      </c>
      <c r="K93" s="3">
        <f t="shared" si="15"/>
        <v>0</v>
      </c>
      <c r="L93" s="3">
        <f t="shared" si="16"/>
        <v>0</v>
      </c>
      <c r="M93">
        <f t="shared" si="17"/>
        <v>0</v>
      </c>
      <c r="N93">
        <f t="shared" si="18"/>
        <v>0</v>
      </c>
      <c r="O93">
        <f t="shared" si="19"/>
        <v>0</v>
      </c>
      <c r="P93">
        <f t="shared" si="20"/>
        <v>0</v>
      </c>
      <c r="Q93">
        <f t="shared" si="21"/>
        <v>0</v>
      </c>
    </row>
    <row r="94" spans="1:17" x14ac:dyDescent="0.3">
      <c r="A94" t="s">
        <v>54</v>
      </c>
      <c r="B94">
        <v>12900</v>
      </c>
      <c r="C94" t="s">
        <v>115</v>
      </c>
      <c r="D94">
        <v>60.46</v>
      </c>
      <c r="E94">
        <v>0</v>
      </c>
      <c r="F94">
        <f t="shared" si="10"/>
        <v>0</v>
      </c>
      <c r="G94">
        <f t="shared" si="11"/>
        <v>0</v>
      </c>
      <c r="H94" s="3">
        <f t="shared" si="12"/>
        <v>0</v>
      </c>
      <c r="I94" s="3">
        <f t="shared" si="13"/>
        <v>1</v>
      </c>
      <c r="J94" s="3">
        <f t="shared" si="14"/>
        <v>0</v>
      </c>
      <c r="K94" s="3">
        <f t="shared" si="15"/>
        <v>0</v>
      </c>
      <c r="L94" s="3">
        <f t="shared" si="16"/>
        <v>0</v>
      </c>
      <c r="M94">
        <f t="shared" si="17"/>
        <v>0</v>
      </c>
      <c r="N94">
        <f t="shared" si="18"/>
        <v>0</v>
      </c>
      <c r="O94">
        <f t="shared" si="19"/>
        <v>0</v>
      </c>
      <c r="P94">
        <f t="shared" si="20"/>
        <v>0</v>
      </c>
      <c r="Q94">
        <f t="shared" si="21"/>
        <v>0</v>
      </c>
    </row>
    <row r="95" spans="1:17" x14ac:dyDescent="0.3">
      <c r="A95" t="s">
        <v>55</v>
      </c>
      <c r="B95">
        <v>4700</v>
      </c>
      <c r="C95" t="s">
        <v>117</v>
      </c>
      <c r="D95">
        <v>22.06</v>
      </c>
      <c r="E95">
        <v>0</v>
      </c>
      <c r="F95">
        <f t="shared" si="10"/>
        <v>0</v>
      </c>
      <c r="G95">
        <f t="shared" si="11"/>
        <v>0</v>
      </c>
      <c r="H95" s="3">
        <f t="shared" si="12"/>
        <v>0</v>
      </c>
      <c r="I95" s="3">
        <f t="shared" si="13"/>
        <v>0</v>
      </c>
      <c r="J95" s="3">
        <f t="shared" si="14"/>
        <v>1</v>
      </c>
      <c r="K95" s="3">
        <f t="shared" si="15"/>
        <v>0</v>
      </c>
      <c r="L95" s="3">
        <f t="shared" si="16"/>
        <v>0</v>
      </c>
      <c r="M95">
        <f t="shared" si="17"/>
        <v>0</v>
      </c>
      <c r="N95">
        <f t="shared" si="18"/>
        <v>0</v>
      </c>
      <c r="O95">
        <f t="shared" si="19"/>
        <v>0</v>
      </c>
      <c r="P95">
        <f t="shared" si="20"/>
        <v>0</v>
      </c>
      <c r="Q95">
        <f t="shared" si="21"/>
        <v>0</v>
      </c>
    </row>
    <row r="96" spans="1:17" x14ac:dyDescent="0.3">
      <c r="A96" t="s">
        <v>55</v>
      </c>
      <c r="B96">
        <v>4700</v>
      </c>
      <c r="C96" t="s">
        <v>118</v>
      </c>
      <c r="D96">
        <v>22.06</v>
      </c>
      <c r="E96">
        <v>0</v>
      </c>
      <c r="F96">
        <f t="shared" si="10"/>
        <v>0</v>
      </c>
      <c r="G96">
        <f t="shared" si="11"/>
        <v>0</v>
      </c>
      <c r="H96" s="3">
        <f t="shared" si="12"/>
        <v>0</v>
      </c>
      <c r="I96" s="3">
        <f t="shared" si="13"/>
        <v>0</v>
      </c>
      <c r="J96" s="3">
        <f t="shared" si="14"/>
        <v>0</v>
      </c>
      <c r="K96" s="3">
        <f t="shared" si="15"/>
        <v>1</v>
      </c>
      <c r="L96" s="3">
        <f t="shared" si="16"/>
        <v>0</v>
      </c>
      <c r="M96">
        <f t="shared" si="17"/>
        <v>0</v>
      </c>
      <c r="N96">
        <f t="shared" si="18"/>
        <v>0</v>
      </c>
      <c r="O96">
        <f t="shared" si="19"/>
        <v>0</v>
      </c>
      <c r="P96">
        <f t="shared" si="20"/>
        <v>0</v>
      </c>
      <c r="Q96">
        <f t="shared" si="21"/>
        <v>0</v>
      </c>
    </row>
    <row r="97" spans="1:17" x14ac:dyDescent="0.3">
      <c r="A97" t="s">
        <v>56</v>
      </c>
      <c r="B97">
        <v>7400</v>
      </c>
      <c r="C97" t="s">
        <v>118</v>
      </c>
      <c r="D97">
        <v>34.33</v>
      </c>
      <c r="E97">
        <v>0</v>
      </c>
      <c r="F97">
        <f t="shared" si="10"/>
        <v>0</v>
      </c>
      <c r="G97">
        <f t="shared" si="11"/>
        <v>0</v>
      </c>
      <c r="H97" s="3">
        <f t="shared" si="12"/>
        <v>0</v>
      </c>
      <c r="I97" s="3">
        <f t="shared" si="13"/>
        <v>0</v>
      </c>
      <c r="J97" s="3">
        <f t="shared" si="14"/>
        <v>0</v>
      </c>
      <c r="K97" s="3">
        <f t="shared" si="15"/>
        <v>1</v>
      </c>
      <c r="L97" s="3">
        <f t="shared" si="16"/>
        <v>0</v>
      </c>
      <c r="M97">
        <f t="shared" si="17"/>
        <v>0</v>
      </c>
      <c r="N97">
        <f t="shared" si="18"/>
        <v>0</v>
      </c>
      <c r="O97">
        <f t="shared" si="19"/>
        <v>0</v>
      </c>
      <c r="P97">
        <f t="shared" si="20"/>
        <v>0</v>
      </c>
      <c r="Q97">
        <f t="shared" si="21"/>
        <v>0</v>
      </c>
    </row>
    <row r="98" spans="1:17" x14ac:dyDescent="0.3">
      <c r="A98" t="s">
        <v>56</v>
      </c>
      <c r="B98">
        <v>7400</v>
      </c>
      <c r="C98" t="s">
        <v>116</v>
      </c>
      <c r="D98">
        <v>34.33</v>
      </c>
      <c r="E98">
        <v>0</v>
      </c>
      <c r="F98">
        <f t="shared" si="10"/>
        <v>0</v>
      </c>
      <c r="G98">
        <f t="shared" si="11"/>
        <v>0</v>
      </c>
      <c r="H98" s="3">
        <f t="shared" si="12"/>
        <v>0</v>
      </c>
      <c r="I98" s="3">
        <f t="shared" si="13"/>
        <v>0</v>
      </c>
      <c r="J98" s="3">
        <f t="shared" si="14"/>
        <v>0</v>
      </c>
      <c r="K98" s="3">
        <f t="shared" si="15"/>
        <v>0</v>
      </c>
      <c r="L98" s="3">
        <f t="shared" si="16"/>
        <v>1</v>
      </c>
      <c r="M98">
        <f t="shared" si="17"/>
        <v>0</v>
      </c>
      <c r="N98">
        <f t="shared" si="18"/>
        <v>0</v>
      </c>
      <c r="O98">
        <f t="shared" si="19"/>
        <v>0</v>
      </c>
      <c r="P98">
        <f t="shared" si="20"/>
        <v>0</v>
      </c>
      <c r="Q98">
        <f t="shared" si="21"/>
        <v>0</v>
      </c>
    </row>
    <row r="99" spans="1:17" x14ac:dyDescent="0.3">
      <c r="A99" t="s">
        <v>57</v>
      </c>
      <c r="B99">
        <v>4600</v>
      </c>
      <c r="C99" t="s">
        <v>117</v>
      </c>
      <c r="D99">
        <v>21.29</v>
      </c>
      <c r="E99">
        <v>0</v>
      </c>
      <c r="F99">
        <f t="shared" si="10"/>
        <v>0</v>
      </c>
      <c r="G99">
        <f t="shared" si="11"/>
        <v>0</v>
      </c>
      <c r="H99" s="3">
        <f t="shared" si="12"/>
        <v>0</v>
      </c>
      <c r="I99" s="3">
        <f t="shared" si="13"/>
        <v>0</v>
      </c>
      <c r="J99" s="3">
        <f t="shared" si="14"/>
        <v>1</v>
      </c>
      <c r="K99" s="3">
        <f t="shared" si="15"/>
        <v>0</v>
      </c>
      <c r="L99" s="3">
        <f t="shared" si="16"/>
        <v>0</v>
      </c>
      <c r="M99">
        <f t="shared" si="17"/>
        <v>0</v>
      </c>
      <c r="N99">
        <f t="shared" si="18"/>
        <v>0</v>
      </c>
      <c r="O99">
        <f t="shared" si="19"/>
        <v>0</v>
      </c>
      <c r="P99">
        <f t="shared" si="20"/>
        <v>0</v>
      </c>
      <c r="Q99">
        <f t="shared" si="21"/>
        <v>0</v>
      </c>
    </row>
    <row r="100" spans="1:17" x14ac:dyDescent="0.3">
      <c r="A100" t="s">
        <v>57</v>
      </c>
      <c r="B100">
        <v>4600</v>
      </c>
      <c r="C100" t="s">
        <v>118</v>
      </c>
      <c r="D100">
        <v>21.29</v>
      </c>
      <c r="E100">
        <v>0</v>
      </c>
      <c r="F100">
        <f t="shared" si="10"/>
        <v>0</v>
      </c>
      <c r="G100">
        <f t="shared" si="11"/>
        <v>0</v>
      </c>
      <c r="H100" s="3">
        <f t="shared" si="12"/>
        <v>0</v>
      </c>
      <c r="I100" s="3">
        <f t="shared" si="13"/>
        <v>0</v>
      </c>
      <c r="J100" s="3">
        <f t="shared" si="14"/>
        <v>0</v>
      </c>
      <c r="K100" s="3">
        <f t="shared" si="15"/>
        <v>1</v>
      </c>
      <c r="L100" s="3">
        <f t="shared" si="16"/>
        <v>0</v>
      </c>
      <c r="M100">
        <f t="shared" si="17"/>
        <v>0</v>
      </c>
      <c r="N100">
        <f t="shared" si="18"/>
        <v>0</v>
      </c>
      <c r="O100">
        <f t="shared" si="19"/>
        <v>0</v>
      </c>
      <c r="P100">
        <f t="shared" si="20"/>
        <v>0</v>
      </c>
      <c r="Q100">
        <f t="shared" si="21"/>
        <v>0</v>
      </c>
    </row>
    <row r="101" spans="1:17" x14ac:dyDescent="0.3">
      <c r="A101" t="s">
        <v>58</v>
      </c>
      <c r="B101">
        <v>6000</v>
      </c>
      <c r="C101" t="s">
        <v>118</v>
      </c>
      <c r="D101">
        <v>27.61</v>
      </c>
      <c r="E101">
        <v>0</v>
      </c>
      <c r="F101">
        <f t="shared" si="10"/>
        <v>0</v>
      </c>
      <c r="G101">
        <f t="shared" si="11"/>
        <v>0</v>
      </c>
      <c r="H101" s="3">
        <f t="shared" si="12"/>
        <v>0</v>
      </c>
      <c r="I101" s="3">
        <f t="shared" si="13"/>
        <v>0</v>
      </c>
      <c r="J101" s="3">
        <f t="shared" si="14"/>
        <v>0</v>
      </c>
      <c r="K101" s="3">
        <f t="shared" si="15"/>
        <v>1</v>
      </c>
      <c r="L101" s="3">
        <f t="shared" si="16"/>
        <v>0</v>
      </c>
      <c r="M101">
        <f t="shared" si="17"/>
        <v>0</v>
      </c>
      <c r="N101">
        <f t="shared" si="18"/>
        <v>0</v>
      </c>
      <c r="O101">
        <f t="shared" si="19"/>
        <v>0</v>
      </c>
      <c r="P101">
        <f t="shared" si="20"/>
        <v>0</v>
      </c>
      <c r="Q101">
        <f t="shared" si="21"/>
        <v>0</v>
      </c>
    </row>
    <row r="102" spans="1:17" x14ac:dyDescent="0.3">
      <c r="A102" t="s">
        <v>58</v>
      </c>
      <c r="B102">
        <v>6000</v>
      </c>
      <c r="C102" t="s">
        <v>116</v>
      </c>
      <c r="D102">
        <v>27.61</v>
      </c>
      <c r="E102">
        <v>0</v>
      </c>
      <c r="F102">
        <f t="shared" si="10"/>
        <v>0</v>
      </c>
      <c r="G102">
        <f t="shared" si="11"/>
        <v>0</v>
      </c>
      <c r="H102" s="3">
        <f t="shared" si="12"/>
        <v>0</v>
      </c>
      <c r="I102" s="3">
        <f t="shared" si="13"/>
        <v>0</v>
      </c>
      <c r="J102" s="3">
        <f t="shared" si="14"/>
        <v>0</v>
      </c>
      <c r="K102" s="3">
        <f t="shared" si="15"/>
        <v>0</v>
      </c>
      <c r="L102" s="3">
        <f t="shared" si="16"/>
        <v>1</v>
      </c>
      <c r="M102">
        <f t="shared" si="17"/>
        <v>0</v>
      </c>
      <c r="N102">
        <f t="shared" si="18"/>
        <v>0</v>
      </c>
      <c r="O102">
        <f t="shared" si="19"/>
        <v>0</v>
      </c>
      <c r="P102">
        <f t="shared" si="20"/>
        <v>0</v>
      </c>
      <c r="Q102">
        <f t="shared" si="21"/>
        <v>0</v>
      </c>
    </row>
    <row r="103" spans="1:17" x14ac:dyDescent="0.3">
      <c r="A103" t="s">
        <v>59</v>
      </c>
      <c r="B103">
        <v>3100</v>
      </c>
      <c r="C103" t="s">
        <v>117</v>
      </c>
      <c r="D103">
        <v>14.27</v>
      </c>
      <c r="E103">
        <v>0</v>
      </c>
      <c r="F103">
        <f t="shared" si="10"/>
        <v>0</v>
      </c>
      <c r="G103">
        <f t="shared" si="11"/>
        <v>0</v>
      </c>
      <c r="H103" s="3">
        <f t="shared" si="12"/>
        <v>0</v>
      </c>
      <c r="I103" s="3">
        <f t="shared" si="13"/>
        <v>0</v>
      </c>
      <c r="J103" s="3">
        <f t="shared" si="14"/>
        <v>1</v>
      </c>
      <c r="K103" s="3">
        <f t="shared" si="15"/>
        <v>0</v>
      </c>
      <c r="L103" s="3">
        <f t="shared" si="16"/>
        <v>0</v>
      </c>
      <c r="M103">
        <f t="shared" si="17"/>
        <v>0</v>
      </c>
      <c r="N103">
        <f t="shared" si="18"/>
        <v>0</v>
      </c>
      <c r="O103">
        <f t="shared" si="19"/>
        <v>0</v>
      </c>
      <c r="P103">
        <f t="shared" si="20"/>
        <v>0</v>
      </c>
      <c r="Q103">
        <f t="shared" si="21"/>
        <v>0</v>
      </c>
    </row>
    <row r="104" spans="1:17" x14ac:dyDescent="0.3">
      <c r="A104" t="s">
        <v>59</v>
      </c>
      <c r="B104">
        <v>3100</v>
      </c>
      <c r="C104" t="s">
        <v>118</v>
      </c>
      <c r="D104">
        <v>14.27</v>
      </c>
      <c r="E104">
        <v>0</v>
      </c>
      <c r="F104">
        <f t="shared" si="10"/>
        <v>0</v>
      </c>
      <c r="G104">
        <f t="shared" si="11"/>
        <v>0</v>
      </c>
      <c r="H104" s="3">
        <f t="shared" si="12"/>
        <v>0</v>
      </c>
      <c r="I104" s="3">
        <f t="shared" si="13"/>
        <v>0</v>
      </c>
      <c r="J104" s="3">
        <f t="shared" si="14"/>
        <v>0</v>
      </c>
      <c r="K104" s="3">
        <f t="shared" si="15"/>
        <v>1</v>
      </c>
      <c r="L104" s="3">
        <f t="shared" si="16"/>
        <v>0</v>
      </c>
      <c r="M104">
        <f t="shared" si="17"/>
        <v>0</v>
      </c>
      <c r="N104">
        <f t="shared" si="18"/>
        <v>0</v>
      </c>
      <c r="O104">
        <f t="shared" si="19"/>
        <v>0</v>
      </c>
      <c r="P104">
        <f t="shared" si="20"/>
        <v>0</v>
      </c>
      <c r="Q104">
        <f t="shared" si="21"/>
        <v>0</v>
      </c>
    </row>
    <row r="105" spans="1:17" x14ac:dyDescent="0.3">
      <c r="A105" t="s">
        <v>60</v>
      </c>
      <c r="B105">
        <v>3600</v>
      </c>
      <c r="C105" t="s">
        <v>114</v>
      </c>
      <c r="D105">
        <v>16.34</v>
      </c>
      <c r="E105">
        <v>0</v>
      </c>
      <c r="F105">
        <f t="shared" si="10"/>
        <v>0</v>
      </c>
      <c r="G105">
        <f t="shared" si="11"/>
        <v>0</v>
      </c>
      <c r="H105" s="3">
        <f t="shared" si="12"/>
        <v>1</v>
      </c>
      <c r="I105" s="3">
        <f t="shared" si="13"/>
        <v>0</v>
      </c>
      <c r="J105" s="3">
        <f t="shared" si="14"/>
        <v>0</v>
      </c>
      <c r="K105" s="3">
        <f t="shared" si="15"/>
        <v>0</v>
      </c>
      <c r="L105" s="3">
        <f t="shared" si="16"/>
        <v>0</v>
      </c>
      <c r="M105">
        <f t="shared" si="17"/>
        <v>0</v>
      </c>
      <c r="N105">
        <f t="shared" si="18"/>
        <v>0</v>
      </c>
      <c r="O105">
        <f t="shared" si="19"/>
        <v>0</v>
      </c>
      <c r="P105">
        <f t="shared" si="20"/>
        <v>0</v>
      </c>
      <c r="Q105">
        <f t="shared" si="21"/>
        <v>0</v>
      </c>
    </row>
    <row r="106" spans="1:17" x14ac:dyDescent="0.3">
      <c r="A106" t="s">
        <v>61</v>
      </c>
      <c r="B106">
        <v>8800</v>
      </c>
      <c r="C106" t="s">
        <v>114</v>
      </c>
      <c r="D106">
        <v>39.94</v>
      </c>
      <c r="E106">
        <v>0</v>
      </c>
      <c r="F106">
        <f t="shared" si="10"/>
        <v>0</v>
      </c>
      <c r="G106">
        <f t="shared" si="11"/>
        <v>0</v>
      </c>
      <c r="H106" s="3">
        <f t="shared" si="12"/>
        <v>1</v>
      </c>
      <c r="I106" s="3">
        <f t="shared" si="13"/>
        <v>0</v>
      </c>
      <c r="J106" s="3">
        <f t="shared" si="14"/>
        <v>0</v>
      </c>
      <c r="K106" s="3">
        <f t="shared" si="15"/>
        <v>0</v>
      </c>
      <c r="L106" s="3">
        <f t="shared" si="16"/>
        <v>0</v>
      </c>
      <c r="M106">
        <f t="shared" si="17"/>
        <v>0</v>
      </c>
      <c r="N106">
        <f t="shared" si="18"/>
        <v>0</v>
      </c>
      <c r="O106">
        <f t="shared" si="19"/>
        <v>0</v>
      </c>
      <c r="P106">
        <f t="shared" si="20"/>
        <v>0</v>
      </c>
      <c r="Q106">
        <f t="shared" si="21"/>
        <v>0</v>
      </c>
    </row>
    <row r="107" spans="1:17" x14ac:dyDescent="0.3">
      <c r="A107" t="s">
        <v>61</v>
      </c>
      <c r="B107">
        <v>8800</v>
      </c>
      <c r="C107" t="s">
        <v>115</v>
      </c>
      <c r="D107">
        <v>39.94</v>
      </c>
      <c r="E107">
        <v>0</v>
      </c>
      <c r="F107">
        <f t="shared" si="10"/>
        <v>0</v>
      </c>
      <c r="G107">
        <f t="shared" si="11"/>
        <v>0</v>
      </c>
      <c r="H107" s="3">
        <f t="shared" si="12"/>
        <v>0</v>
      </c>
      <c r="I107" s="3">
        <f t="shared" si="13"/>
        <v>1</v>
      </c>
      <c r="J107" s="3">
        <f t="shared" si="14"/>
        <v>0</v>
      </c>
      <c r="K107" s="3">
        <f t="shared" si="15"/>
        <v>0</v>
      </c>
      <c r="L107" s="3">
        <f t="shared" si="16"/>
        <v>0</v>
      </c>
      <c r="M107">
        <f t="shared" si="17"/>
        <v>0</v>
      </c>
      <c r="N107">
        <f t="shared" si="18"/>
        <v>0</v>
      </c>
      <c r="O107">
        <f t="shared" si="19"/>
        <v>0</v>
      </c>
      <c r="P107">
        <f t="shared" si="20"/>
        <v>0</v>
      </c>
      <c r="Q107">
        <f t="shared" si="21"/>
        <v>0</v>
      </c>
    </row>
    <row r="108" spans="1:17" x14ac:dyDescent="0.3">
      <c r="A108" t="s">
        <v>62</v>
      </c>
      <c r="B108">
        <v>4000</v>
      </c>
      <c r="C108" t="s">
        <v>118</v>
      </c>
      <c r="D108">
        <v>18.11</v>
      </c>
      <c r="E108">
        <v>0</v>
      </c>
      <c r="F108">
        <f t="shared" si="10"/>
        <v>0</v>
      </c>
      <c r="G108">
        <f t="shared" si="11"/>
        <v>0</v>
      </c>
      <c r="H108" s="3">
        <f t="shared" si="12"/>
        <v>0</v>
      </c>
      <c r="I108" s="3">
        <f t="shared" si="13"/>
        <v>0</v>
      </c>
      <c r="J108" s="3">
        <f t="shared" si="14"/>
        <v>0</v>
      </c>
      <c r="K108" s="3">
        <f t="shared" si="15"/>
        <v>1</v>
      </c>
      <c r="L108" s="3">
        <f t="shared" si="16"/>
        <v>0</v>
      </c>
      <c r="M108">
        <f t="shared" si="17"/>
        <v>0</v>
      </c>
      <c r="N108">
        <f t="shared" si="18"/>
        <v>0</v>
      </c>
      <c r="O108">
        <f t="shared" si="19"/>
        <v>0</v>
      </c>
      <c r="P108">
        <f t="shared" si="20"/>
        <v>0</v>
      </c>
      <c r="Q108">
        <f t="shared" si="21"/>
        <v>0</v>
      </c>
    </row>
    <row r="109" spans="1:17" x14ac:dyDescent="0.3">
      <c r="A109" t="s">
        <v>62</v>
      </c>
      <c r="B109">
        <v>4000</v>
      </c>
      <c r="C109" t="s">
        <v>116</v>
      </c>
      <c r="D109">
        <v>18.11</v>
      </c>
      <c r="E109">
        <v>0</v>
      </c>
      <c r="F109">
        <f t="shared" si="10"/>
        <v>0</v>
      </c>
      <c r="G109">
        <f t="shared" si="11"/>
        <v>0</v>
      </c>
      <c r="H109" s="3">
        <f t="shared" si="12"/>
        <v>0</v>
      </c>
      <c r="I109" s="3">
        <f t="shared" si="13"/>
        <v>0</v>
      </c>
      <c r="J109" s="3">
        <f t="shared" si="14"/>
        <v>0</v>
      </c>
      <c r="K109" s="3">
        <f t="shared" si="15"/>
        <v>0</v>
      </c>
      <c r="L109" s="3">
        <f t="shared" si="16"/>
        <v>1</v>
      </c>
      <c r="M109">
        <f t="shared" si="17"/>
        <v>0</v>
      </c>
      <c r="N109">
        <f t="shared" si="18"/>
        <v>0</v>
      </c>
      <c r="O109">
        <f t="shared" si="19"/>
        <v>0</v>
      </c>
      <c r="P109">
        <f t="shared" si="20"/>
        <v>0</v>
      </c>
      <c r="Q109">
        <f t="shared" si="21"/>
        <v>0</v>
      </c>
    </row>
    <row r="110" spans="1:17" x14ac:dyDescent="0.3">
      <c r="A110" t="s">
        <v>63</v>
      </c>
      <c r="B110">
        <v>5000</v>
      </c>
      <c r="C110" t="s">
        <v>117</v>
      </c>
      <c r="D110">
        <v>22.58</v>
      </c>
      <c r="E110">
        <v>0</v>
      </c>
      <c r="F110">
        <f t="shared" si="10"/>
        <v>0</v>
      </c>
      <c r="G110">
        <f t="shared" si="11"/>
        <v>0</v>
      </c>
      <c r="H110" s="3">
        <f t="shared" si="12"/>
        <v>0</v>
      </c>
      <c r="I110" s="3">
        <f t="shared" si="13"/>
        <v>0</v>
      </c>
      <c r="J110" s="3">
        <f t="shared" si="14"/>
        <v>1</v>
      </c>
      <c r="K110" s="3">
        <f t="shared" si="15"/>
        <v>0</v>
      </c>
      <c r="L110" s="3">
        <f t="shared" si="16"/>
        <v>0</v>
      </c>
      <c r="M110">
        <f t="shared" si="17"/>
        <v>0</v>
      </c>
      <c r="N110">
        <f t="shared" si="18"/>
        <v>0</v>
      </c>
      <c r="O110">
        <f t="shared" si="19"/>
        <v>0</v>
      </c>
      <c r="P110">
        <f t="shared" si="20"/>
        <v>0</v>
      </c>
      <c r="Q110">
        <f t="shared" si="21"/>
        <v>0</v>
      </c>
    </row>
    <row r="111" spans="1:17" x14ac:dyDescent="0.3">
      <c r="A111" t="s">
        <v>63</v>
      </c>
      <c r="B111">
        <v>5000</v>
      </c>
      <c r="C111" t="s">
        <v>118</v>
      </c>
      <c r="D111">
        <v>22.58</v>
      </c>
      <c r="E111">
        <v>0</v>
      </c>
      <c r="F111">
        <f t="shared" si="10"/>
        <v>0</v>
      </c>
      <c r="G111">
        <f t="shared" si="11"/>
        <v>0</v>
      </c>
      <c r="H111" s="3">
        <f t="shared" si="12"/>
        <v>0</v>
      </c>
      <c r="I111" s="3">
        <f t="shared" si="13"/>
        <v>0</v>
      </c>
      <c r="J111" s="3">
        <f t="shared" si="14"/>
        <v>0</v>
      </c>
      <c r="K111" s="3">
        <f t="shared" si="15"/>
        <v>1</v>
      </c>
      <c r="L111" s="3">
        <f t="shared" si="16"/>
        <v>0</v>
      </c>
      <c r="M111">
        <f t="shared" si="17"/>
        <v>0</v>
      </c>
      <c r="N111">
        <f t="shared" si="18"/>
        <v>0</v>
      </c>
      <c r="O111">
        <f t="shared" si="19"/>
        <v>0</v>
      </c>
      <c r="P111">
        <f t="shared" si="20"/>
        <v>0</v>
      </c>
      <c r="Q111">
        <f t="shared" si="21"/>
        <v>0</v>
      </c>
    </row>
    <row r="112" spans="1:17" x14ac:dyDescent="0.3">
      <c r="A112" t="s">
        <v>64</v>
      </c>
      <c r="B112">
        <v>7000</v>
      </c>
      <c r="C112" t="s">
        <v>114</v>
      </c>
      <c r="D112">
        <v>31.56</v>
      </c>
      <c r="E112">
        <v>0</v>
      </c>
      <c r="F112">
        <f t="shared" si="10"/>
        <v>0</v>
      </c>
      <c r="G112">
        <f t="shared" si="11"/>
        <v>0</v>
      </c>
      <c r="H112" s="3">
        <f t="shared" si="12"/>
        <v>1</v>
      </c>
      <c r="I112" s="3">
        <f t="shared" si="13"/>
        <v>0</v>
      </c>
      <c r="J112" s="3">
        <f t="shared" si="14"/>
        <v>0</v>
      </c>
      <c r="K112" s="3">
        <f t="shared" si="15"/>
        <v>0</v>
      </c>
      <c r="L112" s="3">
        <f t="shared" si="16"/>
        <v>0</v>
      </c>
      <c r="M112">
        <f t="shared" si="17"/>
        <v>0</v>
      </c>
      <c r="N112">
        <f t="shared" si="18"/>
        <v>0</v>
      </c>
      <c r="O112">
        <f t="shared" si="19"/>
        <v>0</v>
      </c>
      <c r="P112">
        <f t="shared" si="20"/>
        <v>0</v>
      </c>
      <c r="Q112">
        <f t="shared" si="21"/>
        <v>0</v>
      </c>
    </row>
    <row r="113" spans="1:17" x14ac:dyDescent="0.3">
      <c r="A113" t="s">
        <v>65</v>
      </c>
      <c r="B113">
        <v>3700</v>
      </c>
      <c r="C113" t="s">
        <v>117</v>
      </c>
      <c r="D113">
        <v>16.54</v>
      </c>
      <c r="E113">
        <v>0</v>
      </c>
      <c r="F113">
        <f t="shared" ref="F113:F168" si="22">E113*B113</f>
        <v>0</v>
      </c>
      <c r="G113">
        <f t="shared" ref="G113:G168" si="23">D113*E113</f>
        <v>0</v>
      </c>
      <c r="H113" s="3">
        <f t="shared" si="12"/>
        <v>0</v>
      </c>
      <c r="I113" s="3">
        <f t="shared" si="13"/>
        <v>0</v>
      </c>
      <c r="J113" s="3">
        <f t="shared" si="14"/>
        <v>1</v>
      </c>
      <c r="K113" s="3">
        <f t="shared" si="15"/>
        <v>0</v>
      </c>
      <c r="L113" s="3">
        <f t="shared" si="16"/>
        <v>0</v>
      </c>
      <c r="M113">
        <f t="shared" si="17"/>
        <v>0</v>
      </c>
      <c r="N113">
        <f t="shared" si="18"/>
        <v>0</v>
      </c>
      <c r="O113">
        <f t="shared" si="19"/>
        <v>0</v>
      </c>
      <c r="P113">
        <f t="shared" si="20"/>
        <v>0</v>
      </c>
      <c r="Q113">
        <f t="shared" si="21"/>
        <v>0</v>
      </c>
    </row>
    <row r="114" spans="1:17" x14ac:dyDescent="0.3">
      <c r="A114" t="s">
        <v>65</v>
      </c>
      <c r="B114">
        <v>3700</v>
      </c>
      <c r="C114" t="s">
        <v>118</v>
      </c>
      <c r="D114">
        <v>16.54</v>
      </c>
      <c r="E114">
        <v>0</v>
      </c>
      <c r="F114">
        <f t="shared" si="22"/>
        <v>0</v>
      </c>
      <c r="G114">
        <f t="shared" si="23"/>
        <v>0</v>
      </c>
      <c r="H114" s="3">
        <f t="shared" si="12"/>
        <v>0</v>
      </c>
      <c r="I114" s="3">
        <f t="shared" si="13"/>
        <v>0</v>
      </c>
      <c r="J114" s="3">
        <f t="shared" si="14"/>
        <v>0</v>
      </c>
      <c r="K114" s="3">
        <f t="shared" si="15"/>
        <v>1</v>
      </c>
      <c r="L114" s="3">
        <f t="shared" si="16"/>
        <v>0</v>
      </c>
      <c r="M114">
        <f t="shared" si="17"/>
        <v>0</v>
      </c>
      <c r="N114">
        <f t="shared" si="18"/>
        <v>0</v>
      </c>
      <c r="O114">
        <f t="shared" si="19"/>
        <v>0</v>
      </c>
      <c r="P114">
        <f t="shared" si="20"/>
        <v>0</v>
      </c>
      <c r="Q114">
        <f t="shared" si="21"/>
        <v>0</v>
      </c>
    </row>
    <row r="115" spans="1:17" x14ac:dyDescent="0.3">
      <c r="A115" t="s">
        <v>66</v>
      </c>
      <c r="B115">
        <v>5800</v>
      </c>
      <c r="C115" t="s">
        <v>118</v>
      </c>
      <c r="D115">
        <v>25.44</v>
      </c>
      <c r="E115">
        <v>0</v>
      </c>
      <c r="F115">
        <f t="shared" si="22"/>
        <v>0</v>
      </c>
      <c r="G115">
        <f t="shared" si="23"/>
        <v>0</v>
      </c>
      <c r="H115" s="3">
        <f t="shared" si="12"/>
        <v>0</v>
      </c>
      <c r="I115" s="3">
        <f t="shared" si="13"/>
        <v>0</v>
      </c>
      <c r="J115" s="3">
        <f t="shared" si="14"/>
        <v>0</v>
      </c>
      <c r="K115" s="3">
        <f t="shared" si="15"/>
        <v>1</v>
      </c>
      <c r="L115" s="3">
        <f t="shared" si="16"/>
        <v>0</v>
      </c>
      <c r="M115">
        <f t="shared" si="17"/>
        <v>0</v>
      </c>
      <c r="N115">
        <f t="shared" si="18"/>
        <v>0</v>
      </c>
      <c r="O115">
        <f t="shared" si="19"/>
        <v>0</v>
      </c>
      <c r="P115">
        <f t="shared" si="20"/>
        <v>0</v>
      </c>
      <c r="Q115">
        <f t="shared" si="21"/>
        <v>0</v>
      </c>
    </row>
    <row r="116" spans="1:17" x14ac:dyDescent="0.3">
      <c r="A116" t="s">
        <v>67</v>
      </c>
      <c r="B116">
        <v>3600</v>
      </c>
      <c r="C116" t="s">
        <v>117</v>
      </c>
      <c r="D116">
        <v>15.81</v>
      </c>
      <c r="E116">
        <v>0</v>
      </c>
      <c r="F116">
        <f t="shared" si="22"/>
        <v>0</v>
      </c>
      <c r="G116">
        <f t="shared" si="23"/>
        <v>0</v>
      </c>
      <c r="H116" s="3">
        <f t="shared" si="12"/>
        <v>0</v>
      </c>
      <c r="I116" s="3">
        <f t="shared" si="13"/>
        <v>0</v>
      </c>
      <c r="J116" s="3">
        <f t="shared" si="14"/>
        <v>1</v>
      </c>
      <c r="K116" s="3">
        <f t="shared" si="15"/>
        <v>0</v>
      </c>
      <c r="L116" s="3">
        <f t="shared" si="16"/>
        <v>0</v>
      </c>
      <c r="M116">
        <f t="shared" si="17"/>
        <v>0</v>
      </c>
      <c r="N116">
        <f t="shared" si="18"/>
        <v>0</v>
      </c>
      <c r="O116">
        <f t="shared" si="19"/>
        <v>0</v>
      </c>
      <c r="P116">
        <f t="shared" si="20"/>
        <v>0</v>
      </c>
      <c r="Q116">
        <f t="shared" si="21"/>
        <v>0</v>
      </c>
    </row>
    <row r="117" spans="1:17" x14ac:dyDescent="0.3">
      <c r="A117" t="s">
        <v>68</v>
      </c>
      <c r="B117">
        <v>3700</v>
      </c>
      <c r="C117" t="s">
        <v>115</v>
      </c>
      <c r="D117">
        <v>16.22</v>
      </c>
      <c r="E117">
        <v>0</v>
      </c>
      <c r="F117">
        <f t="shared" si="22"/>
        <v>0</v>
      </c>
      <c r="G117">
        <f t="shared" si="23"/>
        <v>0</v>
      </c>
      <c r="H117" s="3">
        <f t="shared" si="12"/>
        <v>0</v>
      </c>
      <c r="I117" s="3">
        <f t="shared" si="13"/>
        <v>1</v>
      </c>
      <c r="J117" s="3">
        <f t="shared" si="14"/>
        <v>0</v>
      </c>
      <c r="K117" s="3">
        <f t="shared" si="15"/>
        <v>0</v>
      </c>
      <c r="L117" s="3">
        <f t="shared" si="16"/>
        <v>0</v>
      </c>
      <c r="M117">
        <f t="shared" si="17"/>
        <v>0</v>
      </c>
      <c r="N117">
        <f t="shared" si="18"/>
        <v>0</v>
      </c>
      <c r="O117">
        <f t="shared" si="19"/>
        <v>0</v>
      </c>
      <c r="P117">
        <f t="shared" si="20"/>
        <v>0</v>
      </c>
      <c r="Q117">
        <f t="shared" si="21"/>
        <v>0</v>
      </c>
    </row>
    <row r="118" spans="1:17" x14ac:dyDescent="0.3">
      <c r="A118" t="s">
        <v>68</v>
      </c>
      <c r="B118">
        <v>3700</v>
      </c>
      <c r="C118" t="s">
        <v>117</v>
      </c>
      <c r="D118">
        <v>16.22</v>
      </c>
      <c r="E118">
        <v>0</v>
      </c>
      <c r="F118">
        <f t="shared" si="22"/>
        <v>0</v>
      </c>
      <c r="G118">
        <f t="shared" si="23"/>
        <v>0</v>
      </c>
      <c r="H118" s="3">
        <f t="shared" si="12"/>
        <v>0</v>
      </c>
      <c r="I118" s="3">
        <f t="shared" si="13"/>
        <v>0</v>
      </c>
      <c r="J118" s="3">
        <f t="shared" si="14"/>
        <v>1</v>
      </c>
      <c r="K118" s="3">
        <f t="shared" si="15"/>
        <v>0</v>
      </c>
      <c r="L118" s="3">
        <f t="shared" si="16"/>
        <v>0</v>
      </c>
      <c r="M118">
        <f t="shared" si="17"/>
        <v>0</v>
      </c>
      <c r="N118">
        <f t="shared" si="18"/>
        <v>0</v>
      </c>
      <c r="O118">
        <f t="shared" si="19"/>
        <v>0</v>
      </c>
      <c r="P118">
        <f t="shared" si="20"/>
        <v>0</v>
      </c>
      <c r="Q118">
        <f t="shared" si="21"/>
        <v>0</v>
      </c>
    </row>
    <row r="119" spans="1:17" x14ac:dyDescent="0.3">
      <c r="A119" t="s">
        <v>69</v>
      </c>
      <c r="B119">
        <v>4900</v>
      </c>
      <c r="C119" t="s">
        <v>115</v>
      </c>
      <c r="D119">
        <v>21.08</v>
      </c>
      <c r="E119">
        <v>0</v>
      </c>
      <c r="F119">
        <f t="shared" si="22"/>
        <v>0</v>
      </c>
      <c r="G119">
        <f t="shared" si="23"/>
        <v>0</v>
      </c>
      <c r="H119" s="3">
        <f t="shared" si="12"/>
        <v>0</v>
      </c>
      <c r="I119" s="3">
        <f t="shared" si="13"/>
        <v>1</v>
      </c>
      <c r="J119" s="3">
        <f t="shared" si="14"/>
        <v>0</v>
      </c>
      <c r="K119" s="3">
        <f t="shared" si="15"/>
        <v>0</v>
      </c>
      <c r="L119" s="3">
        <f t="shared" si="16"/>
        <v>0</v>
      </c>
      <c r="M119">
        <f t="shared" si="17"/>
        <v>0</v>
      </c>
      <c r="N119">
        <f t="shared" si="18"/>
        <v>0</v>
      </c>
      <c r="O119">
        <f t="shared" si="19"/>
        <v>0</v>
      </c>
      <c r="P119">
        <f t="shared" si="20"/>
        <v>0</v>
      </c>
      <c r="Q119">
        <f t="shared" si="21"/>
        <v>0</v>
      </c>
    </row>
    <row r="120" spans="1:17" x14ac:dyDescent="0.3">
      <c r="A120" t="s">
        <v>69</v>
      </c>
      <c r="B120">
        <v>4900</v>
      </c>
      <c r="C120" t="s">
        <v>117</v>
      </c>
      <c r="D120">
        <v>21.08</v>
      </c>
      <c r="E120">
        <v>0</v>
      </c>
      <c r="F120">
        <f t="shared" si="22"/>
        <v>0</v>
      </c>
      <c r="G120">
        <f t="shared" si="23"/>
        <v>0</v>
      </c>
      <c r="H120" s="3">
        <f t="shared" si="12"/>
        <v>0</v>
      </c>
      <c r="I120" s="3">
        <f t="shared" si="13"/>
        <v>0</v>
      </c>
      <c r="J120" s="3">
        <f t="shared" si="14"/>
        <v>1</v>
      </c>
      <c r="K120" s="3">
        <f t="shared" si="15"/>
        <v>0</v>
      </c>
      <c r="L120" s="3">
        <f t="shared" si="16"/>
        <v>0</v>
      </c>
      <c r="M120">
        <f t="shared" si="17"/>
        <v>0</v>
      </c>
      <c r="N120">
        <f t="shared" si="18"/>
        <v>0</v>
      </c>
      <c r="O120">
        <f t="shared" si="19"/>
        <v>0</v>
      </c>
      <c r="P120">
        <f t="shared" si="20"/>
        <v>0</v>
      </c>
      <c r="Q120">
        <f t="shared" si="21"/>
        <v>0</v>
      </c>
    </row>
    <row r="121" spans="1:17" x14ac:dyDescent="0.3">
      <c r="A121" t="s">
        <v>70</v>
      </c>
      <c r="B121">
        <v>4100</v>
      </c>
      <c r="C121" t="s">
        <v>118</v>
      </c>
      <c r="D121">
        <v>17.54</v>
      </c>
      <c r="E121">
        <v>0</v>
      </c>
      <c r="F121">
        <f t="shared" si="22"/>
        <v>0</v>
      </c>
      <c r="G121">
        <f t="shared" si="23"/>
        <v>0</v>
      </c>
      <c r="H121" s="3">
        <f t="shared" si="12"/>
        <v>0</v>
      </c>
      <c r="I121" s="3">
        <f t="shared" si="13"/>
        <v>0</v>
      </c>
      <c r="J121" s="3">
        <f t="shared" si="14"/>
        <v>0</v>
      </c>
      <c r="K121" s="3">
        <f t="shared" si="15"/>
        <v>1</v>
      </c>
      <c r="L121" s="3">
        <f t="shared" si="16"/>
        <v>0</v>
      </c>
      <c r="M121">
        <f t="shared" si="17"/>
        <v>0</v>
      </c>
      <c r="N121">
        <f t="shared" si="18"/>
        <v>0</v>
      </c>
      <c r="O121">
        <f t="shared" si="19"/>
        <v>0</v>
      </c>
      <c r="P121">
        <f t="shared" si="20"/>
        <v>0</v>
      </c>
      <c r="Q121">
        <f t="shared" si="21"/>
        <v>0</v>
      </c>
    </row>
    <row r="122" spans="1:17" x14ac:dyDescent="0.3">
      <c r="A122" t="s">
        <v>70</v>
      </c>
      <c r="B122">
        <v>4100</v>
      </c>
      <c r="C122" t="s">
        <v>116</v>
      </c>
      <c r="D122">
        <v>17.54</v>
      </c>
      <c r="E122">
        <v>0</v>
      </c>
      <c r="F122">
        <f t="shared" si="22"/>
        <v>0</v>
      </c>
      <c r="G122">
        <f t="shared" si="23"/>
        <v>0</v>
      </c>
      <c r="H122" s="3">
        <f t="shared" si="12"/>
        <v>0</v>
      </c>
      <c r="I122" s="3">
        <f t="shared" si="13"/>
        <v>0</v>
      </c>
      <c r="J122" s="3">
        <f t="shared" si="14"/>
        <v>0</v>
      </c>
      <c r="K122" s="3">
        <f t="shared" si="15"/>
        <v>0</v>
      </c>
      <c r="L122" s="3">
        <f t="shared" si="16"/>
        <v>1</v>
      </c>
      <c r="M122">
        <f t="shared" si="17"/>
        <v>0</v>
      </c>
      <c r="N122">
        <f t="shared" si="18"/>
        <v>0</v>
      </c>
      <c r="O122">
        <f t="shared" si="19"/>
        <v>0</v>
      </c>
      <c r="P122">
        <f t="shared" si="20"/>
        <v>0</v>
      </c>
      <c r="Q122">
        <f t="shared" si="21"/>
        <v>0</v>
      </c>
    </row>
    <row r="123" spans="1:17" x14ac:dyDescent="0.3">
      <c r="A123" t="s">
        <v>71</v>
      </c>
      <c r="B123">
        <v>4200</v>
      </c>
      <c r="C123" t="s">
        <v>115</v>
      </c>
      <c r="D123">
        <v>17.670000000000002</v>
      </c>
      <c r="E123">
        <v>0</v>
      </c>
      <c r="F123">
        <f t="shared" si="22"/>
        <v>0</v>
      </c>
      <c r="G123">
        <f t="shared" si="23"/>
        <v>0</v>
      </c>
      <c r="H123" s="3">
        <f t="shared" si="12"/>
        <v>0</v>
      </c>
      <c r="I123" s="3">
        <f t="shared" si="13"/>
        <v>1</v>
      </c>
      <c r="J123" s="3">
        <f t="shared" si="14"/>
        <v>0</v>
      </c>
      <c r="K123" s="3">
        <f t="shared" si="15"/>
        <v>0</v>
      </c>
      <c r="L123" s="3">
        <f t="shared" si="16"/>
        <v>0</v>
      </c>
      <c r="M123">
        <f t="shared" si="17"/>
        <v>0</v>
      </c>
      <c r="N123">
        <f t="shared" si="18"/>
        <v>0</v>
      </c>
      <c r="O123">
        <f t="shared" si="19"/>
        <v>0</v>
      </c>
      <c r="P123">
        <f t="shared" si="20"/>
        <v>0</v>
      </c>
      <c r="Q123">
        <f t="shared" si="21"/>
        <v>0</v>
      </c>
    </row>
    <row r="124" spans="1:17" x14ac:dyDescent="0.3">
      <c r="A124" t="s">
        <v>71</v>
      </c>
      <c r="B124">
        <v>4200</v>
      </c>
      <c r="C124" t="s">
        <v>117</v>
      </c>
      <c r="D124">
        <v>17.670000000000002</v>
      </c>
      <c r="E124">
        <v>0</v>
      </c>
      <c r="F124">
        <f t="shared" si="22"/>
        <v>0</v>
      </c>
      <c r="G124">
        <f t="shared" si="23"/>
        <v>0</v>
      </c>
      <c r="H124" s="3">
        <f t="shared" si="12"/>
        <v>0</v>
      </c>
      <c r="I124" s="3">
        <f t="shared" si="13"/>
        <v>0</v>
      </c>
      <c r="J124" s="3">
        <f t="shared" si="14"/>
        <v>1</v>
      </c>
      <c r="K124" s="3">
        <f t="shared" si="15"/>
        <v>0</v>
      </c>
      <c r="L124" s="3">
        <f t="shared" si="16"/>
        <v>0</v>
      </c>
      <c r="M124">
        <f t="shared" si="17"/>
        <v>0</v>
      </c>
      <c r="N124">
        <f t="shared" si="18"/>
        <v>0</v>
      </c>
      <c r="O124">
        <f t="shared" si="19"/>
        <v>0</v>
      </c>
      <c r="P124">
        <f t="shared" si="20"/>
        <v>0</v>
      </c>
      <c r="Q124">
        <f t="shared" si="21"/>
        <v>0</v>
      </c>
    </row>
    <row r="125" spans="1:17" x14ac:dyDescent="0.3">
      <c r="A125" t="s">
        <v>72</v>
      </c>
      <c r="B125">
        <v>3900</v>
      </c>
      <c r="C125" t="s">
        <v>116</v>
      </c>
      <c r="D125">
        <v>16</v>
      </c>
      <c r="E125">
        <v>0</v>
      </c>
      <c r="F125">
        <f t="shared" si="22"/>
        <v>0</v>
      </c>
      <c r="G125">
        <f t="shared" si="23"/>
        <v>0</v>
      </c>
      <c r="H125" s="3">
        <f t="shared" si="12"/>
        <v>0</v>
      </c>
      <c r="I125" s="3">
        <f t="shared" si="13"/>
        <v>0</v>
      </c>
      <c r="J125" s="3">
        <f t="shared" si="14"/>
        <v>0</v>
      </c>
      <c r="K125" s="3">
        <f t="shared" si="15"/>
        <v>0</v>
      </c>
      <c r="L125" s="3">
        <f t="shared" si="16"/>
        <v>1</v>
      </c>
      <c r="M125">
        <f t="shared" si="17"/>
        <v>0</v>
      </c>
      <c r="N125">
        <f t="shared" si="18"/>
        <v>0</v>
      </c>
      <c r="O125">
        <f t="shared" si="19"/>
        <v>0</v>
      </c>
      <c r="P125">
        <f t="shared" si="20"/>
        <v>0</v>
      </c>
      <c r="Q125">
        <f t="shared" si="21"/>
        <v>0</v>
      </c>
    </row>
    <row r="126" spans="1:17" x14ac:dyDescent="0.3">
      <c r="A126" t="s">
        <v>73</v>
      </c>
      <c r="B126">
        <v>3700</v>
      </c>
      <c r="C126" t="s">
        <v>117</v>
      </c>
      <c r="D126">
        <v>14.92</v>
      </c>
      <c r="E126">
        <v>0</v>
      </c>
      <c r="F126">
        <f t="shared" si="22"/>
        <v>0</v>
      </c>
      <c r="G126">
        <f t="shared" si="23"/>
        <v>0</v>
      </c>
      <c r="H126" s="3">
        <f t="shared" si="12"/>
        <v>0</v>
      </c>
      <c r="I126" s="3">
        <f t="shared" si="13"/>
        <v>0</v>
      </c>
      <c r="J126" s="3">
        <f t="shared" si="14"/>
        <v>1</v>
      </c>
      <c r="K126" s="3">
        <f t="shared" si="15"/>
        <v>0</v>
      </c>
      <c r="L126" s="3">
        <f t="shared" si="16"/>
        <v>0</v>
      </c>
      <c r="M126">
        <f t="shared" si="17"/>
        <v>0</v>
      </c>
      <c r="N126">
        <f t="shared" si="18"/>
        <v>0</v>
      </c>
      <c r="O126">
        <f t="shared" si="19"/>
        <v>0</v>
      </c>
      <c r="P126">
        <f t="shared" si="20"/>
        <v>0</v>
      </c>
      <c r="Q126">
        <f t="shared" si="21"/>
        <v>0</v>
      </c>
    </row>
    <row r="127" spans="1:17" x14ac:dyDescent="0.3">
      <c r="A127" t="s">
        <v>73</v>
      </c>
      <c r="B127">
        <v>3700</v>
      </c>
      <c r="C127" t="s">
        <v>118</v>
      </c>
      <c r="D127">
        <v>14.92</v>
      </c>
      <c r="E127">
        <v>0</v>
      </c>
      <c r="F127">
        <f t="shared" si="22"/>
        <v>0</v>
      </c>
      <c r="G127">
        <f t="shared" si="23"/>
        <v>0</v>
      </c>
      <c r="H127" s="3">
        <f t="shared" si="12"/>
        <v>0</v>
      </c>
      <c r="I127" s="3">
        <f t="shared" si="13"/>
        <v>0</v>
      </c>
      <c r="J127" s="3">
        <f t="shared" si="14"/>
        <v>0</v>
      </c>
      <c r="K127" s="3">
        <f t="shared" si="15"/>
        <v>1</v>
      </c>
      <c r="L127" s="3">
        <f t="shared" si="16"/>
        <v>0</v>
      </c>
      <c r="M127">
        <f t="shared" si="17"/>
        <v>0</v>
      </c>
      <c r="N127">
        <f t="shared" si="18"/>
        <v>0</v>
      </c>
      <c r="O127">
        <f t="shared" si="19"/>
        <v>0</v>
      </c>
      <c r="P127">
        <f t="shared" si="20"/>
        <v>0</v>
      </c>
      <c r="Q127">
        <f t="shared" si="21"/>
        <v>0</v>
      </c>
    </row>
    <row r="128" spans="1:17" x14ac:dyDescent="0.3">
      <c r="A128" t="s">
        <v>74</v>
      </c>
      <c r="B128">
        <v>4200</v>
      </c>
      <c r="C128" t="s">
        <v>114</v>
      </c>
      <c r="D128">
        <v>16.72</v>
      </c>
      <c r="E128">
        <v>0</v>
      </c>
      <c r="F128">
        <f t="shared" si="22"/>
        <v>0</v>
      </c>
      <c r="G128">
        <f t="shared" si="23"/>
        <v>0</v>
      </c>
      <c r="H128" s="3">
        <f t="shared" si="12"/>
        <v>1</v>
      </c>
      <c r="I128" s="3">
        <f t="shared" si="13"/>
        <v>0</v>
      </c>
      <c r="J128" s="3">
        <f t="shared" si="14"/>
        <v>0</v>
      </c>
      <c r="K128" s="3">
        <f t="shared" si="15"/>
        <v>0</v>
      </c>
      <c r="L128" s="3">
        <f t="shared" si="16"/>
        <v>0</v>
      </c>
      <c r="M128">
        <f t="shared" si="17"/>
        <v>0</v>
      </c>
      <c r="N128">
        <f t="shared" si="18"/>
        <v>0</v>
      </c>
      <c r="O128">
        <f t="shared" si="19"/>
        <v>0</v>
      </c>
      <c r="P128">
        <f t="shared" si="20"/>
        <v>0</v>
      </c>
      <c r="Q128">
        <f t="shared" si="21"/>
        <v>0</v>
      </c>
    </row>
    <row r="129" spans="1:17" x14ac:dyDescent="0.3">
      <c r="A129" t="s">
        <v>74</v>
      </c>
      <c r="B129">
        <v>4200</v>
      </c>
      <c r="C129" t="s">
        <v>158</v>
      </c>
      <c r="D129">
        <v>16.72</v>
      </c>
      <c r="E129">
        <v>0</v>
      </c>
      <c r="F129">
        <f t="shared" si="22"/>
        <v>0</v>
      </c>
      <c r="G129">
        <f t="shared" si="23"/>
        <v>0</v>
      </c>
      <c r="H129" s="3">
        <f t="shared" si="12"/>
        <v>0</v>
      </c>
      <c r="I129" s="3">
        <f t="shared" si="13"/>
        <v>0</v>
      </c>
      <c r="J129" s="3">
        <f t="shared" si="14"/>
        <v>0</v>
      </c>
      <c r="K129" s="3">
        <f t="shared" si="15"/>
        <v>0</v>
      </c>
      <c r="L129" s="3">
        <f t="shared" si="16"/>
        <v>0</v>
      </c>
      <c r="M129">
        <f t="shared" si="17"/>
        <v>0</v>
      </c>
      <c r="N129">
        <f t="shared" si="18"/>
        <v>0</v>
      </c>
      <c r="O129">
        <f t="shared" si="19"/>
        <v>0</v>
      </c>
      <c r="P129">
        <f t="shared" si="20"/>
        <v>0</v>
      </c>
      <c r="Q129">
        <f t="shared" si="21"/>
        <v>0</v>
      </c>
    </row>
    <row r="130" spans="1:17" x14ac:dyDescent="0.3">
      <c r="A130" t="s">
        <v>75</v>
      </c>
      <c r="B130">
        <v>3700</v>
      </c>
      <c r="C130" t="s">
        <v>117</v>
      </c>
      <c r="D130">
        <v>14.32</v>
      </c>
      <c r="E130">
        <v>0</v>
      </c>
      <c r="F130">
        <f t="shared" si="22"/>
        <v>0</v>
      </c>
      <c r="G130">
        <f t="shared" si="23"/>
        <v>0</v>
      </c>
      <c r="H130" s="3">
        <f t="shared" si="12"/>
        <v>0</v>
      </c>
      <c r="I130" s="3">
        <f t="shared" si="13"/>
        <v>0</v>
      </c>
      <c r="J130" s="3">
        <f t="shared" si="14"/>
        <v>1</v>
      </c>
      <c r="K130" s="3">
        <f t="shared" si="15"/>
        <v>0</v>
      </c>
      <c r="L130" s="3">
        <f t="shared" si="16"/>
        <v>0</v>
      </c>
      <c r="M130">
        <f t="shared" si="17"/>
        <v>0</v>
      </c>
      <c r="N130">
        <f t="shared" si="18"/>
        <v>0</v>
      </c>
      <c r="O130">
        <f t="shared" si="19"/>
        <v>0</v>
      </c>
      <c r="P130">
        <f t="shared" si="20"/>
        <v>0</v>
      </c>
      <c r="Q130">
        <f t="shared" si="21"/>
        <v>0</v>
      </c>
    </row>
    <row r="131" spans="1:17" x14ac:dyDescent="0.3">
      <c r="A131" t="s">
        <v>75</v>
      </c>
      <c r="B131">
        <v>3700</v>
      </c>
      <c r="C131" t="s">
        <v>118</v>
      </c>
      <c r="D131">
        <v>14.32</v>
      </c>
      <c r="E131">
        <v>0</v>
      </c>
      <c r="F131">
        <f t="shared" si="22"/>
        <v>0</v>
      </c>
      <c r="G131">
        <f t="shared" si="23"/>
        <v>0</v>
      </c>
      <c r="H131" s="3">
        <f t="shared" ref="H131:H168" si="24">IF(C131="PG",1,0)</f>
        <v>0</v>
      </c>
      <c r="I131" s="3">
        <f t="shared" ref="I131:I168" si="25">IF(C131="SG",1,0)</f>
        <v>0</v>
      </c>
      <c r="J131" s="3">
        <f t="shared" ref="J131:J168" si="26">IF(C131="SF",1,0)</f>
        <v>0</v>
      </c>
      <c r="K131" s="3">
        <f t="shared" ref="K131:K168" si="27">IF(C131="PF",1,0)</f>
        <v>1</v>
      </c>
      <c r="L131" s="3">
        <f t="shared" ref="L131:L168" si="28">IF(C131="C",1,0)</f>
        <v>0</v>
      </c>
      <c r="M131">
        <f t="shared" ref="M131:M168" si="29">H131*E131</f>
        <v>0</v>
      </c>
      <c r="N131">
        <f t="shared" ref="N131:N168" si="30">I131*E131</f>
        <v>0</v>
      </c>
      <c r="O131">
        <f t="shared" ref="O131:O168" si="31">J131*E131</f>
        <v>0</v>
      </c>
      <c r="P131">
        <f t="shared" ref="P131:P168" si="32">K131*E131</f>
        <v>0</v>
      </c>
      <c r="Q131">
        <f t="shared" ref="Q131:Q168" si="33">L131*E131</f>
        <v>0</v>
      </c>
    </row>
    <row r="132" spans="1:17" x14ac:dyDescent="0.3">
      <c r="A132" t="s">
        <v>76</v>
      </c>
      <c r="B132">
        <v>4400</v>
      </c>
      <c r="C132" t="s">
        <v>116</v>
      </c>
      <c r="D132">
        <v>17.04</v>
      </c>
      <c r="E132">
        <v>0</v>
      </c>
      <c r="F132">
        <f t="shared" si="22"/>
        <v>0</v>
      </c>
      <c r="G132">
        <f t="shared" si="23"/>
        <v>0</v>
      </c>
      <c r="H132" s="3">
        <f t="shared" si="24"/>
        <v>0</v>
      </c>
      <c r="I132" s="3">
        <f t="shared" si="25"/>
        <v>0</v>
      </c>
      <c r="J132" s="3">
        <f t="shared" si="26"/>
        <v>0</v>
      </c>
      <c r="K132" s="3">
        <f t="shared" si="27"/>
        <v>0</v>
      </c>
      <c r="L132" s="3">
        <f t="shared" si="28"/>
        <v>1</v>
      </c>
      <c r="M132">
        <f t="shared" si="29"/>
        <v>0</v>
      </c>
      <c r="N132">
        <f t="shared" si="30"/>
        <v>0</v>
      </c>
      <c r="O132">
        <f t="shared" si="31"/>
        <v>0</v>
      </c>
      <c r="P132">
        <f t="shared" si="32"/>
        <v>0</v>
      </c>
      <c r="Q132">
        <f t="shared" si="33"/>
        <v>0</v>
      </c>
    </row>
    <row r="133" spans="1:17" x14ac:dyDescent="0.3">
      <c r="A133" t="s">
        <v>77</v>
      </c>
      <c r="B133">
        <v>3500</v>
      </c>
      <c r="C133" t="s">
        <v>114</v>
      </c>
      <c r="D133">
        <v>13.35</v>
      </c>
      <c r="E133">
        <v>0</v>
      </c>
      <c r="F133">
        <f t="shared" si="22"/>
        <v>0</v>
      </c>
      <c r="G133">
        <f t="shared" si="23"/>
        <v>0</v>
      </c>
      <c r="H133" s="3">
        <f t="shared" si="24"/>
        <v>1</v>
      </c>
      <c r="I133" s="3">
        <f t="shared" si="25"/>
        <v>0</v>
      </c>
      <c r="J133" s="3">
        <f t="shared" si="26"/>
        <v>0</v>
      </c>
      <c r="K133" s="3">
        <f t="shared" si="27"/>
        <v>0</v>
      </c>
      <c r="L133" s="3">
        <f t="shared" si="28"/>
        <v>0</v>
      </c>
      <c r="M133">
        <f t="shared" si="29"/>
        <v>0</v>
      </c>
      <c r="N133">
        <f t="shared" si="30"/>
        <v>0</v>
      </c>
      <c r="O133">
        <f t="shared" si="31"/>
        <v>0</v>
      </c>
      <c r="P133">
        <f t="shared" si="32"/>
        <v>0</v>
      </c>
      <c r="Q133">
        <f t="shared" si="33"/>
        <v>0</v>
      </c>
    </row>
    <row r="134" spans="1:17" x14ac:dyDescent="0.3">
      <c r="A134" t="s">
        <v>77</v>
      </c>
      <c r="B134">
        <v>3500</v>
      </c>
      <c r="C134" t="s">
        <v>115</v>
      </c>
      <c r="D134">
        <v>13.35</v>
      </c>
      <c r="E134">
        <v>0</v>
      </c>
      <c r="F134">
        <f t="shared" si="22"/>
        <v>0</v>
      </c>
      <c r="G134">
        <f t="shared" si="23"/>
        <v>0</v>
      </c>
      <c r="H134" s="3">
        <f t="shared" si="24"/>
        <v>0</v>
      </c>
      <c r="I134" s="3">
        <f t="shared" si="25"/>
        <v>1</v>
      </c>
      <c r="J134" s="3">
        <f t="shared" si="26"/>
        <v>0</v>
      </c>
      <c r="K134" s="3">
        <f t="shared" si="27"/>
        <v>0</v>
      </c>
      <c r="L134" s="3">
        <f t="shared" si="28"/>
        <v>0</v>
      </c>
      <c r="M134">
        <f t="shared" si="29"/>
        <v>0</v>
      </c>
      <c r="N134">
        <f t="shared" si="30"/>
        <v>0</v>
      </c>
      <c r="O134">
        <f t="shared" si="31"/>
        <v>0</v>
      </c>
      <c r="P134">
        <f t="shared" si="32"/>
        <v>0</v>
      </c>
      <c r="Q134">
        <f t="shared" si="33"/>
        <v>0</v>
      </c>
    </row>
    <row r="135" spans="1:17" x14ac:dyDescent="0.3">
      <c r="A135" t="s">
        <v>78</v>
      </c>
      <c r="B135">
        <v>3900</v>
      </c>
      <c r="C135" t="s">
        <v>116</v>
      </c>
      <c r="D135">
        <v>14.32</v>
      </c>
      <c r="E135">
        <v>0</v>
      </c>
      <c r="F135">
        <f t="shared" si="22"/>
        <v>0</v>
      </c>
      <c r="G135">
        <f t="shared" si="23"/>
        <v>0</v>
      </c>
      <c r="H135" s="3">
        <f t="shared" si="24"/>
        <v>0</v>
      </c>
      <c r="I135" s="3">
        <f t="shared" si="25"/>
        <v>0</v>
      </c>
      <c r="J135" s="3">
        <f t="shared" si="26"/>
        <v>0</v>
      </c>
      <c r="K135" s="3">
        <f t="shared" si="27"/>
        <v>0</v>
      </c>
      <c r="L135" s="3">
        <f t="shared" si="28"/>
        <v>1</v>
      </c>
      <c r="M135">
        <f t="shared" si="29"/>
        <v>0</v>
      </c>
      <c r="N135">
        <f t="shared" si="30"/>
        <v>0</v>
      </c>
      <c r="O135">
        <f t="shared" si="31"/>
        <v>0</v>
      </c>
      <c r="P135">
        <f t="shared" si="32"/>
        <v>0</v>
      </c>
      <c r="Q135">
        <f t="shared" si="33"/>
        <v>0</v>
      </c>
    </row>
    <row r="136" spans="1:17" x14ac:dyDescent="0.3">
      <c r="A136" t="s">
        <v>79</v>
      </c>
      <c r="B136">
        <v>4500</v>
      </c>
      <c r="C136" t="s">
        <v>117</v>
      </c>
      <c r="D136">
        <v>16.43</v>
      </c>
      <c r="E136">
        <v>0</v>
      </c>
      <c r="F136">
        <f t="shared" si="22"/>
        <v>0</v>
      </c>
      <c r="G136">
        <f t="shared" si="23"/>
        <v>0</v>
      </c>
      <c r="H136" s="3">
        <f t="shared" si="24"/>
        <v>0</v>
      </c>
      <c r="I136" s="3">
        <f t="shared" si="25"/>
        <v>0</v>
      </c>
      <c r="J136" s="3">
        <f t="shared" si="26"/>
        <v>1</v>
      </c>
      <c r="K136" s="3">
        <f t="shared" si="27"/>
        <v>0</v>
      </c>
      <c r="L136" s="3">
        <f t="shared" si="28"/>
        <v>0</v>
      </c>
      <c r="M136">
        <f t="shared" si="29"/>
        <v>0</v>
      </c>
      <c r="N136">
        <f t="shared" si="30"/>
        <v>0</v>
      </c>
      <c r="O136">
        <f t="shared" si="31"/>
        <v>0</v>
      </c>
      <c r="P136">
        <f t="shared" si="32"/>
        <v>0</v>
      </c>
      <c r="Q136">
        <f t="shared" si="33"/>
        <v>0</v>
      </c>
    </row>
    <row r="137" spans="1:17" x14ac:dyDescent="0.3">
      <c r="A137" t="s">
        <v>79</v>
      </c>
      <c r="B137">
        <v>4500</v>
      </c>
      <c r="C137" t="s">
        <v>118</v>
      </c>
      <c r="D137">
        <v>16.43</v>
      </c>
      <c r="E137">
        <v>0</v>
      </c>
      <c r="F137">
        <f t="shared" si="22"/>
        <v>0</v>
      </c>
      <c r="G137">
        <f t="shared" si="23"/>
        <v>0</v>
      </c>
      <c r="H137" s="3">
        <f t="shared" si="24"/>
        <v>0</v>
      </c>
      <c r="I137" s="3">
        <f t="shared" si="25"/>
        <v>0</v>
      </c>
      <c r="J137" s="3">
        <f t="shared" si="26"/>
        <v>0</v>
      </c>
      <c r="K137" s="3">
        <f t="shared" si="27"/>
        <v>1</v>
      </c>
      <c r="L137" s="3">
        <f t="shared" si="28"/>
        <v>0</v>
      </c>
      <c r="M137">
        <f t="shared" si="29"/>
        <v>0</v>
      </c>
      <c r="N137">
        <f t="shared" si="30"/>
        <v>0</v>
      </c>
      <c r="O137">
        <f t="shared" si="31"/>
        <v>0</v>
      </c>
      <c r="P137">
        <f t="shared" si="32"/>
        <v>0</v>
      </c>
      <c r="Q137">
        <f t="shared" si="33"/>
        <v>0</v>
      </c>
    </row>
    <row r="138" spans="1:17" x14ac:dyDescent="0.3">
      <c r="A138" t="s">
        <v>80</v>
      </c>
      <c r="B138">
        <v>4000</v>
      </c>
      <c r="C138" t="s">
        <v>115</v>
      </c>
      <c r="D138">
        <v>14.49</v>
      </c>
      <c r="E138">
        <v>0</v>
      </c>
      <c r="F138">
        <f t="shared" si="22"/>
        <v>0</v>
      </c>
      <c r="G138">
        <f t="shared" si="23"/>
        <v>0</v>
      </c>
      <c r="H138" s="3">
        <f t="shared" si="24"/>
        <v>0</v>
      </c>
      <c r="I138" s="3">
        <f t="shared" si="25"/>
        <v>1</v>
      </c>
      <c r="J138" s="3">
        <f t="shared" si="26"/>
        <v>0</v>
      </c>
      <c r="K138" s="3">
        <f t="shared" si="27"/>
        <v>0</v>
      </c>
      <c r="L138" s="3">
        <f t="shared" si="28"/>
        <v>0</v>
      </c>
      <c r="M138">
        <f t="shared" si="29"/>
        <v>0</v>
      </c>
      <c r="N138">
        <f t="shared" si="30"/>
        <v>0</v>
      </c>
      <c r="O138">
        <f t="shared" si="31"/>
        <v>0</v>
      </c>
      <c r="P138">
        <f t="shared" si="32"/>
        <v>0</v>
      </c>
      <c r="Q138">
        <f t="shared" si="33"/>
        <v>0</v>
      </c>
    </row>
    <row r="139" spans="1:17" x14ac:dyDescent="0.3">
      <c r="A139" t="s">
        <v>80</v>
      </c>
      <c r="B139">
        <v>4000</v>
      </c>
      <c r="C139" t="s">
        <v>117</v>
      </c>
      <c r="D139">
        <v>14.49</v>
      </c>
      <c r="E139">
        <v>0</v>
      </c>
      <c r="F139">
        <f t="shared" si="22"/>
        <v>0</v>
      </c>
      <c r="G139">
        <f t="shared" si="23"/>
        <v>0</v>
      </c>
      <c r="H139" s="3">
        <f t="shared" si="24"/>
        <v>0</v>
      </c>
      <c r="I139" s="3">
        <f t="shared" si="25"/>
        <v>0</v>
      </c>
      <c r="J139" s="3">
        <f t="shared" si="26"/>
        <v>1</v>
      </c>
      <c r="K139" s="3">
        <f t="shared" si="27"/>
        <v>0</v>
      </c>
      <c r="L139" s="3">
        <f t="shared" si="28"/>
        <v>0</v>
      </c>
      <c r="M139">
        <f t="shared" si="29"/>
        <v>0</v>
      </c>
      <c r="N139">
        <f t="shared" si="30"/>
        <v>0</v>
      </c>
      <c r="O139">
        <f t="shared" si="31"/>
        <v>0</v>
      </c>
      <c r="P139">
        <f t="shared" si="32"/>
        <v>0</v>
      </c>
      <c r="Q139">
        <f t="shared" si="33"/>
        <v>0</v>
      </c>
    </row>
    <row r="140" spans="1:17" x14ac:dyDescent="0.3">
      <c r="A140" t="s">
        <v>81</v>
      </c>
      <c r="B140">
        <v>3500</v>
      </c>
      <c r="C140" t="s">
        <v>117</v>
      </c>
      <c r="D140">
        <v>12.54</v>
      </c>
      <c r="E140">
        <v>0</v>
      </c>
      <c r="F140">
        <f t="shared" si="22"/>
        <v>0</v>
      </c>
      <c r="G140">
        <f t="shared" si="23"/>
        <v>0</v>
      </c>
      <c r="H140" s="3">
        <f t="shared" si="24"/>
        <v>0</v>
      </c>
      <c r="I140" s="3">
        <f t="shared" si="25"/>
        <v>0</v>
      </c>
      <c r="J140" s="3">
        <f t="shared" si="26"/>
        <v>1</v>
      </c>
      <c r="K140" s="3">
        <f t="shared" si="27"/>
        <v>0</v>
      </c>
      <c r="L140" s="3">
        <f t="shared" si="28"/>
        <v>0</v>
      </c>
      <c r="M140">
        <f t="shared" si="29"/>
        <v>0</v>
      </c>
      <c r="N140">
        <f t="shared" si="30"/>
        <v>0</v>
      </c>
      <c r="O140">
        <f t="shared" si="31"/>
        <v>0</v>
      </c>
      <c r="P140">
        <f t="shared" si="32"/>
        <v>0</v>
      </c>
      <c r="Q140">
        <f t="shared" si="33"/>
        <v>0</v>
      </c>
    </row>
    <row r="141" spans="1:17" x14ac:dyDescent="0.3">
      <c r="A141" t="s">
        <v>81</v>
      </c>
      <c r="B141">
        <v>3500</v>
      </c>
      <c r="C141" t="s">
        <v>118</v>
      </c>
      <c r="D141">
        <v>12.54</v>
      </c>
      <c r="E141">
        <v>0</v>
      </c>
      <c r="F141">
        <f t="shared" si="22"/>
        <v>0</v>
      </c>
      <c r="G141">
        <f t="shared" si="23"/>
        <v>0</v>
      </c>
      <c r="H141" s="3">
        <f t="shared" si="24"/>
        <v>0</v>
      </c>
      <c r="I141" s="3">
        <f t="shared" si="25"/>
        <v>0</v>
      </c>
      <c r="J141" s="3">
        <f t="shared" si="26"/>
        <v>0</v>
      </c>
      <c r="K141" s="3">
        <f t="shared" si="27"/>
        <v>1</v>
      </c>
      <c r="L141" s="3">
        <f t="shared" si="28"/>
        <v>0</v>
      </c>
      <c r="M141">
        <f t="shared" si="29"/>
        <v>0</v>
      </c>
      <c r="N141">
        <f t="shared" si="30"/>
        <v>0</v>
      </c>
      <c r="O141">
        <f t="shared" si="31"/>
        <v>0</v>
      </c>
      <c r="P141">
        <f t="shared" si="32"/>
        <v>0</v>
      </c>
      <c r="Q141">
        <f t="shared" si="33"/>
        <v>0</v>
      </c>
    </row>
    <row r="142" spans="1:17" x14ac:dyDescent="0.3">
      <c r="A142" t="s">
        <v>82</v>
      </c>
      <c r="B142">
        <v>4900</v>
      </c>
      <c r="C142" t="s">
        <v>115</v>
      </c>
      <c r="D142">
        <v>16.48</v>
      </c>
      <c r="E142">
        <v>0</v>
      </c>
      <c r="F142">
        <f t="shared" si="22"/>
        <v>0</v>
      </c>
      <c r="G142">
        <f t="shared" si="23"/>
        <v>0</v>
      </c>
      <c r="H142" s="3">
        <f t="shared" si="24"/>
        <v>0</v>
      </c>
      <c r="I142" s="3">
        <f t="shared" si="25"/>
        <v>1</v>
      </c>
      <c r="J142" s="3">
        <f t="shared" si="26"/>
        <v>0</v>
      </c>
      <c r="K142" s="3">
        <f t="shared" si="27"/>
        <v>0</v>
      </c>
      <c r="L142" s="3">
        <f t="shared" si="28"/>
        <v>0</v>
      </c>
      <c r="M142">
        <f t="shared" si="29"/>
        <v>0</v>
      </c>
      <c r="N142">
        <f t="shared" si="30"/>
        <v>0</v>
      </c>
      <c r="O142">
        <f t="shared" si="31"/>
        <v>0</v>
      </c>
      <c r="P142">
        <f t="shared" si="32"/>
        <v>0</v>
      </c>
      <c r="Q142">
        <f t="shared" si="33"/>
        <v>0</v>
      </c>
    </row>
    <row r="143" spans="1:17" x14ac:dyDescent="0.3">
      <c r="A143" t="s">
        <v>82</v>
      </c>
      <c r="B143">
        <v>4900</v>
      </c>
      <c r="C143" t="s">
        <v>117</v>
      </c>
      <c r="D143">
        <v>16.48</v>
      </c>
      <c r="E143">
        <v>0</v>
      </c>
      <c r="F143">
        <f t="shared" si="22"/>
        <v>0</v>
      </c>
      <c r="G143">
        <f t="shared" si="23"/>
        <v>0</v>
      </c>
      <c r="H143" s="3">
        <f t="shared" si="24"/>
        <v>0</v>
      </c>
      <c r="I143" s="3">
        <f t="shared" si="25"/>
        <v>0</v>
      </c>
      <c r="J143" s="3">
        <f t="shared" si="26"/>
        <v>1</v>
      </c>
      <c r="K143" s="3">
        <f t="shared" si="27"/>
        <v>0</v>
      </c>
      <c r="L143" s="3">
        <f t="shared" si="28"/>
        <v>0</v>
      </c>
      <c r="M143">
        <f t="shared" si="29"/>
        <v>0</v>
      </c>
      <c r="N143">
        <f t="shared" si="30"/>
        <v>0</v>
      </c>
      <c r="O143">
        <f t="shared" si="31"/>
        <v>0</v>
      </c>
      <c r="P143">
        <f t="shared" si="32"/>
        <v>0</v>
      </c>
      <c r="Q143">
        <f t="shared" si="33"/>
        <v>0</v>
      </c>
    </row>
    <row r="144" spans="1:17" x14ac:dyDescent="0.3">
      <c r="A144" t="s">
        <v>83</v>
      </c>
      <c r="B144">
        <v>5500</v>
      </c>
      <c r="C144" t="s">
        <v>114</v>
      </c>
      <c r="D144">
        <v>18.350000000000001</v>
      </c>
      <c r="E144">
        <v>0</v>
      </c>
      <c r="F144">
        <f t="shared" si="22"/>
        <v>0</v>
      </c>
      <c r="G144">
        <f t="shared" si="23"/>
        <v>0</v>
      </c>
      <c r="H144" s="3">
        <f t="shared" si="24"/>
        <v>1</v>
      </c>
      <c r="I144" s="3">
        <f t="shared" si="25"/>
        <v>0</v>
      </c>
      <c r="J144" s="3">
        <f t="shared" si="26"/>
        <v>0</v>
      </c>
      <c r="K144" s="3">
        <f t="shared" si="27"/>
        <v>0</v>
      </c>
      <c r="L144" s="3">
        <f t="shared" si="28"/>
        <v>0</v>
      </c>
      <c r="M144">
        <f t="shared" si="29"/>
        <v>0</v>
      </c>
      <c r="N144">
        <f t="shared" si="30"/>
        <v>0</v>
      </c>
      <c r="O144">
        <f t="shared" si="31"/>
        <v>0</v>
      </c>
      <c r="P144">
        <f t="shared" si="32"/>
        <v>0</v>
      </c>
      <c r="Q144">
        <f t="shared" si="33"/>
        <v>0</v>
      </c>
    </row>
    <row r="145" spans="1:17" x14ac:dyDescent="0.3">
      <c r="A145" t="s">
        <v>83</v>
      </c>
      <c r="B145">
        <v>5500</v>
      </c>
      <c r="C145" t="s">
        <v>115</v>
      </c>
      <c r="D145">
        <v>18.350000000000001</v>
      </c>
      <c r="E145">
        <v>0</v>
      </c>
      <c r="F145">
        <f t="shared" si="22"/>
        <v>0</v>
      </c>
      <c r="G145">
        <f t="shared" si="23"/>
        <v>0</v>
      </c>
      <c r="H145" s="3">
        <f t="shared" si="24"/>
        <v>0</v>
      </c>
      <c r="I145" s="3">
        <f t="shared" si="25"/>
        <v>1</v>
      </c>
      <c r="J145" s="3">
        <f t="shared" si="26"/>
        <v>0</v>
      </c>
      <c r="K145" s="3">
        <f t="shared" si="27"/>
        <v>0</v>
      </c>
      <c r="L145" s="3">
        <f t="shared" si="28"/>
        <v>0</v>
      </c>
      <c r="M145">
        <f t="shared" si="29"/>
        <v>0</v>
      </c>
      <c r="N145">
        <f t="shared" si="30"/>
        <v>0</v>
      </c>
      <c r="O145">
        <f t="shared" si="31"/>
        <v>0</v>
      </c>
      <c r="P145">
        <f t="shared" si="32"/>
        <v>0</v>
      </c>
      <c r="Q145">
        <f t="shared" si="33"/>
        <v>0</v>
      </c>
    </row>
    <row r="146" spans="1:17" x14ac:dyDescent="0.3">
      <c r="A146" t="s">
        <v>84</v>
      </c>
      <c r="B146">
        <v>3300</v>
      </c>
      <c r="C146" t="s">
        <v>116</v>
      </c>
      <c r="D146">
        <v>10.74</v>
      </c>
      <c r="E146">
        <v>0</v>
      </c>
      <c r="F146">
        <f t="shared" si="22"/>
        <v>0</v>
      </c>
      <c r="G146">
        <f t="shared" si="23"/>
        <v>0</v>
      </c>
      <c r="H146" s="3">
        <f t="shared" si="24"/>
        <v>0</v>
      </c>
      <c r="I146" s="3">
        <f t="shared" si="25"/>
        <v>0</v>
      </c>
      <c r="J146" s="3">
        <f t="shared" si="26"/>
        <v>0</v>
      </c>
      <c r="K146" s="3">
        <f t="shared" si="27"/>
        <v>0</v>
      </c>
      <c r="L146" s="3">
        <f t="shared" si="28"/>
        <v>1</v>
      </c>
      <c r="M146">
        <f t="shared" si="29"/>
        <v>0</v>
      </c>
      <c r="N146">
        <f t="shared" si="30"/>
        <v>0</v>
      </c>
      <c r="O146">
        <f t="shared" si="31"/>
        <v>0</v>
      </c>
      <c r="P146">
        <f t="shared" si="32"/>
        <v>0</v>
      </c>
      <c r="Q146">
        <f t="shared" si="33"/>
        <v>0</v>
      </c>
    </row>
    <row r="147" spans="1:17" x14ac:dyDescent="0.3">
      <c r="A147" t="s">
        <v>85</v>
      </c>
      <c r="B147">
        <v>3300</v>
      </c>
      <c r="C147" t="s">
        <v>116</v>
      </c>
      <c r="D147">
        <v>9.73</v>
      </c>
      <c r="E147">
        <v>0</v>
      </c>
      <c r="F147">
        <f t="shared" si="22"/>
        <v>0</v>
      </c>
      <c r="G147">
        <f t="shared" si="23"/>
        <v>0</v>
      </c>
      <c r="H147" s="3">
        <f t="shared" si="24"/>
        <v>0</v>
      </c>
      <c r="I147" s="3">
        <f t="shared" si="25"/>
        <v>0</v>
      </c>
      <c r="J147" s="3">
        <f t="shared" si="26"/>
        <v>0</v>
      </c>
      <c r="K147" s="3">
        <f t="shared" si="27"/>
        <v>0</v>
      </c>
      <c r="L147" s="3">
        <f t="shared" si="28"/>
        <v>1</v>
      </c>
      <c r="M147">
        <f t="shared" si="29"/>
        <v>0</v>
      </c>
      <c r="N147">
        <f t="shared" si="30"/>
        <v>0</v>
      </c>
      <c r="O147">
        <f t="shared" si="31"/>
        <v>0</v>
      </c>
      <c r="P147">
        <f t="shared" si="32"/>
        <v>0</v>
      </c>
      <c r="Q147">
        <f t="shared" si="33"/>
        <v>0</v>
      </c>
    </row>
    <row r="148" spans="1:17" x14ac:dyDescent="0.3">
      <c r="A148" t="s">
        <v>86</v>
      </c>
      <c r="B148">
        <v>3100</v>
      </c>
      <c r="C148" t="s">
        <v>117</v>
      </c>
      <c r="D148">
        <v>8.76</v>
      </c>
      <c r="E148">
        <v>0</v>
      </c>
      <c r="F148">
        <f t="shared" si="22"/>
        <v>0</v>
      </c>
      <c r="G148">
        <f t="shared" si="23"/>
        <v>0</v>
      </c>
      <c r="H148" s="3">
        <f t="shared" si="24"/>
        <v>0</v>
      </c>
      <c r="I148" s="3">
        <f t="shared" si="25"/>
        <v>0</v>
      </c>
      <c r="J148" s="3">
        <f t="shared" si="26"/>
        <v>1</v>
      </c>
      <c r="K148" s="3">
        <f t="shared" si="27"/>
        <v>0</v>
      </c>
      <c r="L148" s="3">
        <f t="shared" si="28"/>
        <v>0</v>
      </c>
      <c r="M148">
        <f t="shared" si="29"/>
        <v>0</v>
      </c>
      <c r="N148">
        <f t="shared" si="30"/>
        <v>0</v>
      </c>
      <c r="O148">
        <f t="shared" si="31"/>
        <v>0</v>
      </c>
      <c r="P148">
        <f t="shared" si="32"/>
        <v>0</v>
      </c>
      <c r="Q148">
        <f t="shared" si="33"/>
        <v>0</v>
      </c>
    </row>
    <row r="149" spans="1:17" x14ac:dyDescent="0.3">
      <c r="A149" t="s">
        <v>87</v>
      </c>
      <c r="B149">
        <v>3400</v>
      </c>
      <c r="C149" t="s">
        <v>118</v>
      </c>
      <c r="D149">
        <v>9.48</v>
      </c>
      <c r="E149">
        <v>0</v>
      </c>
      <c r="F149">
        <f t="shared" si="22"/>
        <v>0</v>
      </c>
      <c r="G149">
        <f t="shared" si="23"/>
        <v>0</v>
      </c>
      <c r="H149" s="3">
        <f t="shared" si="24"/>
        <v>0</v>
      </c>
      <c r="I149" s="3">
        <f t="shared" si="25"/>
        <v>0</v>
      </c>
      <c r="J149" s="3">
        <f t="shared" si="26"/>
        <v>0</v>
      </c>
      <c r="K149" s="3">
        <f t="shared" si="27"/>
        <v>1</v>
      </c>
      <c r="L149" s="3">
        <f t="shared" si="28"/>
        <v>0</v>
      </c>
      <c r="M149">
        <f t="shared" si="29"/>
        <v>0</v>
      </c>
      <c r="N149">
        <f t="shared" si="30"/>
        <v>0</v>
      </c>
      <c r="O149">
        <f t="shared" si="31"/>
        <v>0</v>
      </c>
      <c r="P149">
        <f t="shared" si="32"/>
        <v>0</v>
      </c>
      <c r="Q149">
        <f t="shared" si="33"/>
        <v>0</v>
      </c>
    </row>
    <row r="150" spans="1:17" x14ac:dyDescent="0.3">
      <c r="A150" t="s">
        <v>87</v>
      </c>
      <c r="B150">
        <v>3400</v>
      </c>
      <c r="C150" t="s">
        <v>116</v>
      </c>
      <c r="D150">
        <v>9.48</v>
      </c>
      <c r="E150">
        <v>0</v>
      </c>
      <c r="F150">
        <f t="shared" si="22"/>
        <v>0</v>
      </c>
      <c r="G150">
        <f t="shared" si="23"/>
        <v>0</v>
      </c>
      <c r="H150" s="3">
        <f t="shared" si="24"/>
        <v>0</v>
      </c>
      <c r="I150" s="3">
        <f t="shared" si="25"/>
        <v>0</v>
      </c>
      <c r="J150" s="3">
        <f t="shared" si="26"/>
        <v>0</v>
      </c>
      <c r="K150" s="3">
        <f t="shared" si="27"/>
        <v>0</v>
      </c>
      <c r="L150" s="3">
        <f t="shared" si="28"/>
        <v>1</v>
      </c>
      <c r="M150">
        <f t="shared" si="29"/>
        <v>0</v>
      </c>
      <c r="N150">
        <f t="shared" si="30"/>
        <v>0</v>
      </c>
      <c r="O150">
        <f t="shared" si="31"/>
        <v>0</v>
      </c>
      <c r="P150">
        <f t="shared" si="32"/>
        <v>0</v>
      </c>
      <c r="Q150">
        <f t="shared" si="33"/>
        <v>0</v>
      </c>
    </row>
    <row r="151" spans="1:17" x14ac:dyDescent="0.3">
      <c r="A151" t="s">
        <v>88</v>
      </c>
      <c r="B151">
        <v>3400</v>
      </c>
      <c r="C151" t="s">
        <v>118</v>
      </c>
      <c r="D151">
        <v>9.3699999999999992</v>
      </c>
      <c r="E151">
        <v>0</v>
      </c>
      <c r="F151">
        <f t="shared" si="22"/>
        <v>0</v>
      </c>
      <c r="G151">
        <f t="shared" si="23"/>
        <v>0</v>
      </c>
      <c r="H151" s="3">
        <f t="shared" si="24"/>
        <v>0</v>
      </c>
      <c r="I151" s="3">
        <f t="shared" si="25"/>
        <v>0</v>
      </c>
      <c r="J151" s="3">
        <f t="shared" si="26"/>
        <v>0</v>
      </c>
      <c r="K151" s="3">
        <f t="shared" si="27"/>
        <v>1</v>
      </c>
      <c r="L151" s="3">
        <f t="shared" si="28"/>
        <v>0</v>
      </c>
      <c r="M151">
        <f t="shared" si="29"/>
        <v>0</v>
      </c>
      <c r="N151">
        <f t="shared" si="30"/>
        <v>0</v>
      </c>
      <c r="O151">
        <f t="shared" si="31"/>
        <v>0</v>
      </c>
      <c r="P151">
        <f t="shared" si="32"/>
        <v>0</v>
      </c>
      <c r="Q151">
        <f t="shared" si="33"/>
        <v>0</v>
      </c>
    </row>
    <row r="152" spans="1:17" x14ac:dyDescent="0.3">
      <c r="A152" t="s">
        <v>88</v>
      </c>
      <c r="B152">
        <v>3400</v>
      </c>
      <c r="C152" t="s">
        <v>116</v>
      </c>
      <c r="D152">
        <v>9.3699999999999992</v>
      </c>
      <c r="E152">
        <v>0</v>
      </c>
      <c r="F152">
        <f t="shared" si="22"/>
        <v>0</v>
      </c>
      <c r="G152">
        <f t="shared" si="23"/>
        <v>0</v>
      </c>
      <c r="H152" s="3">
        <f t="shared" si="24"/>
        <v>0</v>
      </c>
      <c r="I152" s="3">
        <f t="shared" si="25"/>
        <v>0</v>
      </c>
      <c r="J152" s="3">
        <f t="shared" si="26"/>
        <v>0</v>
      </c>
      <c r="K152" s="3">
        <f t="shared" si="27"/>
        <v>0</v>
      </c>
      <c r="L152" s="3">
        <f t="shared" si="28"/>
        <v>1</v>
      </c>
      <c r="M152">
        <f t="shared" si="29"/>
        <v>0</v>
      </c>
      <c r="N152">
        <f t="shared" si="30"/>
        <v>0</v>
      </c>
      <c r="O152">
        <f t="shared" si="31"/>
        <v>0</v>
      </c>
      <c r="P152">
        <f t="shared" si="32"/>
        <v>0</v>
      </c>
      <c r="Q152">
        <f t="shared" si="33"/>
        <v>0</v>
      </c>
    </row>
    <row r="153" spans="1:17" x14ac:dyDescent="0.3">
      <c r="A153" t="s">
        <v>89</v>
      </c>
      <c r="B153">
        <v>3100</v>
      </c>
      <c r="C153" t="s">
        <v>117</v>
      </c>
      <c r="D153">
        <v>7.38</v>
      </c>
      <c r="E153">
        <v>0</v>
      </c>
      <c r="F153">
        <f t="shared" si="22"/>
        <v>0</v>
      </c>
      <c r="G153">
        <f t="shared" si="23"/>
        <v>0</v>
      </c>
      <c r="H153" s="3">
        <f t="shared" si="24"/>
        <v>0</v>
      </c>
      <c r="I153" s="3">
        <f t="shared" si="25"/>
        <v>0</v>
      </c>
      <c r="J153" s="3">
        <f t="shared" si="26"/>
        <v>1</v>
      </c>
      <c r="K153" s="3">
        <f t="shared" si="27"/>
        <v>0</v>
      </c>
      <c r="L153" s="3">
        <f t="shared" si="28"/>
        <v>0</v>
      </c>
      <c r="M153">
        <f t="shared" si="29"/>
        <v>0</v>
      </c>
      <c r="N153">
        <f t="shared" si="30"/>
        <v>0</v>
      </c>
      <c r="O153">
        <f t="shared" si="31"/>
        <v>0</v>
      </c>
      <c r="P153">
        <f t="shared" si="32"/>
        <v>0</v>
      </c>
      <c r="Q153">
        <f t="shared" si="33"/>
        <v>0</v>
      </c>
    </row>
    <row r="154" spans="1:17" x14ac:dyDescent="0.3">
      <c r="A154" t="s">
        <v>89</v>
      </c>
      <c r="B154">
        <v>3100</v>
      </c>
      <c r="C154" t="s">
        <v>118</v>
      </c>
      <c r="D154">
        <v>7.38</v>
      </c>
      <c r="E154">
        <v>0</v>
      </c>
      <c r="F154">
        <f t="shared" si="22"/>
        <v>0</v>
      </c>
      <c r="G154">
        <f t="shared" si="23"/>
        <v>0</v>
      </c>
      <c r="H154" s="3">
        <f t="shared" si="24"/>
        <v>0</v>
      </c>
      <c r="I154" s="3">
        <f t="shared" si="25"/>
        <v>0</v>
      </c>
      <c r="J154" s="3">
        <f t="shared" si="26"/>
        <v>0</v>
      </c>
      <c r="K154" s="3">
        <f t="shared" si="27"/>
        <v>1</v>
      </c>
      <c r="L154" s="3">
        <f t="shared" si="28"/>
        <v>0</v>
      </c>
      <c r="M154">
        <f t="shared" si="29"/>
        <v>0</v>
      </c>
      <c r="N154">
        <f t="shared" si="30"/>
        <v>0</v>
      </c>
      <c r="O154">
        <f t="shared" si="31"/>
        <v>0</v>
      </c>
      <c r="P154">
        <f t="shared" si="32"/>
        <v>0</v>
      </c>
      <c r="Q154">
        <f t="shared" si="33"/>
        <v>0</v>
      </c>
    </row>
    <row r="155" spans="1:17" x14ac:dyDescent="0.3">
      <c r="A155" t="s">
        <v>90</v>
      </c>
      <c r="B155">
        <v>4000</v>
      </c>
      <c r="C155" t="s">
        <v>115</v>
      </c>
      <c r="D155">
        <v>8.43</v>
      </c>
      <c r="E155">
        <v>0</v>
      </c>
      <c r="F155">
        <f t="shared" si="22"/>
        <v>0</v>
      </c>
      <c r="G155">
        <f t="shared" si="23"/>
        <v>0</v>
      </c>
      <c r="H155" s="3">
        <f t="shared" si="24"/>
        <v>0</v>
      </c>
      <c r="I155" s="3">
        <f t="shared" si="25"/>
        <v>1</v>
      </c>
      <c r="J155" s="3">
        <f t="shared" si="26"/>
        <v>0</v>
      </c>
      <c r="K155" s="3">
        <f t="shared" si="27"/>
        <v>0</v>
      </c>
      <c r="L155" s="3">
        <f t="shared" si="28"/>
        <v>0</v>
      </c>
      <c r="M155">
        <f t="shared" si="29"/>
        <v>0</v>
      </c>
      <c r="N155">
        <f t="shared" si="30"/>
        <v>0</v>
      </c>
      <c r="O155">
        <f t="shared" si="31"/>
        <v>0</v>
      </c>
      <c r="P155">
        <f t="shared" si="32"/>
        <v>0</v>
      </c>
      <c r="Q155">
        <f t="shared" si="33"/>
        <v>0</v>
      </c>
    </row>
    <row r="156" spans="1:17" x14ac:dyDescent="0.3">
      <c r="A156" t="s">
        <v>90</v>
      </c>
      <c r="B156">
        <v>4000</v>
      </c>
      <c r="C156" t="s">
        <v>117</v>
      </c>
      <c r="D156">
        <v>8.43</v>
      </c>
      <c r="E156">
        <v>0</v>
      </c>
      <c r="F156">
        <f t="shared" si="22"/>
        <v>0</v>
      </c>
      <c r="G156">
        <f t="shared" si="23"/>
        <v>0</v>
      </c>
      <c r="H156" s="3">
        <f t="shared" si="24"/>
        <v>0</v>
      </c>
      <c r="I156" s="3">
        <f t="shared" si="25"/>
        <v>0</v>
      </c>
      <c r="J156" s="3">
        <f t="shared" si="26"/>
        <v>1</v>
      </c>
      <c r="K156" s="3">
        <f t="shared" si="27"/>
        <v>0</v>
      </c>
      <c r="L156" s="3">
        <f t="shared" si="28"/>
        <v>0</v>
      </c>
      <c r="M156">
        <f t="shared" si="29"/>
        <v>0</v>
      </c>
      <c r="N156">
        <f t="shared" si="30"/>
        <v>0</v>
      </c>
      <c r="O156">
        <f t="shared" si="31"/>
        <v>0</v>
      </c>
      <c r="P156">
        <f t="shared" si="32"/>
        <v>0</v>
      </c>
      <c r="Q156">
        <f t="shared" si="33"/>
        <v>0</v>
      </c>
    </row>
    <row r="157" spans="1:17" x14ac:dyDescent="0.3">
      <c r="A157" t="s">
        <v>91</v>
      </c>
      <c r="B157">
        <v>4200</v>
      </c>
      <c r="C157" t="s">
        <v>115</v>
      </c>
      <c r="D157">
        <v>8.75</v>
      </c>
      <c r="E157">
        <v>0</v>
      </c>
      <c r="F157">
        <f t="shared" si="22"/>
        <v>0</v>
      </c>
      <c r="G157">
        <f t="shared" si="23"/>
        <v>0</v>
      </c>
      <c r="H157" s="3">
        <f t="shared" si="24"/>
        <v>0</v>
      </c>
      <c r="I157" s="3">
        <f t="shared" si="25"/>
        <v>1</v>
      </c>
      <c r="J157" s="3">
        <f t="shared" si="26"/>
        <v>0</v>
      </c>
      <c r="K157" s="3">
        <f t="shared" si="27"/>
        <v>0</v>
      </c>
      <c r="L157" s="3">
        <f t="shared" si="28"/>
        <v>0</v>
      </c>
      <c r="M157">
        <f t="shared" si="29"/>
        <v>0</v>
      </c>
      <c r="N157">
        <f t="shared" si="30"/>
        <v>0</v>
      </c>
      <c r="O157">
        <f t="shared" si="31"/>
        <v>0</v>
      </c>
      <c r="P157">
        <f t="shared" si="32"/>
        <v>0</v>
      </c>
      <c r="Q157">
        <f t="shared" si="33"/>
        <v>0</v>
      </c>
    </row>
    <row r="158" spans="1:17" x14ac:dyDescent="0.3">
      <c r="A158" t="s">
        <v>91</v>
      </c>
      <c r="B158">
        <v>4200</v>
      </c>
      <c r="C158" t="s">
        <v>117</v>
      </c>
      <c r="D158">
        <v>8.75</v>
      </c>
      <c r="E158">
        <v>0</v>
      </c>
      <c r="F158">
        <f t="shared" si="22"/>
        <v>0</v>
      </c>
      <c r="G158">
        <f t="shared" si="23"/>
        <v>0</v>
      </c>
      <c r="H158" s="3">
        <f t="shared" si="24"/>
        <v>0</v>
      </c>
      <c r="I158" s="3">
        <f t="shared" si="25"/>
        <v>0</v>
      </c>
      <c r="J158" s="3">
        <f t="shared" si="26"/>
        <v>1</v>
      </c>
      <c r="K158" s="3">
        <f t="shared" si="27"/>
        <v>0</v>
      </c>
      <c r="L158" s="3">
        <f t="shared" si="28"/>
        <v>0</v>
      </c>
      <c r="M158">
        <f t="shared" si="29"/>
        <v>0</v>
      </c>
      <c r="N158">
        <f t="shared" si="30"/>
        <v>0</v>
      </c>
      <c r="O158">
        <f t="shared" si="31"/>
        <v>0</v>
      </c>
      <c r="P158">
        <f t="shared" si="32"/>
        <v>0</v>
      </c>
      <c r="Q158">
        <f t="shared" si="33"/>
        <v>0</v>
      </c>
    </row>
    <row r="159" spans="1:17" x14ac:dyDescent="0.3">
      <c r="A159" t="s">
        <v>92</v>
      </c>
      <c r="B159">
        <v>3300</v>
      </c>
      <c r="C159" t="s">
        <v>118</v>
      </c>
      <c r="D159">
        <v>6.66</v>
      </c>
      <c r="E159">
        <v>0</v>
      </c>
      <c r="F159">
        <f t="shared" si="22"/>
        <v>0</v>
      </c>
      <c r="G159">
        <f t="shared" si="23"/>
        <v>0</v>
      </c>
      <c r="H159" s="3">
        <f t="shared" si="24"/>
        <v>0</v>
      </c>
      <c r="I159" s="3">
        <f t="shared" si="25"/>
        <v>0</v>
      </c>
      <c r="J159" s="3">
        <f t="shared" si="26"/>
        <v>0</v>
      </c>
      <c r="K159" s="3">
        <f t="shared" si="27"/>
        <v>1</v>
      </c>
      <c r="L159" s="3">
        <f t="shared" si="28"/>
        <v>0</v>
      </c>
      <c r="M159">
        <f t="shared" si="29"/>
        <v>0</v>
      </c>
      <c r="N159">
        <f t="shared" si="30"/>
        <v>0</v>
      </c>
      <c r="O159">
        <f t="shared" si="31"/>
        <v>0</v>
      </c>
      <c r="P159">
        <f t="shared" si="32"/>
        <v>0</v>
      </c>
      <c r="Q159">
        <f t="shared" si="33"/>
        <v>0</v>
      </c>
    </row>
    <row r="160" spans="1:17" x14ac:dyDescent="0.3">
      <c r="A160" t="s">
        <v>92</v>
      </c>
      <c r="B160">
        <v>3300</v>
      </c>
      <c r="C160" t="s">
        <v>116</v>
      </c>
      <c r="D160">
        <v>6.66</v>
      </c>
      <c r="E160">
        <v>0</v>
      </c>
      <c r="F160">
        <f t="shared" si="22"/>
        <v>0</v>
      </c>
      <c r="G160">
        <f t="shared" si="23"/>
        <v>0</v>
      </c>
      <c r="H160" s="3">
        <f t="shared" si="24"/>
        <v>0</v>
      </c>
      <c r="I160" s="3">
        <f t="shared" si="25"/>
        <v>0</v>
      </c>
      <c r="J160" s="3">
        <f t="shared" si="26"/>
        <v>0</v>
      </c>
      <c r="K160" s="3">
        <f t="shared" si="27"/>
        <v>0</v>
      </c>
      <c r="L160" s="3">
        <f t="shared" si="28"/>
        <v>1</v>
      </c>
      <c r="M160">
        <f t="shared" si="29"/>
        <v>0</v>
      </c>
      <c r="N160">
        <f t="shared" si="30"/>
        <v>0</v>
      </c>
      <c r="O160">
        <f t="shared" si="31"/>
        <v>0</v>
      </c>
      <c r="P160">
        <f t="shared" si="32"/>
        <v>0</v>
      </c>
      <c r="Q160">
        <f t="shared" si="33"/>
        <v>0</v>
      </c>
    </row>
    <row r="161" spans="1:20" x14ac:dyDescent="0.3">
      <c r="A161" t="s">
        <v>93</v>
      </c>
      <c r="B161">
        <v>3100</v>
      </c>
      <c r="C161" t="s">
        <v>114</v>
      </c>
      <c r="D161">
        <v>4.3099999999999996</v>
      </c>
      <c r="E161">
        <v>0</v>
      </c>
      <c r="F161">
        <f t="shared" si="22"/>
        <v>0</v>
      </c>
      <c r="G161">
        <f t="shared" si="23"/>
        <v>0</v>
      </c>
      <c r="H161" s="3">
        <f t="shared" si="24"/>
        <v>1</v>
      </c>
      <c r="I161" s="3">
        <f t="shared" si="25"/>
        <v>0</v>
      </c>
      <c r="J161" s="3">
        <f t="shared" si="26"/>
        <v>0</v>
      </c>
      <c r="K161" s="3">
        <f t="shared" si="27"/>
        <v>0</v>
      </c>
      <c r="L161" s="3">
        <f t="shared" si="28"/>
        <v>0</v>
      </c>
      <c r="M161">
        <f t="shared" si="29"/>
        <v>0</v>
      </c>
      <c r="N161">
        <f t="shared" si="30"/>
        <v>0</v>
      </c>
      <c r="O161">
        <f t="shared" si="31"/>
        <v>0</v>
      </c>
      <c r="P161">
        <f t="shared" si="32"/>
        <v>0</v>
      </c>
      <c r="Q161">
        <f t="shared" si="33"/>
        <v>0</v>
      </c>
    </row>
    <row r="162" spans="1:20" x14ac:dyDescent="0.3">
      <c r="A162" t="s">
        <v>93</v>
      </c>
      <c r="B162">
        <v>3100</v>
      </c>
      <c r="C162" t="s">
        <v>115</v>
      </c>
      <c r="D162">
        <v>4.3099999999999996</v>
      </c>
      <c r="E162">
        <v>0</v>
      </c>
      <c r="F162">
        <f t="shared" si="22"/>
        <v>0</v>
      </c>
      <c r="G162">
        <f t="shared" si="23"/>
        <v>0</v>
      </c>
      <c r="H162" s="3">
        <f t="shared" si="24"/>
        <v>0</v>
      </c>
      <c r="I162" s="3">
        <f t="shared" si="25"/>
        <v>1</v>
      </c>
      <c r="J162" s="3">
        <f t="shared" si="26"/>
        <v>0</v>
      </c>
      <c r="K162" s="3">
        <f t="shared" si="27"/>
        <v>0</v>
      </c>
      <c r="L162" s="3">
        <f t="shared" si="28"/>
        <v>0</v>
      </c>
      <c r="M162">
        <f t="shared" si="29"/>
        <v>0</v>
      </c>
      <c r="N162">
        <f t="shared" si="30"/>
        <v>0</v>
      </c>
      <c r="O162">
        <f t="shared" si="31"/>
        <v>0</v>
      </c>
      <c r="P162">
        <f t="shared" si="32"/>
        <v>0</v>
      </c>
      <c r="Q162">
        <f t="shared" si="33"/>
        <v>0</v>
      </c>
    </row>
    <row r="163" spans="1:20" x14ac:dyDescent="0.3">
      <c r="A163" t="s">
        <v>94</v>
      </c>
      <c r="B163">
        <v>3800</v>
      </c>
      <c r="C163" t="s">
        <v>118</v>
      </c>
      <c r="D163">
        <v>4.2300000000000004</v>
      </c>
      <c r="E163">
        <v>0</v>
      </c>
      <c r="F163">
        <f t="shared" si="22"/>
        <v>0</v>
      </c>
      <c r="G163">
        <f t="shared" si="23"/>
        <v>0</v>
      </c>
      <c r="H163" s="3">
        <f t="shared" si="24"/>
        <v>0</v>
      </c>
      <c r="I163" s="3">
        <f t="shared" si="25"/>
        <v>0</v>
      </c>
      <c r="J163" s="3">
        <f t="shared" si="26"/>
        <v>0</v>
      </c>
      <c r="K163" s="3">
        <f t="shared" si="27"/>
        <v>1</v>
      </c>
      <c r="L163" s="3">
        <f t="shared" si="28"/>
        <v>0</v>
      </c>
      <c r="M163">
        <f t="shared" si="29"/>
        <v>0</v>
      </c>
      <c r="N163">
        <f t="shared" si="30"/>
        <v>0</v>
      </c>
      <c r="O163">
        <f t="shared" si="31"/>
        <v>0</v>
      </c>
      <c r="P163">
        <f t="shared" si="32"/>
        <v>0</v>
      </c>
      <c r="Q163">
        <f t="shared" si="33"/>
        <v>0</v>
      </c>
    </row>
    <row r="164" spans="1:20" x14ac:dyDescent="0.3">
      <c r="A164" t="s">
        <v>94</v>
      </c>
      <c r="B164">
        <v>3800</v>
      </c>
      <c r="C164" t="s">
        <v>116</v>
      </c>
      <c r="D164">
        <v>4.2300000000000004</v>
      </c>
      <c r="E164">
        <v>0</v>
      </c>
      <c r="F164">
        <f t="shared" si="22"/>
        <v>0</v>
      </c>
      <c r="G164">
        <f t="shared" si="23"/>
        <v>0</v>
      </c>
      <c r="H164" s="3">
        <f t="shared" si="24"/>
        <v>0</v>
      </c>
      <c r="I164" s="3">
        <f t="shared" si="25"/>
        <v>0</v>
      </c>
      <c r="J164" s="3">
        <f t="shared" si="26"/>
        <v>0</v>
      </c>
      <c r="K164" s="3">
        <f t="shared" si="27"/>
        <v>0</v>
      </c>
      <c r="L164" s="3">
        <f t="shared" si="28"/>
        <v>1</v>
      </c>
      <c r="M164">
        <f t="shared" si="29"/>
        <v>0</v>
      </c>
      <c r="N164">
        <f t="shared" si="30"/>
        <v>0</v>
      </c>
      <c r="O164">
        <f t="shared" si="31"/>
        <v>0</v>
      </c>
      <c r="P164">
        <f t="shared" si="32"/>
        <v>0</v>
      </c>
      <c r="Q164">
        <f t="shared" si="33"/>
        <v>0</v>
      </c>
    </row>
    <row r="165" spans="1:20" x14ac:dyDescent="0.3">
      <c r="A165" t="s">
        <v>95</v>
      </c>
      <c r="B165">
        <v>3300</v>
      </c>
      <c r="C165" t="s">
        <v>117</v>
      </c>
      <c r="D165">
        <v>3</v>
      </c>
      <c r="E165">
        <v>0</v>
      </c>
      <c r="F165">
        <f t="shared" si="22"/>
        <v>0</v>
      </c>
      <c r="G165">
        <f t="shared" si="23"/>
        <v>0</v>
      </c>
      <c r="H165" s="3">
        <f t="shared" si="24"/>
        <v>0</v>
      </c>
      <c r="I165" s="3">
        <f t="shared" si="25"/>
        <v>0</v>
      </c>
      <c r="J165" s="3">
        <f t="shared" si="26"/>
        <v>1</v>
      </c>
      <c r="K165" s="3">
        <f t="shared" si="27"/>
        <v>0</v>
      </c>
      <c r="L165" s="3">
        <f t="shared" si="28"/>
        <v>0</v>
      </c>
      <c r="M165">
        <f t="shared" si="29"/>
        <v>0</v>
      </c>
      <c r="N165">
        <f t="shared" si="30"/>
        <v>0</v>
      </c>
      <c r="O165">
        <f t="shared" si="31"/>
        <v>0</v>
      </c>
      <c r="P165">
        <f t="shared" si="32"/>
        <v>0</v>
      </c>
      <c r="Q165">
        <f t="shared" si="33"/>
        <v>0</v>
      </c>
    </row>
    <row r="166" spans="1:20" x14ac:dyDescent="0.3">
      <c r="A166" t="s">
        <v>95</v>
      </c>
      <c r="B166">
        <v>3300</v>
      </c>
      <c r="C166" t="s">
        <v>118</v>
      </c>
      <c r="D166">
        <v>3</v>
      </c>
      <c r="E166">
        <v>0</v>
      </c>
      <c r="F166">
        <f t="shared" si="22"/>
        <v>0</v>
      </c>
      <c r="G166">
        <f t="shared" si="23"/>
        <v>0</v>
      </c>
      <c r="H166" s="3">
        <f t="shared" si="24"/>
        <v>0</v>
      </c>
      <c r="I166" s="3">
        <f t="shared" si="25"/>
        <v>0</v>
      </c>
      <c r="J166" s="3">
        <f t="shared" si="26"/>
        <v>0</v>
      </c>
      <c r="K166" s="3">
        <f t="shared" si="27"/>
        <v>1</v>
      </c>
      <c r="L166" s="3">
        <f t="shared" si="28"/>
        <v>0</v>
      </c>
      <c r="M166">
        <f t="shared" si="29"/>
        <v>0</v>
      </c>
      <c r="N166">
        <f t="shared" si="30"/>
        <v>0</v>
      </c>
      <c r="O166">
        <f t="shared" si="31"/>
        <v>0</v>
      </c>
      <c r="P166">
        <f t="shared" si="32"/>
        <v>0</v>
      </c>
      <c r="Q166">
        <f t="shared" si="33"/>
        <v>0</v>
      </c>
    </row>
    <row r="167" spans="1:20" x14ac:dyDescent="0.3">
      <c r="A167" t="s">
        <v>96</v>
      </c>
      <c r="B167">
        <v>3300</v>
      </c>
      <c r="C167" t="s">
        <v>118</v>
      </c>
      <c r="D167">
        <v>1.85</v>
      </c>
      <c r="E167">
        <v>0</v>
      </c>
      <c r="F167">
        <f t="shared" si="22"/>
        <v>0</v>
      </c>
      <c r="G167">
        <f t="shared" si="23"/>
        <v>0</v>
      </c>
      <c r="H167" s="3">
        <f t="shared" si="24"/>
        <v>0</v>
      </c>
      <c r="I167" s="3">
        <f t="shared" si="25"/>
        <v>0</v>
      </c>
      <c r="J167" s="3">
        <f t="shared" si="26"/>
        <v>0</v>
      </c>
      <c r="K167" s="3">
        <f t="shared" si="27"/>
        <v>1</v>
      </c>
      <c r="L167" s="3">
        <f t="shared" si="28"/>
        <v>0</v>
      </c>
      <c r="M167">
        <f t="shared" si="29"/>
        <v>0</v>
      </c>
      <c r="N167">
        <f t="shared" si="30"/>
        <v>0</v>
      </c>
      <c r="O167">
        <f t="shared" si="31"/>
        <v>0</v>
      </c>
      <c r="P167">
        <f t="shared" si="32"/>
        <v>0</v>
      </c>
      <c r="Q167">
        <f t="shared" si="33"/>
        <v>0</v>
      </c>
    </row>
    <row r="168" spans="1:20" x14ac:dyDescent="0.3">
      <c r="A168" t="s">
        <v>96</v>
      </c>
      <c r="B168">
        <v>3300</v>
      </c>
      <c r="C168" t="s">
        <v>116</v>
      </c>
      <c r="D168">
        <v>1.85</v>
      </c>
      <c r="E168">
        <v>0</v>
      </c>
      <c r="F168">
        <f t="shared" si="22"/>
        <v>0</v>
      </c>
      <c r="G168">
        <f t="shared" si="23"/>
        <v>0</v>
      </c>
      <c r="H168" s="3">
        <f t="shared" si="24"/>
        <v>0</v>
      </c>
      <c r="I168" s="3">
        <f t="shared" si="25"/>
        <v>0</v>
      </c>
      <c r="J168" s="3">
        <f t="shared" si="26"/>
        <v>0</v>
      </c>
      <c r="K168" s="3">
        <f t="shared" si="27"/>
        <v>0</v>
      </c>
      <c r="L168" s="3">
        <f t="shared" si="28"/>
        <v>1</v>
      </c>
      <c r="M168">
        <f t="shared" si="29"/>
        <v>0</v>
      </c>
      <c r="N168">
        <f t="shared" si="30"/>
        <v>0</v>
      </c>
      <c r="O168">
        <f t="shared" si="31"/>
        <v>0</v>
      </c>
      <c r="P168">
        <f t="shared" si="32"/>
        <v>0</v>
      </c>
      <c r="Q168">
        <f t="shared" si="33"/>
        <v>0</v>
      </c>
    </row>
    <row r="169" spans="1:20" x14ac:dyDescent="0.3">
      <c r="D169" s="1" t="s">
        <v>136</v>
      </c>
      <c r="E169" s="1">
        <f>SUM(E2:E168)</f>
        <v>8</v>
      </c>
      <c r="F169" s="15">
        <f t="shared" ref="F169:L169" si="34">SUM(F2:F168)</f>
        <v>50000</v>
      </c>
      <c r="G169" s="16">
        <f t="shared" si="34"/>
        <v>280.58999999999997</v>
      </c>
      <c r="H169" s="1">
        <f t="shared" si="34"/>
        <v>26</v>
      </c>
      <c r="I169" s="1">
        <f t="shared" si="34"/>
        <v>33</v>
      </c>
      <c r="J169" s="1">
        <f t="shared" si="34"/>
        <v>41</v>
      </c>
      <c r="K169" s="1">
        <f t="shared" si="34"/>
        <v>35</v>
      </c>
      <c r="L169" s="1">
        <f t="shared" si="34"/>
        <v>31</v>
      </c>
      <c r="M169" s="17">
        <f>SUM(M2:M168)</f>
        <v>3</v>
      </c>
      <c r="N169" s="17">
        <f>SUM(N2:N168)</f>
        <v>1</v>
      </c>
      <c r="O169" s="29">
        <f>SUM(O2:O168)</f>
        <v>2</v>
      </c>
      <c r="P169" s="17">
        <f>SUM(P2:P168)</f>
        <v>1</v>
      </c>
      <c r="Q169" s="17">
        <f>SUM(Q2:Q168)</f>
        <v>1</v>
      </c>
      <c r="S169" s="1" t="s">
        <v>144</v>
      </c>
      <c r="T169" s="1" t="s">
        <v>145</v>
      </c>
    </row>
    <row r="170" spans="1:20" x14ac:dyDescent="0.3">
      <c r="E170" s="4" t="s">
        <v>135</v>
      </c>
      <c r="F170" t="s">
        <v>137</v>
      </c>
      <c r="G170" s="1" t="s">
        <v>143</v>
      </c>
      <c r="M170" t="s">
        <v>139</v>
      </c>
      <c r="N170" t="s">
        <v>139</v>
      </c>
      <c r="O170" t="s">
        <v>139</v>
      </c>
      <c r="P170" t="s">
        <v>139</v>
      </c>
      <c r="Q170" t="s">
        <v>139</v>
      </c>
      <c r="S170" s="17">
        <f>SUM(N169:O169)</f>
        <v>3</v>
      </c>
      <c r="T170" s="17">
        <f>SUM(O169:P169)</f>
        <v>3</v>
      </c>
    </row>
    <row r="171" spans="1:20" x14ac:dyDescent="0.3">
      <c r="D171" s="1" t="s">
        <v>149</v>
      </c>
      <c r="E171" s="1">
        <v>8</v>
      </c>
      <c r="F171" s="1">
        <v>50000</v>
      </c>
      <c r="G171" s="1"/>
      <c r="M171" s="17">
        <v>1</v>
      </c>
      <c r="N171" s="17">
        <v>1</v>
      </c>
      <c r="O171" s="17">
        <v>1</v>
      </c>
      <c r="P171" s="17">
        <v>1</v>
      </c>
      <c r="Q171" s="17">
        <v>1</v>
      </c>
      <c r="S171" t="s">
        <v>139</v>
      </c>
      <c r="T171" t="s">
        <v>139</v>
      </c>
    </row>
    <row r="172" spans="1:20" x14ac:dyDescent="0.3">
      <c r="F172" s="15" t="s">
        <v>150</v>
      </c>
      <c r="S172" s="17">
        <v>3</v>
      </c>
      <c r="T172" s="17">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D106-1042-4A3C-B26D-DA59F900FE22}">
  <sheetPr>
    <tabColor rgb="FFFFC000"/>
  </sheetPr>
  <dimension ref="A1:V172"/>
  <sheetViews>
    <sheetView workbookViewId="0">
      <selection activeCell="T48" sqref="T48"/>
    </sheetView>
  </sheetViews>
  <sheetFormatPr defaultRowHeight="14.4" x14ac:dyDescent="0.3"/>
  <cols>
    <col min="1" max="1" width="19.5546875" bestFit="1" customWidth="1"/>
    <col min="2" max="2" width="6.5546875" bestFit="1" customWidth="1"/>
    <col min="4" max="4" width="14.44140625" bestFit="1" customWidth="1"/>
    <col min="6" max="6" width="11.21875" bestFit="1" customWidth="1"/>
    <col min="7" max="7" width="13.88671875" bestFit="1" customWidth="1"/>
    <col min="8" max="8" width="11.6640625" bestFit="1" customWidth="1"/>
    <col min="13" max="13" width="10.5546875" customWidth="1"/>
    <col min="14" max="14" width="11.109375" customWidth="1"/>
    <col min="15" max="16" width="11.5546875" customWidth="1"/>
    <col min="17" max="17" width="10.6640625" customWidth="1"/>
    <col min="19" max="19" width="25.33203125" customWidth="1"/>
    <col min="20" max="20" width="31" bestFit="1" customWidth="1"/>
    <col min="21" max="21" width="13.44140625" bestFit="1" customWidth="1"/>
  </cols>
  <sheetData>
    <row r="1" spans="1:22" x14ac:dyDescent="0.3">
      <c r="A1" s="14" t="s">
        <v>131</v>
      </c>
      <c r="B1" s="14" t="s">
        <v>132</v>
      </c>
      <c r="C1" s="14" t="s">
        <v>133</v>
      </c>
      <c r="D1" s="14" t="s">
        <v>130</v>
      </c>
      <c r="E1" s="14" t="s">
        <v>134</v>
      </c>
      <c r="F1" s="14" t="s">
        <v>142</v>
      </c>
      <c r="G1" s="14" t="s">
        <v>138</v>
      </c>
      <c r="H1" s="14" t="s">
        <v>114</v>
      </c>
      <c r="I1" s="14" t="s">
        <v>115</v>
      </c>
      <c r="J1" s="14" t="s">
        <v>117</v>
      </c>
      <c r="K1" s="14" t="s">
        <v>118</v>
      </c>
      <c r="L1" s="14" t="s">
        <v>116</v>
      </c>
      <c r="M1" s="14" t="s">
        <v>159</v>
      </c>
      <c r="N1" s="14" t="s">
        <v>160</v>
      </c>
      <c r="O1" s="14" t="s">
        <v>161</v>
      </c>
      <c r="P1" s="14" t="s">
        <v>162</v>
      </c>
      <c r="Q1" s="14" t="s">
        <v>163</v>
      </c>
      <c r="S1" s="1" t="s">
        <v>164</v>
      </c>
      <c r="T1" s="1" t="s">
        <v>165</v>
      </c>
    </row>
    <row r="2" spans="1:22" x14ac:dyDescent="0.3">
      <c r="A2" s="20" t="s">
        <v>0</v>
      </c>
      <c r="B2" s="20">
        <v>4200</v>
      </c>
      <c r="C2" s="20" t="s">
        <v>117</v>
      </c>
      <c r="D2" s="20">
        <v>55.11</v>
      </c>
      <c r="E2" s="20">
        <v>1</v>
      </c>
      <c r="F2" s="20">
        <f>E2*B2</f>
        <v>4200</v>
      </c>
      <c r="G2" s="20">
        <f>D2*E2</f>
        <v>55.11</v>
      </c>
      <c r="H2" s="21">
        <f>IF(C2="PG",1,0)</f>
        <v>0</v>
      </c>
      <c r="I2" s="21">
        <f>IF(C2="SG",1,0)</f>
        <v>0</v>
      </c>
      <c r="J2" s="21">
        <f>IF(C2="SF",1,0)</f>
        <v>1</v>
      </c>
      <c r="K2" s="21">
        <f>IF(C2="PF",1,0)</f>
        <v>0</v>
      </c>
      <c r="L2" s="21">
        <f>IF(C2="C",1,0)</f>
        <v>0</v>
      </c>
      <c r="M2" s="20">
        <f>H2*E2</f>
        <v>0</v>
      </c>
      <c r="N2" s="20">
        <f>I2*E2</f>
        <v>0</v>
      </c>
      <c r="O2" s="20">
        <f>J2*E2</f>
        <v>1</v>
      </c>
      <c r="P2" s="20">
        <f>K2*E2</f>
        <v>0</v>
      </c>
      <c r="Q2" s="20">
        <f>L2*E2</f>
        <v>0</v>
      </c>
      <c r="S2" t="s">
        <v>0</v>
      </c>
      <c r="T2">
        <f>SUM(E2:E3)</f>
        <v>1</v>
      </c>
      <c r="U2" t="s">
        <v>137</v>
      </c>
      <c r="V2">
        <v>1</v>
      </c>
    </row>
    <row r="3" spans="1:22" x14ac:dyDescent="0.3">
      <c r="A3" s="5" t="s">
        <v>0</v>
      </c>
      <c r="B3" s="5">
        <v>4200</v>
      </c>
      <c r="C3" s="5" t="s">
        <v>118</v>
      </c>
      <c r="D3" s="5">
        <v>55.11</v>
      </c>
      <c r="E3" s="5">
        <v>0</v>
      </c>
      <c r="F3" s="5">
        <f>E3*B3</f>
        <v>0</v>
      </c>
      <c r="G3" s="5">
        <f>D3*E3</f>
        <v>0</v>
      </c>
      <c r="H3" s="6">
        <f t="shared" ref="H3:H66" si="0">IF(C3="PG",1,0)</f>
        <v>0</v>
      </c>
      <c r="I3" s="6">
        <f t="shared" ref="I3:I66" si="1">IF(C3="SG",1,0)</f>
        <v>0</v>
      </c>
      <c r="J3" s="6">
        <f t="shared" ref="J3:J66" si="2">IF(C3="SF",1,0)</f>
        <v>0</v>
      </c>
      <c r="K3" s="6">
        <f t="shared" ref="K3:K66" si="3">IF(C3="PF",1,0)</f>
        <v>1</v>
      </c>
      <c r="L3" s="6">
        <f t="shared" ref="L3:L66" si="4">IF(C3="C",1,0)</f>
        <v>0</v>
      </c>
      <c r="M3" s="5">
        <f t="shared" ref="M3:M66" si="5">H3*E3</f>
        <v>0</v>
      </c>
      <c r="N3" s="5">
        <f t="shared" ref="N3:N66" si="6">I3*E3</f>
        <v>0</v>
      </c>
      <c r="O3" s="5">
        <f t="shared" ref="O3:O66" si="7">J3*E3</f>
        <v>0</v>
      </c>
      <c r="P3" s="5">
        <f t="shared" ref="P3:P66" si="8">K3*E3</f>
        <v>0</v>
      </c>
      <c r="Q3" s="5">
        <f t="shared" ref="Q3:Q66" si="9">L3*E3</f>
        <v>0</v>
      </c>
      <c r="S3" t="s">
        <v>10</v>
      </c>
      <c r="T3">
        <f>SUM(E20:E21)</f>
        <v>1</v>
      </c>
      <c r="U3" t="s">
        <v>137</v>
      </c>
      <c r="V3">
        <v>1</v>
      </c>
    </row>
    <row r="4" spans="1:22" x14ac:dyDescent="0.3">
      <c r="A4" s="20" t="s">
        <v>1</v>
      </c>
      <c r="B4" s="20">
        <v>4400</v>
      </c>
      <c r="C4" s="20" t="s">
        <v>114</v>
      </c>
      <c r="D4" s="20">
        <v>48.23</v>
      </c>
      <c r="E4" s="20">
        <v>0</v>
      </c>
      <c r="F4" s="20">
        <f t="shared" ref="F4:F112" si="10">E4*B4</f>
        <v>0</v>
      </c>
      <c r="G4" s="20">
        <f t="shared" ref="G4:G112" si="11">D4*E4</f>
        <v>0</v>
      </c>
      <c r="H4" s="21">
        <f t="shared" si="0"/>
        <v>1</v>
      </c>
      <c r="I4" s="21">
        <f t="shared" si="1"/>
        <v>0</v>
      </c>
      <c r="J4" s="21">
        <f t="shared" si="2"/>
        <v>0</v>
      </c>
      <c r="K4" s="21">
        <f t="shared" si="3"/>
        <v>0</v>
      </c>
      <c r="L4" s="21">
        <f t="shared" si="4"/>
        <v>0</v>
      </c>
      <c r="M4" s="20">
        <f t="shared" si="5"/>
        <v>0</v>
      </c>
      <c r="N4" s="20">
        <f t="shared" si="6"/>
        <v>0</v>
      </c>
      <c r="O4" s="20">
        <f t="shared" si="7"/>
        <v>0</v>
      </c>
      <c r="P4" s="20">
        <f t="shared" si="8"/>
        <v>0</v>
      </c>
      <c r="Q4" s="20">
        <f t="shared" si="9"/>
        <v>0</v>
      </c>
    </row>
    <row r="5" spans="1:22" x14ac:dyDescent="0.3">
      <c r="A5" s="5" t="s">
        <v>1</v>
      </c>
      <c r="B5" s="5">
        <v>4400</v>
      </c>
      <c r="C5" s="5" t="s">
        <v>117</v>
      </c>
      <c r="D5" s="5">
        <v>48.23</v>
      </c>
      <c r="E5" s="5">
        <v>1</v>
      </c>
      <c r="F5" s="5">
        <f t="shared" si="10"/>
        <v>4400</v>
      </c>
      <c r="G5" s="5">
        <f t="shared" si="11"/>
        <v>48.23</v>
      </c>
      <c r="H5" s="6">
        <f t="shared" si="0"/>
        <v>0</v>
      </c>
      <c r="I5" s="6">
        <f t="shared" si="1"/>
        <v>0</v>
      </c>
      <c r="J5" s="6">
        <f t="shared" si="2"/>
        <v>1</v>
      </c>
      <c r="K5" s="6">
        <f t="shared" si="3"/>
        <v>0</v>
      </c>
      <c r="L5" s="6">
        <f t="shared" si="4"/>
        <v>0</v>
      </c>
      <c r="M5" s="5">
        <f t="shared" si="5"/>
        <v>0</v>
      </c>
      <c r="N5" s="5">
        <f t="shared" si="6"/>
        <v>0</v>
      </c>
      <c r="O5" s="5">
        <f t="shared" si="7"/>
        <v>1</v>
      </c>
      <c r="P5" s="5">
        <f t="shared" si="8"/>
        <v>0</v>
      </c>
      <c r="Q5" s="5">
        <f t="shared" si="9"/>
        <v>0</v>
      </c>
    </row>
    <row r="6" spans="1:22" x14ac:dyDescent="0.3">
      <c r="A6" s="20" t="s">
        <v>2</v>
      </c>
      <c r="B6" s="20">
        <v>3300</v>
      </c>
      <c r="C6" s="20" t="s">
        <v>114</v>
      </c>
      <c r="D6" s="20">
        <v>41.26</v>
      </c>
      <c r="E6" s="20">
        <v>0</v>
      </c>
      <c r="F6" s="20">
        <f t="shared" si="10"/>
        <v>0</v>
      </c>
      <c r="G6" s="20">
        <f t="shared" si="11"/>
        <v>0</v>
      </c>
      <c r="H6" s="21">
        <f t="shared" si="0"/>
        <v>1</v>
      </c>
      <c r="I6" s="21">
        <f t="shared" si="1"/>
        <v>0</v>
      </c>
      <c r="J6" s="21">
        <f t="shared" si="2"/>
        <v>0</v>
      </c>
      <c r="K6" s="21">
        <f t="shared" si="3"/>
        <v>0</v>
      </c>
      <c r="L6" s="21">
        <f t="shared" si="4"/>
        <v>0</v>
      </c>
      <c r="M6" s="20">
        <f t="shared" si="5"/>
        <v>0</v>
      </c>
      <c r="N6" s="20">
        <f t="shared" si="6"/>
        <v>0</v>
      </c>
      <c r="O6" s="20">
        <f t="shared" si="7"/>
        <v>0</v>
      </c>
      <c r="P6" s="20">
        <f t="shared" si="8"/>
        <v>0</v>
      </c>
      <c r="Q6" s="20">
        <f t="shared" si="9"/>
        <v>0</v>
      </c>
    </row>
    <row r="7" spans="1:22" ht="15" thickBot="1" x14ac:dyDescent="0.35">
      <c r="A7" s="20" t="s">
        <v>2</v>
      </c>
      <c r="B7" s="20">
        <v>3300</v>
      </c>
      <c r="C7" s="20" t="s">
        <v>115</v>
      </c>
      <c r="D7" s="20">
        <v>41.26</v>
      </c>
      <c r="E7" s="20">
        <v>0</v>
      </c>
      <c r="F7" s="20">
        <f t="shared" si="10"/>
        <v>0</v>
      </c>
      <c r="G7" s="20">
        <f t="shared" si="11"/>
        <v>0</v>
      </c>
      <c r="H7" s="21">
        <f t="shared" si="0"/>
        <v>0</v>
      </c>
      <c r="I7" s="21">
        <f t="shared" si="1"/>
        <v>1</v>
      </c>
      <c r="J7" s="21">
        <f t="shared" si="2"/>
        <v>0</v>
      </c>
      <c r="K7" s="21">
        <f t="shared" si="3"/>
        <v>0</v>
      </c>
      <c r="L7" s="21">
        <f t="shared" si="4"/>
        <v>0</v>
      </c>
      <c r="M7" s="20">
        <f t="shared" si="5"/>
        <v>0</v>
      </c>
      <c r="N7" s="20">
        <f t="shared" si="6"/>
        <v>0</v>
      </c>
      <c r="O7" s="20">
        <f t="shared" si="7"/>
        <v>0</v>
      </c>
      <c r="P7" s="20">
        <f t="shared" si="8"/>
        <v>0</v>
      </c>
      <c r="Q7" s="20">
        <f t="shared" si="9"/>
        <v>0</v>
      </c>
    </row>
    <row r="8" spans="1:22" x14ac:dyDescent="0.3">
      <c r="A8" s="20" t="s">
        <v>3</v>
      </c>
      <c r="B8" s="20">
        <v>5000</v>
      </c>
      <c r="C8" s="20" t="s">
        <v>118</v>
      </c>
      <c r="D8" s="20">
        <v>49.24</v>
      </c>
      <c r="E8" s="20">
        <v>0</v>
      </c>
      <c r="F8" s="20">
        <f t="shared" si="10"/>
        <v>0</v>
      </c>
      <c r="G8" s="20">
        <f t="shared" si="11"/>
        <v>0</v>
      </c>
      <c r="H8" s="21">
        <f t="shared" si="0"/>
        <v>0</v>
      </c>
      <c r="I8" s="21">
        <f t="shared" si="1"/>
        <v>0</v>
      </c>
      <c r="J8" s="21">
        <f t="shared" si="2"/>
        <v>0</v>
      </c>
      <c r="K8" s="21">
        <f t="shared" si="3"/>
        <v>1</v>
      </c>
      <c r="L8" s="21">
        <f t="shared" si="4"/>
        <v>0</v>
      </c>
      <c r="M8" s="20">
        <f t="shared" si="5"/>
        <v>0</v>
      </c>
      <c r="N8" s="20">
        <f t="shared" si="6"/>
        <v>0</v>
      </c>
      <c r="O8" s="20">
        <f t="shared" si="7"/>
        <v>0</v>
      </c>
      <c r="P8" s="20">
        <f t="shared" si="8"/>
        <v>0</v>
      </c>
      <c r="Q8" s="20">
        <f t="shared" si="9"/>
        <v>0</v>
      </c>
      <c r="S8" s="7" t="s">
        <v>146</v>
      </c>
      <c r="T8" s="8" t="s">
        <v>108</v>
      </c>
    </row>
    <row r="9" spans="1:22" x14ac:dyDescent="0.3">
      <c r="A9" s="20" t="s">
        <v>3</v>
      </c>
      <c r="B9" s="20">
        <v>5000</v>
      </c>
      <c r="C9" s="20" t="s">
        <v>116</v>
      </c>
      <c r="D9" s="20">
        <v>49.24</v>
      </c>
      <c r="E9" s="20">
        <v>0</v>
      </c>
      <c r="F9" s="20">
        <f t="shared" si="10"/>
        <v>0</v>
      </c>
      <c r="G9" s="20">
        <f t="shared" si="11"/>
        <v>0</v>
      </c>
      <c r="H9" s="21">
        <f t="shared" si="0"/>
        <v>0</v>
      </c>
      <c r="I9" s="21">
        <f t="shared" si="1"/>
        <v>0</v>
      </c>
      <c r="J9" s="21">
        <f t="shared" si="2"/>
        <v>0</v>
      </c>
      <c r="K9" s="21">
        <f t="shared" si="3"/>
        <v>0</v>
      </c>
      <c r="L9" s="21">
        <f t="shared" si="4"/>
        <v>1</v>
      </c>
      <c r="M9" s="20">
        <f t="shared" si="5"/>
        <v>0</v>
      </c>
      <c r="N9" s="20">
        <f t="shared" si="6"/>
        <v>0</v>
      </c>
      <c r="O9" s="20">
        <f t="shared" si="7"/>
        <v>0</v>
      </c>
      <c r="P9" s="20">
        <f t="shared" si="8"/>
        <v>0</v>
      </c>
      <c r="Q9" s="20">
        <f t="shared" si="9"/>
        <v>0</v>
      </c>
      <c r="S9" s="10" t="s">
        <v>27</v>
      </c>
      <c r="T9" s="11" t="s">
        <v>114</v>
      </c>
    </row>
    <row r="10" spans="1:22" x14ac:dyDescent="0.3">
      <c r="A10" s="20" t="s">
        <v>4</v>
      </c>
      <c r="B10" s="20">
        <v>3400</v>
      </c>
      <c r="C10" s="20" t="s">
        <v>117</v>
      </c>
      <c r="D10" s="20">
        <v>38.130000000000003</v>
      </c>
      <c r="E10" s="20">
        <v>0</v>
      </c>
      <c r="F10" s="20">
        <f t="shared" si="10"/>
        <v>0</v>
      </c>
      <c r="G10" s="20">
        <f t="shared" si="11"/>
        <v>0</v>
      </c>
      <c r="H10" s="21">
        <f t="shared" si="0"/>
        <v>0</v>
      </c>
      <c r="I10" s="21">
        <f t="shared" si="1"/>
        <v>0</v>
      </c>
      <c r="J10" s="21">
        <f t="shared" si="2"/>
        <v>1</v>
      </c>
      <c r="K10" s="21">
        <f t="shared" si="3"/>
        <v>0</v>
      </c>
      <c r="L10" s="21">
        <f t="shared" si="4"/>
        <v>0</v>
      </c>
      <c r="M10" s="20">
        <f t="shared" si="5"/>
        <v>0</v>
      </c>
      <c r="N10" s="20">
        <f t="shared" si="6"/>
        <v>0</v>
      </c>
      <c r="O10" s="20">
        <f t="shared" si="7"/>
        <v>0</v>
      </c>
      <c r="P10" s="20">
        <f t="shared" si="8"/>
        <v>0</v>
      </c>
      <c r="Q10" s="20">
        <f t="shared" si="9"/>
        <v>0</v>
      </c>
      <c r="S10" s="10" t="s">
        <v>7</v>
      </c>
      <c r="T10" s="11" t="s">
        <v>115</v>
      </c>
    </row>
    <row r="11" spans="1:22" x14ac:dyDescent="0.3">
      <c r="A11" s="20" t="s">
        <v>4</v>
      </c>
      <c r="B11" s="20">
        <v>3400</v>
      </c>
      <c r="C11" s="20" t="s">
        <v>118</v>
      </c>
      <c r="D11" s="20">
        <v>38.130000000000003</v>
      </c>
      <c r="E11" s="20">
        <v>0</v>
      </c>
      <c r="F11" s="20">
        <f t="shared" si="10"/>
        <v>0</v>
      </c>
      <c r="G11" s="20">
        <f t="shared" si="11"/>
        <v>0</v>
      </c>
      <c r="H11" s="21">
        <f t="shared" si="0"/>
        <v>0</v>
      </c>
      <c r="I11" s="21">
        <f t="shared" si="1"/>
        <v>0</v>
      </c>
      <c r="J11" s="21">
        <f t="shared" si="2"/>
        <v>0</v>
      </c>
      <c r="K11" s="21">
        <f t="shared" si="3"/>
        <v>1</v>
      </c>
      <c r="L11" s="21">
        <f t="shared" si="4"/>
        <v>0</v>
      </c>
      <c r="M11" s="20">
        <f t="shared" si="5"/>
        <v>0</v>
      </c>
      <c r="N11" s="20">
        <f t="shared" si="6"/>
        <v>0</v>
      </c>
      <c r="O11" s="20">
        <f t="shared" si="7"/>
        <v>0</v>
      </c>
      <c r="P11" s="20">
        <f t="shared" si="8"/>
        <v>0</v>
      </c>
      <c r="Q11" s="20">
        <f t="shared" si="9"/>
        <v>0</v>
      </c>
      <c r="S11" s="10" t="s">
        <v>1</v>
      </c>
      <c r="T11" s="11" t="s">
        <v>117</v>
      </c>
    </row>
    <row r="12" spans="1:22" x14ac:dyDescent="0.3">
      <c r="A12" s="20" t="s">
        <v>5</v>
      </c>
      <c r="B12" s="20">
        <v>3600</v>
      </c>
      <c r="C12" s="20" t="s">
        <v>115</v>
      </c>
      <c r="D12" s="20">
        <v>36.36</v>
      </c>
      <c r="E12" s="20">
        <v>0</v>
      </c>
      <c r="F12" s="20">
        <f t="shared" si="10"/>
        <v>0</v>
      </c>
      <c r="G12" s="20">
        <f t="shared" si="11"/>
        <v>0</v>
      </c>
      <c r="H12" s="21">
        <f t="shared" si="0"/>
        <v>0</v>
      </c>
      <c r="I12" s="21">
        <f t="shared" si="1"/>
        <v>1</v>
      </c>
      <c r="J12" s="21">
        <f t="shared" si="2"/>
        <v>0</v>
      </c>
      <c r="K12" s="21">
        <f t="shared" si="3"/>
        <v>0</v>
      </c>
      <c r="L12" s="21">
        <f t="shared" si="4"/>
        <v>0</v>
      </c>
      <c r="M12" s="20">
        <f t="shared" si="5"/>
        <v>0</v>
      </c>
      <c r="N12" s="20">
        <f t="shared" si="6"/>
        <v>0</v>
      </c>
      <c r="O12" s="20">
        <f t="shared" si="7"/>
        <v>0</v>
      </c>
      <c r="P12" s="20">
        <f t="shared" si="8"/>
        <v>0</v>
      </c>
      <c r="Q12" s="20">
        <f t="shared" si="9"/>
        <v>0</v>
      </c>
      <c r="S12" s="10" t="s">
        <v>0</v>
      </c>
      <c r="T12" s="11" t="s">
        <v>118</v>
      </c>
    </row>
    <row r="13" spans="1:22" x14ac:dyDescent="0.3">
      <c r="A13" s="20" t="s">
        <v>5</v>
      </c>
      <c r="B13" s="20">
        <v>3600</v>
      </c>
      <c r="C13" s="20" t="s">
        <v>117</v>
      </c>
      <c r="D13" s="20">
        <v>36.36</v>
      </c>
      <c r="E13" s="20">
        <v>0</v>
      </c>
      <c r="F13" s="20">
        <f t="shared" si="10"/>
        <v>0</v>
      </c>
      <c r="G13" s="20">
        <f t="shared" si="11"/>
        <v>0</v>
      </c>
      <c r="H13" s="21">
        <f t="shared" si="0"/>
        <v>0</v>
      </c>
      <c r="I13" s="21">
        <f t="shared" si="1"/>
        <v>0</v>
      </c>
      <c r="J13" s="21">
        <f t="shared" si="2"/>
        <v>1</v>
      </c>
      <c r="K13" s="21">
        <f t="shared" si="3"/>
        <v>0</v>
      </c>
      <c r="L13" s="21">
        <f t="shared" si="4"/>
        <v>0</v>
      </c>
      <c r="M13" s="20">
        <f t="shared" si="5"/>
        <v>0</v>
      </c>
      <c r="N13" s="20">
        <f t="shared" si="6"/>
        <v>0</v>
      </c>
      <c r="O13" s="20">
        <f t="shared" si="7"/>
        <v>0</v>
      </c>
      <c r="P13" s="20">
        <f t="shared" si="8"/>
        <v>0</v>
      </c>
      <c r="Q13" s="20">
        <f t="shared" si="9"/>
        <v>0</v>
      </c>
      <c r="S13" s="10" t="s">
        <v>19</v>
      </c>
      <c r="T13" s="11" t="s">
        <v>116</v>
      </c>
    </row>
    <row r="14" spans="1:22" x14ac:dyDescent="0.3">
      <c r="A14" s="20" t="s">
        <v>6</v>
      </c>
      <c r="B14" s="20">
        <v>5100</v>
      </c>
      <c r="C14" s="20" t="s">
        <v>114</v>
      </c>
      <c r="D14" s="20">
        <v>41.29</v>
      </c>
      <c r="E14" s="20">
        <v>0</v>
      </c>
      <c r="F14" s="20">
        <f t="shared" si="10"/>
        <v>0</v>
      </c>
      <c r="G14" s="20">
        <f t="shared" si="11"/>
        <v>0</v>
      </c>
      <c r="H14" s="21">
        <f t="shared" si="0"/>
        <v>1</v>
      </c>
      <c r="I14" s="21">
        <f t="shared" si="1"/>
        <v>0</v>
      </c>
      <c r="J14" s="21">
        <f t="shared" si="2"/>
        <v>0</v>
      </c>
      <c r="K14" s="21">
        <f t="shared" si="3"/>
        <v>0</v>
      </c>
      <c r="L14" s="21">
        <f t="shared" si="4"/>
        <v>0</v>
      </c>
      <c r="M14" s="20">
        <f t="shared" si="5"/>
        <v>0</v>
      </c>
      <c r="N14" s="20">
        <f t="shared" si="6"/>
        <v>0</v>
      </c>
      <c r="O14" s="20">
        <f t="shared" si="7"/>
        <v>0</v>
      </c>
      <c r="P14" s="20">
        <f t="shared" si="8"/>
        <v>0</v>
      </c>
      <c r="Q14" s="20">
        <f t="shared" si="9"/>
        <v>0</v>
      </c>
      <c r="S14" s="10" t="s">
        <v>41</v>
      </c>
      <c r="T14" s="11" t="s">
        <v>140</v>
      </c>
    </row>
    <row r="15" spans="1:22" x14ac:dyDescent="0.3">
      <c r="A15" s="20" t="s">
        <v>7</v>
      </c>
      <c r="B15" s="20">
        <v>4200</v>
      </c>
      <c r="C15" s="20" t="s">
        <v>114</v>
      </c>
      <c r="D15" s="20">
        <v>47.78</v>
      </c>
      <c r="E15" s="20">
        <v>0</v>
      </c>
      <c r="F15" s="20">
        <f t="shared" si="10"/>
        <v>0</v>
      </c>
      <c r="G15" s="20">
        <f t="shared" si="11"/>
        <v>0</v>
      </c>
      <c r="H15" s="21">
        <f t="shared" si="0"/>
        <v>1</v>
      </c>
      <c r="I15" s="21">
        <f t="shared" si="1"/>
        <v>0</v>
      </c>
      <c r="J15" s="21">
        <f t="shared" si="2"/>
        <v>0</v>
      </c>
      <c r="K15" s="21">
        <f t="shared" si="3"/>
        <v>0</v>
      </c>
      <c r="L15" s="21">
        <f t="shared" si="4"/>
        <v>0</v>
      </c>
      <c r="M15" s="20">
        <f t="shared" si="5"/>
        <v>0</v>
      </c>
      <c r="N15" s="20">
        <f t="shared" si="6"/>
        <v>0</v>
      </c>
      <c r="O15" s="20">
        <f t="shared" si="7"/>
        <v>0</v>
      </c>
      <c r="P15" s="20">
        <f t="shared" si="8"/>
        <v>0</v>
      </c>
      <c r="Q15" s="20">
        <f t="shared" si="9"/>
        <v>0</v>
      </c>
      <c r="S15" s="10" t="s">
        <v>10</v>
      </c>
      <c r="T15" s="11" t="s">
        <v>141</v>
      </c>
    </row>
    <row r="16" spans="1:22" ht="15" thickBot="1" x14ac:dyDescent="0.35">
      <c r="A16" s="5" t="s">
        <v>7</v>
      </c>
      <c r="B16" s="5">
        <v>4200</v>
      </c>
      <c r="C16" s="5" t="s">
        <v>115</v>
      </c>
      <c r="D16" s="5">
        <v>47.78</v>
      </c>
      <c r="E16" s="5">
        <v>1</v>
      </c>
      <c r="F16" s="5">
        <f t="shared" si="10"/>
        <v>4200</v>
      </c>
      <c r="G16" s="5">
        <f t="shared" si="11"/>
        <v>47.78</v>
      </c>
      <c r="H16" s="6">
        <f t="shared" si="0"/>
        <v>0</v>
      </c>
      <c r="I16" s="6">
        <f t="shared" si="1"/>
        <v>1</v>
      </c>
      <c r="J16" s="6">
        <f t="shared" si="2"/>
        <v>0</v>
      </c>
      <c r="K16" s="6">
        <f t="shared" si="3"/>
        <v>0</v>
      </c>
      <c r="L16" s="6">
        <f t="shared" si="4"/>
        <v>0</v>
      </c>
      <c r="M16" s="5">
        <f t="shared" si="5"/>
        <v>0</v>
      </c>
      <c r="N16" s="5">
        <f t="shared" si="6"/>
        <v>1</v>
      </c>
      <c r="O16" s="5">
        <f t="shared" si="7"/>
        <v>0</v>
      </c>
      <c r="P16" s="5">
        <f t="shared" si="8"/>
        <v>0</v>
      </c>
      <c r="Q16" s="5">
        <f t="shared" si="9"/>
        <v>0</v>
      </c>
      <c r="S16" s="12" t="s">
        <v>32</v>
      </c>
      <c r="T16" s="13" t="s">
        <v>148</v>
      </c>
    </row>
    <row r="17" spans="1:20" ht="15" thickBot="1" x14ac:dyDescent="0.35">
      <c r="A17" s="20" t="s">
        <v>8</v>
      </c>
      <c r="B17" s="20">
        <v>5300</v>
      </c>
      <c r="C17" s="20" t="s">
        <v>115</v>
      </c>
      <c r="D17" s="20">
        <v>40.799999999999997</v>
      </c>
      <c r="E17" s="20">
        <v>0</v>
      </c>
      <c r="F17" s="20">
        <f t="shared" si="10"/>
        <v>0</v>
      </c>
      <c r="G17" s="20">
        <f t="shared" si="11"/>
        <v>0</v>
      </c>
      <c r="H17" s="21">
        <f t="shared" si="0"/>
        <v>0</v>
      </c>
      <c r="I17" s="21">
        <f t="shared" si="1"/>
        <v>1</v>
      </c>
      <c r="J17" s="21">
        <f t="shared" si="2"/>
        <v>0</v>
      </c>
      <c r="K17" s="21">
        <f t="shared" si="3"/>
        <v>0</v>
      </c>
      <c r="L17" s="21">
        <f t="shared" si="4"/>
        <v>0</v>
      </c>
      <c r="M17" s="20">
        <f t="shared" si="5"/>
        <v>0</v>
      </c>
      <c r="N17" s="20">
        <f t="shared" si="6"/>
        <v>0</v>
      </c>
      <c r="O17" s="20">
        <f t="shared" si="7"/>
        <v>0</v>
      </c>
      <c r="P17" s="20">
        <f t="shared" si="8"/>
        <v>0</v>
      </c>
      <c r="Q17" s="20">
        <f t="shared" si="9"/>
        <v>0</v>
      </c>
    </row>
    <row r="18" spans="1:20" ht="15" thickBot="1" x14ac:dyDescent="0.35">
      <c r="A18" s="20" t="s">
        <v>9</v>
      </c>
      <c r="B18" s="20">
        <v>4100</v>
      </c>
      <c r="C18" s="20" t="s">
        <v>115</v>
      </c>
      <c r="D18" s="20">
        <v>39.51</v>
      </c>
      <c r="E18" s="20">
        <v>0</v>
      </c>
      <c r="F18" s="20">
        <f t="shared" si="10"/>
        <v>0</v>
      </c>
      <c r="G18" s="20">
        <f t="shared" si="11"/>
        <v>0</v>
      </c>
      <c r="H18" s="21">
        <f t="shared" si="0"/>
        <v>0</v>
      </c>
      <c r="I18" s="21">
        <f t="shared" si="1"/>
        <v>1</v>
      </c>
      <c r="J18" s="21">
        <f t="shared" si="2"/>
        <v>0</v>
      </c>
      <c r="K18" s="21">
        <f t="shared" si="3"/>
        <v>0</v>
      </c>
      <c r="L18" s="21">
        <f t="shared" si="4"/>
        <v>0</v>
      </c>
      <c r="M18" s="20">
        <f t="shared" si="5"/>
        <v>0</v>
      </c>
      <c r="N18" s="20">
        <f t="shared" si="6"/>
        <v>0</v>
      </c>
      <c r="O18" s="20">
        <f t="shared" si="7"/>
        <v>0</v>
      </c>
      <c r="P18" s="20">
        <f t="shared" si="8"/>
        <v>0</v>
      </c>
      <c r="Q18" s="20">
        <f t="shared" si="9"/>
        <v>0</v>
      </c>
      <c r="S18" s="34" t="s">
        <v>151</v>
      </c>
      <c r="T18" s="35" t="s">
        <v>166</v>
      </c>
    </row>
    <row r="19" spans="1:20" x14ac:dyDescent="0.3">
      <c r="A19" s="20" t="s">
        <v>9</v>
      </c>
      <c r="B19" s="20">
        <v>4100</v>
      </c>
      <c r="C19" s="20" t="s">
        <v>117</v>
      </c>
      <c r="D19" s="20">
        <v>39.51</v>
      </c>
      <c r="E19" s="20">
        <v>0</v>
      </c>
      <c r="F19" s="20">
        <f t="shared" si="10"/>
        <v>0</v>
      </c>
      <c r="G19" s="20">
        <f t="shared" si="11"/>
        <v>0</v>
      </c>
      <c r="H19" s="21">
        <f t="shared" si="0"/>
        <v>0</v>
      </c>
      <c r="I19" s="21">
        <f t="shared" si="1"/>
        <v>0</v>
      </c>
      <c r="J19" s="21">
        <f t="shared" si="2"/>
        <v>1</v>
      </c>
      <c r="K19" s="21">
        <f t="shared" si="3"/>
        <v>0</v>
      </c>
      <c r="L19" s="21">
        <f t="shared" si="4"/>
        <v>0</v>
      </c>
      <c r="M19" s="20">
        <f t="shared" si="5"/>
        <v>0</v>
      </c>
      <c r="N19" s="20">
        <f t="shared" si="6"/>
        <v>0</v>
      </c>
      <c r="O19" s="20">
        <f t="shared" si="7"/>
        <v>0</v>
      </c>
      <c r="P19" s="20">
        <f t="shared" si="8"/>
        <v>0</v>
      </c>
      <c r="Q19" s="20">
        <f t="shared" si="9"/>
        <v>0</v>
      </c>
      <c r="S19" s="32"/>
      <c r="T19" s="33"/>
    </row>
    <row r="20" spans="1:20" x14ac:dyDescent="0.3">
      <c r="A20" s="5" t="s">
        <v>10</v>
      </c>
      <c r="B20" s="5">
        <v>4900</v>
      </c>
      <c r="C20" s="5" t="s">
        <v>117</v>
      </c>
      <c r="D20" s="5">
        <v>53.05</v>
      </c>
      <c r="E20" s="5">
        <v>0</v>
      </c>
      <c r="F20" s="5">
        <f t="shared" si="10"/>
        <v>0</v>
      </c>
      <c r="G20" s="5">
        <f t="shared" si="11"/>
        <v>0</v>
      </c>
      <c r="H20" s="6">
        <f t="shared" si="0"/>
        <v>0</v>
      </c>
      <c r="I20" s="6">
        <f t="shared" si="1"/>
        <v>0</v>
      </c>
      <c r="J20" s="6">
        <f t="shared" si="2"/>
        <v>1</v>
      </c>
      <c r="K20" s="6">
        <f t="shared" si="3"/>
        <v>0</v>
      </c>
      <c r="L20" s="6">
        <f t="shared" si="4"/>
        <v>0</v>
      </c>
      <c r="M20" s="5">
        <f t="shared" si="5"/>
        <v>0</v>
      </c>
      <c r="N20" s="5">
        <f t="shared" si="6"/>
        <v>0</v>
      </c>
      <c r="O20" s="5">
        <f t="shared" si="7"/>
        <v>0</v>
      </c>
      <c r="P20" s="5">
        <f t="shared" si="8"/>
        <v>0</v>
      </c>
      <c r="Q20" s="5">
        <f t="shared" si="9"/>
        <v>0</v>
      </c>
    </row>
    <row r="21" spans="1:20" x14ac:dyDescent="0.3">
      <c r="A21" s="20" t="s">
        <v>10</v>
      </c>
      <c r="B21" s="20">
        <v>4900</v>
      </c>
      <c r="C21" s="20" t="s">
        <v>118</v>
      </c>
      <c r="D21" s="20">
        <v>53.05</v>
      </c>
      <c r="E21" s="20">
        <v>1</v>
      </c>
      <c r="F21" s="20">
        <f t="shared" si="10"/>
        <v>4900</v>
      </c>
      <c r="G21" s="20">
        <f t="shared" si="11"/>
        <v>53.05</v>
      </c>
      <c r="H21" s="21">
        <f t="shared" si="0"/>
        <v>0</v>
      </c>
      <c r="I21" s="21">
        <f t="shared" si="1"/>
        <v>0</v>
      </c>
      <c r="J21" s="21">
        <f t="shared" si="2"/>
        <v>0</v>
      </c>
      <c r="K21" s="21">
        <f t="shared" si="3"/>
        <v>1</v>
      </c>
      <c r="L21" s="21">
        <f t="shared" si="4"/>
        <v>0</v>
      </c>
      <c r="M21" s="20">
        <f t="shared" si="5"/>
        <v>0</v>
      </c>
      <c r="N21" s="20">
        <f t="shared" si="6"/>
        <v>0</v>
      </c>
      <c r="O21" s="20">
        <f t="shared" si="7"/>
        <v>0</v>
      </c>
      <c r="P21" s="20">
        <f t="shared" si="8"/>
        <v>1</v>
      </c>
      <c r="Q21" s="20">
        <f t="shared" si="9"/>
        <v>0</v>
      </c>
    </row>
    <row r="22" spans="1:20" x14ac:dyDescent="0.3">
      <c r="A22" s="20" t="s">
        <v>11</v>
      </c>
      <c r="B22" s="20">
        <v>5000</v>
      </c>
      <c r="C22" s="20" t="s">
        <v>115</v>
      </c>
      <c r="D22" s="20">
        <v>45</v>
      </c>
      <c r="E22" s="20">
        <v>0</v>
      </c>
      <c r="F22" s="20">
        <f t="shared" si="10"/>
        <v>0</v>
      </c>
      <c r="G22" s="20">
        <f t="shared" si="11"/>
        <v>0</v>
      </c>
      <c r="H22" s="21">
        <f t="shared" si="0"/>
        <v>0</v>
      </c>
      <c r="I22" s="21">
        <f t="shared" si="1"/>
        <v>1</v>
      </c>
      <c r="J22" s="21">
        <f t="shared" si="2"/>
        <v>0</v>
      </c>
      <c r="K22" s="21">
        <f t="shared" si="3"/>
        <v>0</v>
      </c>
      <c r="L22" s="21">
        <f t="shared" si="4"/>
        <v>0</v>
      </c>
      <c r="M22" s="20">
        <f t="shared" si="5"/>
        <v>0</v>
      </c>
      <c r="N22" s="20">
        <f t="shared" si="6"/>
        <v>0</v>
      </c>
      <c r="O22" s="20">
        <f t="shared" si="7"/>
        <v>0</v>
      </c>
      <c r="P22" s="20">
        <f t="shared" si="8"/>
        <v>0</v>
      </c>
      <c r="Q22" s="20">
        <f t="shared" si="9"/>
        <v>0</v>
      </c>
    </row>
    <row r="23" spans="1:20" x14ac:dyDescent="0.3">
      <c r="A23" s="20" t="s">
        <v>11</v>
      </c>
      <c r="B23" s="20">
        <v>5000</v>
      </c>
      <c r="C23" s="20" t="s">
        <v>117</v>
      </c>
      <c r="D23" s="20">
        <v>45</v>
      </c>
      <c r="E23" s="20">
        <v>0</v>
      </c>
      <c r="F23" s="20">
        <f t="shared" si="10"/>
        <v>0</v>
      </c>
      <c r="G23" s="20">
        <f t="shared" si="11"/>
        <v>0</v>
      </c>
      <c r="H23" s="21">
        <f t="shared" si="0"/>
        <v>0</v>
      </c>
      <c r="I23" s="21">
        <f t="shared" si="1"/>
        <v>0</v>
      </c>
      <c r="J23" s="21">
        <f t="shared" si="2"/>
        <v>1</v>
      </c>
      <c r="K23" s="21">
        <f t="shared" si="3"/>
        <v>0</v>
      </c>
      <c r="L23" s="21">
        <f t="shared" si="4"/>
        <v>0</v>
      </c>
      <c r="M23" s="20">
        <f t="shared" si="5"/>
        <v>0</v>
      </c>
      <c r="N23" s="20">
        <f t="shared" si="6"/>
        <v>0</v>
      </c>
      <c r="O23" s="20">
        <f t="shared" si="7"/>
        <v>0</v>
      </c>
      <c r="P23" s="20">
        <f t="shared" si="8"/>
        <v>0</v>
      </c>
      <c r="Q23" s="20">
        <f t="shared" si="9"/>
        <v>0</v>
      </c>
    </row>
    <row r="24" spans="1:20" x14ac:dyDescent="0.3">
      <c r="A24" s="20" t="s">
        <v>12</v>
      </c>
      <c r="B24" s="20">
        <v>5300</v>
      </c>
      <c r="C24" s="20" t="s">
        <v>118</v>
      </c>
      <c r="D24" s="20">
        <v>39.479999999999997</v>
      </c>
      <c r="E24" s="20">
        <v>0</v>
      </c>
      <c r="F24" s="20">
        <f t="shared" si="10"/>
        <v>0</v>
      </c>
      <c r="G24" s="20">
        <f t="shared" si="11"/>
        <v>0</v>
      </c>
      <c r="H24" s="21">
        <f t="shared" si="0"/>
        <v>0</v>
      </c>
      <c r="I24" s="21">
        <f t="shared" si="1"/>
        <v>0</v>
      </c>
      <c r="J24" s="21">
        <f t="shared" si="2"/>
        <v>0</v>
      </c>
      <c r="K24" s="21">
        <f t="shared" si="3"/>
        <v>1</v>
      </c>
      <c r="L24" s="21">
        <f t="shared" si="4"/>
        <v>0</v>
      </c>
      <c r="M24" s="20">
        <f t="shared" si="5"/>
        <v>0</v>
      </c>
      <c r="N24" s="20">
        <f t="shared" si="6"/>
        <v>0</v>
      </c>
      <c r="O24" s="20">
        <f t="shared" si="7"/>
        <v>0</v>
      </c>
      <c r="P24" s="20">
        <f t="shared" si="8"/>
        <v>0</v>
      </c>
      <c r="Q24" s="20">
        <f t="shared" si="9"/>
        <v>0</v>
      </c>
    </row>
    <row r="25" spans="1:20" x14ac:dyDescent="0.3">
      <c r="A25" s="20" t="s">
        <v>12</v>
      </c>
      <c r="B25" s="20">
        <v>5300</v>
      </c>
      <c r="C25" s="20" t="s">
        <v>116</v>
      </c>
      <c r="D25" s="20">
        <v>39.479999999999997</v>
      </c>
      <c r="E25" s="20">
        <v>0</v>
      </c>
      <c r="F25" s="20">
        <f t="shared" si="10"/>
        <v>0</v>
      </c>
      <c r="G25" s="20">
        <f t="shared" si="11"/>
        <v>0</v>
      </c>
      <c r="H25" s="21">
        <f t="shared" si="0"/>
        <v>0</v>
      </c>
      <c r="I25" s="21">
        <f t="shared" si="1"/>
        <v>0</v>
      </c>
      <c r="J25" s="21">
        <f t="shared" si="2"/>
        <v>0</v>
      </c>
      <c r="K25" s="21">
        <f t="shared" si="3"/>
        <v>0</v>
      </c>
      <c r="L25" s="21">
        <f t="shared" si="4"/>
        <v>1</v>
      </c>
      <c r="M25" s="20">
        <f t="shared" si="5"/>
        <v>0</v>
      </c>
      <c r="N25" s="20">
        <f t="shared" si="6"/>
        <v>0</v>
      </c>
      <c r="O25" s="20">
        <f t="shared" si="7"/>
        <v>0</v>
      </c>
      <c r="P25" s="20">
        <f t="shared" si="8"/>
        <v>0</v>
      </c>
      <c r="Q25" s="20">
        <f t="shared" si="9"/>
        <v>0</v>
      </c>
    </row>
    <row r="26" spans="1:20" x14ac:dyDescent="0.3">
      <c r="A26" s="20" t="s">
        <v>13</v>
      </c>
      <c r="B26" s="20">
        <v>6900</v>
      </c>
      <c r="C26" s="20" t="s">
        <v>118</v>
      </c>
      <c r="D26" s="20">
        <v>56.94</v>
      </c>
      <c r="E26" s="20">
        <v>0</v>
      </c>
      <c r="F26" s="20">
        <f t="shared" si="10"/>
        <v>0</v>
      </c>
      <c r="G26" s="20">
        <f t="shared" si="11"/>
        <v>0</v>
      </c>
      <c r="H26" s="21">
        <f t="shared" si="0"/>
        <v>0</v>
      </c>
      <c r="I26" s="21">
        <f t="shared" si="1"/>
        <v>0</v>
      </c>
      <c r="J26" s="21">
        <f t="shared" si="2"/>
        <v>0</v>
      </c>
      <c r="K26" s="21">
        <f t="shared" si="3"/>
        <v>1</v>
      </c>
      <c r="L26" s="21">
        <f t="shared" si="4"/>
        <v>0</v>
      </c>
      <c r="M26" s="20">
        <f t="shared" si="5"/>
        <v>0</v>
      </c>
      <c r="N26" s="20">
        <f t="shared" si="6"/>
        <v>0</v>
      </c>
      <c r="O26" s="20">
        <f t="shared" si="7"/>
        <v>0</v>
      </c>
      <c r="P26" s="20">
        <f t="shared" si="8"/>
        <v>0</v>
      </c>
      <c r="Q26" s="20">
        <f t="shared" si="9"/>
        <v>0</v>
      </c>
    </row>
    <row r="27" spans="1:20" x14ac:dyDescent="0.3">
      <c r="A27" s="20" t="s">
        <v>13</v>
      </c>
      <c r="B27" s="20">
        <v>6900</v>
      </c>
      <c r="C27" s="20" t="s">
        <v>116</v>
      </c>
      <c r="D27" s="20">
        <v>56.94</v>
      </c>
      <c r="E27" s="20">
        <v>0</v>
      </c>
      <c r="F27" s="20">
        <f t="shared" si="10"/>
        <v>0</v>
      </c>
      <c r="G27" s="20">
        <f t="shared" si="11"/>
        <v>0</v>
      </c>
      <c r="H27" s="21">
        <f t="shared" si="0"/>
        <v>0</v>
      </c>
      <c r="I27" s="21">
        <f t="shared" si="1"/>
        <v>0</v>
      </c>
      <c r="J27" s="21">
        <f t="shared" si="2"/>
        <v>0</v>
      </c>
      <c r="K27" s="21">
        <f t="shared" si="3"/>
        <v>0</v>
      </c>
      <c r="L27" s="21">
        <f t="shared" si="4"/>
        <v>1</v>
      </c>
      <c r="M27" s="20">
        <f t="shared" si="5"/>
        <v>0</v>
      </c>
      <c r="N27" s="20">
        <f t="shared" si="6"/>
        <v>0</v>
      </c>
      <c r="O27" s="20">
        <f t="shared" si="7"/>
        <v>0</v>
      </c>
      <c r="P27" s="20">
        <f t="shared" si="8"/>
        <v>0</v>
      </c>
      <c r="Q27" s="20">
        <f t="shared" si="9"/>
        <v>0</v>
      </c>
    </row>
    <row r="28" spans="1:20" x14ac:dyDescent="0.3">
      <c r="A28" s="20" t="s">
        <v>14</v>
      </c>
      <c r="B28" s="20">
        <v>4300</v>
      </c>
      <c r="C28" s="20" t="s">
        <v>118</v>
      </c>
      <c r="D28" s="20">
        <v>45.46</v>
      </c>
      <c r="E28" s="20">
        <v>0</v>
      </c>
      <c r="F28" s="20">
        <f t="shared" si="10"/>
        <v>0</v>
      </c>
      <c r="G28" s="20">
        <f t="shared" si="11"/>
        <v>0</v>
      </c>
      <c r="H28" s="21">
        <f t="shared" si="0"/>
        <v>0</v>
      </c>
      <c r="I28" s="21">
        <f t="shared" si="1"/>
        <v>0</v>
      </c>
      <c r="J28" s="21">
        <f t="shared" si="2"/>
        <v>0</v>
      </c>
      <c r="K28" s="21">
        <f t="shared" si="3"/>
        <v>1</v>
      </c>
      <c r="L28" s="21">
        <f t="shared" si="4"/>
        <v>0</v>
      </c>
      <c r="M28" s="20">
        <f t="shared" si="5"/>
        <v>0</v>
      </c>
      <c r="N28" s="20">
        <f t="shared" si="6"/>
        <v>0</v>
      </c>
      <c r="O28" s="20">
        <f t="shared" si="7"/>
        <v>0</v>
      </c>
      <c r="P28" s="20">
        <f t="shared" si="8"/>
        <v>0</v>
      </c>
      <c r="Q28" s="20">
        <f t="shared" si="9"/>
        <v>0</v>
      </c>
    </row>
    <row r="29" spans="1:20" x14ac:dyDescent="0.3">
      <c r="A29" s="20" t="s">
        <v>14</v>
      </c>
      <c r="B29" s="20">
        <v>4300</v>
      </c>
      <c r="C29" s="20" t="s">
        <v>116</v>
      </c>
      <c r="D29" s="20">
        <v>45.46</v>
      </c>
      <c r="E29" s="20">
        <v>0</v>
      </c>
      <c r="F29" s="20">
        <f t="shared" si="10"/>
        <v>0</v>
      </c>
      <c r="G29" s="20">
        <f t="shared" si="11"/>
        <v>0</v>
      </c>
      <c r="H29" s="21">
        <f t="shared" si="0"/>
        <v>0</v>
      </c>
      <c r="I29" s="21">
        <f t="shared" si="1"/>
        <v>0</v>
      </c>
      <c r="J29" s="21">
        <f t="shared" si="2"/>
        <v>0</v>
      </c>
      <c r="K29" s="21">
        <f t="shared" si="3"/>
        <v>0</v>
      </c>
      <c r="L29" s="21">
        <f t="shared" si="4"/>
        <v>1</v>
      </c>
      <c r="M29" s="20">
        <f t="shared" si="5"/>
        <v>0</v>
      </c>
      <c r="N29" s="20">
        <f t="shared" si="6"/>
        <v>0</v>
      </c>
      <c r="O29" s="20">
        <f t="shared" si="7"/>
        <v>0</v>
      </c>
      <c r="P29" s="20">
        <f t="shared" si="8"/>
        <v>0</v>
      </c>
      <c r="Q29" s="20">
        <f t="shared" si="9"/>
        <v>0</v>
      </c>
    </row>
    <row r="30" spans="1:20" x14ac:dyDescent="0.3">
      <c r="A30" s="20" t="s">
        <v>15</v>
      </c>
      <c r="B30" s="20">
        <v>5300</v>
      </c>
      <c r="C30" s="20" t="s">
        <v>115</v>
      </c>
      <c r="D30" s="20">
        <v>44.73</v>
      </c>
      <c r="E30" s="20">
        <v>0</v>
      </c>
      <c r="F30" s="20">
        <f t="shared" si="10"/>
        <v>0</v>
      </c>
      <c r="G30" s="20">
        <f t="shared" si="11"/>
        <v>0</v>
      </c>
      <c r="H30" s="21">
        <f t="shared" si="0"/>
        <v>0</v>
      </c>
      <c r="I30" s="21">
        <f t="shared" si="1"/>
        <v>1</v>
      </c>
      <c r="J30" s="21">
        <f t="shared" si="2"/>
        <v>0</v>
      </c>
      <c r="K30" s="21">
        <f t="shared" si="3"/>
        <v>0</v>
      </c>
      <c r="L30" s="21">
        <f t="shared" si="4"/>
        <v>0</v>
      </c>
      <c r="M30" s="20">
        <f t="shared" si="5"/>
        <v>0</v>
      </c>
      <c r="N30" s="20">
        <f t="shared" si="6"/>
        <v>0</v>
      </c>
      <c r="O30" s="20">
        <f t="shared" si="7"/>
        <v>0</v>
      </c>
      <c r="P30" s="20">
        <f t="shared" si="8"/>
        <v>0</v>
      </c>
      <c r="Q30" s="20">
        <f t="shared" si="9"/>
        <v>0</v>
      </c>
    </row>
    <row r="31" spans="1:20" x14ac:dyDescent="0.3">
      <c r="A31" s="20" t="s">
        <v>15</v>
      </c>
      <c r="B31" s="20">
        <v>5300</v>
      </c>
      <c r="C31" s="20" t="s">
        <v>117</v>
      </c>
      <c r="D31" s="20">
        <v>44.73</v>
      </c>
      <c r="E31" s="20">
        <v>0</v>
      </c>
      <c r="F31" s="20">
        <f t="shared" si="10"/>
        <v>0</v>
      </c>
      <c r="G31" s="20">
        <f t="shared" si="11"/>
        <v>0</v>
      </c>
      <c r="H31" s="21">
        <f t="shared" si="0"/>
        <v>0</v>
      </c>
      <c r="I31" s="21">
        <f t="shared" si="1"/>
        <v>0</v>
      </c>
      <c r="J31" s="21">
        <f t="shared" si="2"/>
        <v>1</v>
      </c>
      <c r="K31" s="21">
        <f t="shared" si="3"/>
        <v>0</v>
      </c>
      <c r="L31" s="21">
        <f t="shared" si="4"/>
        <v>0</v>
      </c>
      <c r="M31" s="20">
        <f t="shared" si="5"/>
        <v>0</v>
      </c>
      <c r="N31" s="20">
        <f t="shared" si="6"/>
        <v>0</v>
      </c>
      <c r="O31" s="20">
        <f t="shared" si="7"/>
        <v>0</v>
      </c>
      <c r="P31" s="20">
        <f t="shared" si="8"/>
        <v>0</v>
      </c>
      <c r="Q31" s="20">
        <f t="shared" si="9"/>
        <v>0</v>
      </c>
    </row>
    <row r="32" spans="1:20" x14ac:dyDescent="0.3">
      <c r="A32" s="20" t="s">
        <v>16</v>
      </c>
      <c r="B32" s="20">
        <v>3700</v>
      </c>
      <c r="C32" s="20" t="s">
        <v>115</v>
      </c>
      <c r="D32" s="20">
        <v>34.01</v>
      </c>
      <c r="E32" s="20">
        <v>0</v>
      </c>
      <c r="F32" s="20">
        <f t="shared" si="10"/>
        <v>0</v>
      </c>
      <c r="G32" s="20">
        <f t="shared" si="11"/>
        <v>0</v>
      </c>
      <c r="H32" s="21">
        <f t="shared" si="0"/>
        <v>0</v>
      </c>
      <c r="I32" s="21">
        <f t="shared" si="1"/>
        <v>1</v>
      </c>
      <c r="J32" s="21">
        <f t="shared" si="2"/>
        <v>0</v>
      </c>
      <c r="K32" s="21">
        <f t="shared" si="3"/>
        <v>0</v>
      </c>
      <c r="L32" s="21">
        <f t="shared" si="4"/>
        <v>0</v>
      </c>
      <c r="M32" s="20">
        <f t="shared" si="5"/>
        <v>0</v>
      </c>
      <c r="N32" s="20">
        <f t="shared" si="6"/>
        <v>0</v>
      </c>
      <c r="O32" s="20">
        <f t="shared" si="7"/>
        <v>0</v>
      </c>
      <c r="P32" s="20">
        <f t="shared" si="8"/>
        <v>0</v>
      </c>
      <c r="Q32" s="20">
        <f t="shared" si="9"/>
        <v>0</v>
      </c>
    </row>
    <row r="33" spans="1:17" x14ac:dyDescent="0.3">
      <c r="A33" s="20" t="s">
        <v>16</v>
      </c>
      <c r="B33" s="20">
        <v>3700</v>
      </c>
      <c r="C33" s="20" t="s">
        <v>117</v>
      </c>
      <c r="D33" s="20">
        <v>34.01</v>
      </c>
      <c r="E33" s="20">
        <v>0</v>
      </c>
      <c r="F33" s="20">
        <f t="shared" si="10"/>
        <v>0</v>
      </c>
      <c r="G33" s="20">
        <f t="shared" si="11"/>
        <v>0</v>
      </c>
      <c r="H33" s="21">
        <f t="shared" si="0"/>
        <v>0</v>
      </c>
      <c r="I33" s="21">
        <f t="shared" si="1"/>
        <v>0</v>
      </c>
      <c r="J33" s="21">
        <f t="shared" si="2"/>
        <v>1</v>
      </c>
      <c r="K33" s="21">
        <f t="shared" si="3"/>
        <v>0</v>
      </c>
      <c r="L33" s="21">
        <f t="shared" si="4"/>
        <v>0</v>
      </c>
      <c r="M33" s="20">
        <f t="shared" si="5"/>
        <v>0</v>
      </c>
      <c r="N33" s="20">
        <f t="shared" si="6"/>
        <v>0</v>
      </c>
      <c r="O33" s="20">
        <f t="shared" si="7"/>
        <v>0</v>
      </c>
      <c r="P33" s="20">
        <f t="shared" si="8"/>
        <v>0</v>
      </c>
      <c r="Q33" s="20">
        <f t="shared" si="9"/>
        <v>0</v>
      </c>
    </row>
    <row r="34" spans="1:17" x14ac:dyDescent="0.3">
      <c r="A34" s="20" t="s">
        <v>17</v>
      </c>
      <c r="B34" s="20">
        <v>6400</v>
      </c>
      <c r="C34" s="20" t="s">
        <v>116</v>
      </c>
      <c r="D34" s="20">
        <v>57.3</v>
      </c>
      <c r="E34" s="20">
        <v>0</v>
      </c>
      <c r="F34" s="20">
        <f t="shared" si="10"/>
        <v>0</v>
      </c>
      <c r="G34" s="20">
        <f t="shared" si="11"/>
        <v>0</v>
      </c>
      <c r="H34" s="21">
        <f t="shared" si="0"/>
        <v>0</v>
      </c>
      <c r="I34" s="21">
        <f t="shared" si="1"/>
        <v>0</v>
      </c>
      <c r="J34" s="21">
        <f t="shared" si="2"/>
        <v>0</v>
      </c>
      <c r="K34" s="21">
        <f t="shared" si="3"/>
        <v>0</v>
      </c>
      <c r="L34" s="21">
        <f t="shared" si="4"/>
        <v>1</v>
      </c>
      <c r="M34" s="20">
        <f t="shared" si="5"/>
        <v>0</v>
      </c>
      <c r="N34" s="20">
        <f t="shared" si="6"/>
        <v>0</v>
      </c>
      <c r="O34" s="20">
        <f t="shared" si="7"/>
        <v>0</v>
      </c>
      <c r="P34" s="20">
        <f t="shared" si="8"/>
        <v>0</v>
      </c>
      <c r="Q34" s="20">
        <f t="shared" si="9"/>
        <v>0</v>
      </c>
    </row>
    <row r="35" spans="1:17" x14ac:dyDescent="0.3">
      <c r="A35" s="20" t="s">
        <v>18</v>
      </c>
      <c r="B35" s="20">
        <v>10800</v>
      </c>
      <c r="C35" s="20" t="s">
        <v>116</v>
      </c>
      <c r="D35" s="20">
        <v>79.14</v>
      </c>
      <c r="E35" s="20">
        <v>0</v>
      </c>
      <c r="F35" s="20">
        <f t="shared" si="10"/>
        <v>0</v>
      </c>
      <c r="G35" s="20">
        <f t="shared" si="11"/>
        <v>0</v>
      </c>
      <c r="H35" s="21">
        <f t="shared" si="0"/>
        <v>0</v>
      </c>
      <c r="I35" s="21">
        <f t="shared" si="1"/>
        <v>0</v>
      </c>
      <c r="J35" s="21">
        <f t="shared" si="2"/>
        <v>0</v>
      </c>
      <c r="K35" s="21">
        <f t="shared" si="3"/>
        <v>0</v>
      </c>
      <c r="L35" s="21">
        <f t="shared" si="4"/>
        <v>1</v>
      </c>
      <c r="M35" s="20">
        <f t="shared" si="5"/>
        <v>0</v>
      </c>
      <c r="N35" s="20">
        <f t="shared" si="6"/>
        <v>0</v>
      </c>
      <c r="O35" s="20">
        <f t="shared" si="7"/>
        <v>0</v>
      </c>
      <c r="P35" s="20">
        <f t="shared" si="8"/>
        <v>0</v>
      </c>
      <c r="Q35" s="20">
        <f t="shared" si="9"/>
        <v>0</v>
      </c>
    </row>
    <row r="36" spans="1:17" x14ac:dyDescent="0.3">
      <c r="A36" s="5" t="s">
        <v>19</v>
      </c>
      <c r="B36" s="5">
        <v>7800</v>
      </c>
      <c r="C36" s="5" t="s">
        <v>116</v>
      </c>
      <c r="D36" s="5">
        <v>65.75</v>
      </c>
      <c r="E36" s="5">
        <v>1</v>
      </c>
      <c r="F36" s="5">
        <f t="shared" si="10"/>
        <v>7800</v>
      </c>
      <c r="G36" s="5">
        <f t="shared" si="11"/>
        <v>65.75</v>
      </c>
      <c r="H36" s="6">
        <f t="shared" si="0"/>
        <v>0</v>
      </c>
      <c r="I36" s="6">
        <f t="shared" si="1"/>
        <v>0</v>
      </c>
      <c r="J36" s="6">
        <f t="shared" si="2"/>
        <v>0</v>
      </c>
      <c r="K36" s="6">
        <f t="shared" si="3"/>
        <v>0</v>
      </c>
      <c r="L36" s="6">
        <f t="shared" si="4"/>
        <v>1</v>
      </c>
      <c r="M36" s="5">
        <f t="shared" si="5"/>
        <v>0</v>
      </c>
      <c r="N36" s="5">
        <f t="shared" si="6"/>
        <v>0</v>
      </c>
      <c r="O36" s="5">
        <f t="shared" si="7"/>
        <v>0</v>
      </c>
      <c r="P36" s="5">
        <f t="shared" si="8"/>
        <v>0</v>
      </c>
      <c r="Q36" s="5">
        <f t="shared" si="9"/>
        <v>1</v>
      </c>
    </row>
    <row r="37" spans="1:17" x14ac:dyDescent="0.3">
      <c r="A37" s="20" t="s">
        <v>20</v>
      </c>
      <c r="B37" s="20">
        <v>4200</v>
      </c>
      <c r="C37" s="20" t="s">
        <v>118</v>
      </c>
      <c r="D37" s="20">
        <v>36.53</v>
      </c>
      <c r="E37" s="20">
        <v>0</v>
      </c>
      <c r="F37" s="20">
        <f t="shared" si="10"/>
        <v>0</v>
      </c>
      <c r="G37" s="20">
        <f t="shared" si="11"/>
        <v>0</v>
      </c>
      <c r="H37" s="21">
        <f t="shared" si="0"/>
        <v>0</v>
      </c>
      <c r="I37" s="21">
        <f t="shared" si="1"/>
        <v>0</v>
      </c>
      <c r="J37" s="21">
        <f t="shared" si="2"/>
        <v>0</v>
      </c>
      <c r="K37" s="21">
        <f t="shared" si="3"/>
        <v>1</v>
      </c>
      <c r="L37" s="21">
        <f t="shared" si="4"/>
        <v>0</v>
      </c>
      <c r="M37" s="20">
        <f t="shared" si="5"/>
        <v>0</v>
      </c>
      <c r="N37" s="20">
        <f t="shared" si="6"/>
        <v>0</v>
      </c>
      <c r="O37" s="20">
        <f t="shared" si="7"/>
        <v>0</v>
      </c>
      <c r="P37" s="20">
        <f t="shared" si="8"/>
        <v>0</v>
      </c>
      <c r="Q37" s="20">
        <f t="shared" si="9"/>
        <v>0</v>
      </c>
    </row>
    <row r="38" spans="1:17" x14ac:dyDescent="0.3">
      <c r="A38" s="20" t="s">
        <v>20</v>
      </c>
      <c r="B38" s="20">
        <v>4200</v>
      </c>
      <c r="C38" s="20" t="s">
        <v>116</v>
      </c>
      <c r="D38" s="20">
        <v>36.53</v>
      </c>
      <c r="E38" s="20">
        <v>0</v>
      </c>
      <c r="F38" s="20">
        <f t="shared" si="10"/>
        <v>0</v>
      </c>
      <c r="G38" s="20">
        <f t="shared" si="11"/>
        <v>0</v>
      </c>
      <c r="H38" s="21">
        <f t="shared" si="0"/>
        <v>0</v>
      </c>
      <c r="I38" s="21">
        <f t="shared" si="1"/>
        <v>0</v>
      </c>
      <c r="J38" s="21">
        <f t="shared" si="2"/>
        <v>0</v>
      </c>
      <c r="K38" s="21">
        <f t="shared" si="3"/>
        <v>0</v>
      </c>
      <c r="L38" s="21">
        <f t="shared" si="4"/>
        <v>1</v>
      </c>
      <c r="M38" s="20">
        <f t="shared" si="5"/>
        <v>0</v>
      </c>
      <c r="N38" s="20">
        <f t="shared" si="6"/>
        <v>0</v>
      </c>
      <c r="O38" s="20">
        <f t="shared" si="7"/>
        <v>0</v>
      </c>
      <c r="P38" s="20">
        <f t="shared" si="8"/>
        <v>0</v>
      </c>
      <c r="Q38" s="20">
        <f t="shared" si="9"/>
        <v>0</v>
      </c>
    </row>
    <row r="39" spans="1:17" x14ac:dyDescent="0.3">
      <c r="A39" s="20" t="s">
        <v>21</v>
      </c>
      <c r="B39" s="20">
        <v>5800</v>
      </c>
      <c r="C39" s="20" t="s">
        <v>117</v>
      </c>
      <c r="D39" s="20">
        <v>43.52</v>
      </c>
      <c r="E39" s="20">
        <v>0</v>
      </c>
      <c r="F39" s="20">
        <f t="shared" si="10"/>
        <v>0</v>
      </c>
      <c r="G39" s="20">
        <f t="shared" si="11"/>
        <v>0</v>
      </c>
      <c r="H39" s="21">
        <f t="shared" si="0"/>
        <v>0</v>
      </c>
      <c r="I39" s="21">
        <f t="shared" si="1"/>
        <v>0</v>
      </c>
      <c r="J39" s="21">
        <f t="shared" si="2"/>
        <v>1</v>
      </c>
      <c r="K39" s="21">
        <f t="shared" si="3"/>
        <v>0</v>
      </c>
      <c r="L39" s="21">
        <f t="shared" si="4"/>
        <v>0</v>
      </c>
      <c r="M39" s="20">
        <f t="shared" si="5"/>
        <v>0</v>
      </c>
      <c r="N39" s="20">
        <f t="shared" si="6"/>
        <v>0</v>
      </c>
      <c r="O39" s="20">
        <f t="shared" si="7"/>
        <v>0</v>
      </c>
      <c r="P39" s="20">
        <f t="shared" si="8"/>
        <v>0</v>
      </c>
      <c r="Q39" s="20">
        <f t="shared" si="9"/>
        <v>0</v>
      </c>
    </row>
    <row r="40" spans="1:17" x14ac:dyDescent="0.3">
      <c r="A40" s="20" t="s">
        <v>21</v>
      </c>
      <c r="B40" s="20">
        <v>5800</v>
      </c>
      <c r="C40" s="20" t="s">
        <v>118</v>
      </c>
      <c r="D40" s="20">
        <v>43.52</v>
      </c>
      <c r="E40" s="20">
        <v>0</v>
      </c>
      <c r="F40" s="20">
        <f t="shared" si="10"/>
        <v>0</v>
      </c>
      <c r="G40" s="20">
        <f t="shared" si="11"/>
        <v>0</v>
      </c>
      <c r="H40" s="21">
        <f t="shared" si="0"/>
        <v>0</v>
      </c>
      <c r="I40" s="21">
        <f t="shared" si="1"/>
        <v>0</v>
      </c>
      <c r="J40" s="21">
        <f t="shared" si="2"/>
        <v>0</v>
      </c>
      <c r="K40" s="21">
        <f t="shared" si="3"/>
        <v>1</v>
      </c>
      <c r="L40" s="21">
        <f t="shared" si="4"/>
        <v>0</v>
      </c>
      <c r="M40" s="20">
        <f t="shared" si="5"/>
        <v>0</v>
      </c>
      <c r="N40" s="20">
        <f t="shared" si="6"/>
        <v>0</v>
      </c>
      <c r="O40" s="20">
        <f t="shared" si="7"/>
        <v>0</v>
      </c>
      <c r="P40" s="20">
        <f t="shared" si="8"/>
        <v>0</v>
      </c>
      <c r="Q40" s="20">
        <f t="shared" si="9"/>
        <v>0</v>
      </c>
    </row>
    <row r="41" spans="1:17" x14ac:dyDescent="0.3">
      <c r="A41" s="20" t="s">
        <v>22</v>
      </c>
      <c r="B41" s="20">
        <v>6700</v>
      </c>
      <c r="C41" s="20" t="s">
        <v>116</v>
      </c>
      <c r="D41" s="20">
        <v>47.88</v>
      </c>
      <c r="E41" s="20">
        <v>0</v>
      </c>
      <c r="F41" s="20">
        <f t="shared" si="10"/>
        <v>0</v>
      </c>
      <c r="G41" s="20">
        <f t="shared" si="11"/>
        <v>0</v>
      </c>
      <c r="H41" s="21">
        <f t="shared" si="0"/>
        <v>0</v>
      </c>
      <c r="I41" s="21">
        <f t="shared" si="1"/>
        <v>0</v>
      </c>
      <c r="J41" s="21">
        <f t="shared" si="2"/>
        <v>0</v>
      </c>
      <c r="K41" s="21">
        <f t="shared" si="3"/>
        <v>0</v>
      </c>
      <c r="L41" s="21">
        <f t="shared" si="4"/>
        <v>1</v>
      </c>
      <c r="M41" s="20">
        <f t="shared" si="5"/>
        <v>0</v>
      </c>
      <c r="N41" s="20">
        <f t="shared" si="6"/>
        <v>0</v>
      </c>
      <c r="O41" s="20">
        <f t="shared" si="7"/>
        <v>0</v>
      </c>
      <c r="P41" s="20">
        <f t="shared" si="8"/>
        <v>0</v>
      </c>
      <c r="Q41" s="20">
        <f t="shared" si="9"/>
        <v>0</v>
      </c>
    </row>
    <row r="42" spans="1:17" x14ac:dyDescent="0.3">
      <c r="A42" s="20" t="s">
        <v>23</v>
      </c>
      <c r="B42" s="20">
        <v>11000</v>
      </c>
      <c r="C42" s="20" t="s">
        <v>114</v>
      </c>
      <c r="D42" s="20">
        <v>78.319999999999993</v>
      </c>
      <c r="E42" s="20">
        <v>0</v>
      </c>
      <c r="F42" s="20">
        <f t="shared" si="10"/>
        <v>0</v>
      </c>
      <c r="G42" s="20">
        <f t="shared" si="11"/>
        <v>0</v>
      </c>
      <c r="H42" s="21">
        <f t="shared" si="0"/>
        <v>1</v>
      </c>
      <c r="I42" s="21">
        <f t="shared" si="1"/>
        <v>0</v>
      </c>
      <c r="J42" s="21">
        <f t="shared" si="2"/>
        <v>0</v>
      </c>
      <c r="K42" s="21">
        <f t="shared" si="3"/>
        <v>0</v>
      </c>
      <c r="L42" s="21">
        <f t="shared" si="4"/>
        <v>0</v>
      </c>
      <c r="M42" s="20">
        <f t="shared" si="5"/>
        <v>0</v>
      </c>
      <c r="N42" s="20">
        <f t="shared" si="6"/>
        <v>0</v>
      </c>
      <c r="O42" s="20">
        <f t="shared" si="7"/>
        <v>0</v>
      </c>
      <c r="P42" s="20">
        <f t="shared" si="8"/>
        <v>0</v>
      </c>
      <c r="Q42" s="20">
        <f t="shared" si="9"/>
        <v>0</v>
      </c>
    </row>
    <row r="43" spans="1:17" x14ac:dyDescent="0.3">
      <c r="A43" s="20" t="s">
        <v>24</v>
      </c>
      <c r="B43" s="20">
        <v>6200</v>
      </c>
      <c r="C43" s="20" t="s">
        <v>115</v>
      </c>
      <c r="D43" s="20">
        <v>49.85</v>
      </c>
      <c r="E43" s="20">
        <v>0</v>
      </c>
      <c r="F43" s="20">
        <f t="shared" si="10"/>
        <v>0</v>
      </c>
      <c r="G43" s="20">
        <f t="shared" si="11"/>
        <v>0</v>
      </c>
      <c r="H43" s="21">
        <f t="shared" si="0"/>
        <v>0</v>
      </c>
      <c r="I43" s="21">
        <f t="shared" si="1"/>
        <v>1</v>
      </c>
      <c r="J43" s="21">
        <f t="shared" si="2"/>
        <v>0</v>
      </c>
      <c r="K43" s="21">
        <f t="shared" si="3"/>
        <v>0</v>
      </c>
      <c r="L43" s="21">
        <f t="shared" si="4"/>
        <v>0</v>
      </c>
      <c r="M43" s="20">
        <f t="shared" si="5"/>
        <v>0</v>
      </c>
      <c r="N43" s="20">
        <f t="shared" si="6"/>
        <v>0</v>
      </c>
      <c r="O43" s="20">
        <f t="shared" si="7"/>
        <v>0</v>
      </c>
      <c r="P43" s="20">
        <f t="shared" si="8"/>
        <v>0</v>
      </c>
      <c r="Q43" s="20">
        <f t="shared" si="9"/>
        <v>0</v>
      </c>
    </row>
    <row r="44" spans="1:17" x14ac:dyDescent="0.3">
      <c r="A44" s="20" t="s">
        <v>24</v>
      </c>
      <c r="B44" s="20">
        <v>6200</v>
      </c>
      <c r="C44" s="20" t="s">
        <v>117</v>
      </c>
      <c r="D44" s="20">
        <v>49.85</v>
      </c>
      <c r="E44" s="20">
        <v>0</v>
      </c>
      <c r="F44" s="20">
        <f t="shared" si="10"/>
        <v>0</v>
      </c>
      <c r="G44" s="20">
        <f t="shared" si="11"/>
        <v>0</v>
      </c>
      <c r="H44" s="21">
        <f t="shared" si="0"/>
        <v>0</v>
      </c>
      <c r="I44" s="21">
        <f t="shared" si="1"/>
        <v>0</v>
      </c>
      <c r="J44" s="21">
        <f t="shared" si="2"/>
        <v>1</v>
      </c>
      <c r="K44" s="21">
        <f t="shared" si="3"/>
        <v>0</v>
      </c>
      <c r="L44" s="21">
        <f t="shared" si="4"/>
        <v>0</v>
      </c>
      <c r="M44" s="20">
        <f t="shared" si="5"/>
        <v>0</v>
      </c>
      <c r="N44" s="20">
        <f t="shared" si="6"/>
        <v>0</v>
      </c>
      <c r="O44" s="20">
        <f t="shared" si="7"/>
        <v>0</v>
      </c>
      <c r="P44" s="20">
        <f t="shared" si="8"/>
        <v>0</v>
      </c>
      <c r="Q44" s="20">
        <f t="shared" si="9"/>
        <v>0</v>
      </c>
    </row>
    <row r="45" spans="1:17" x14ac:dyDescent="0.3">
      <c r="A45" s="20" t="s">
        <v>25</v>
      </c>
      <c r="B45" s="20">
        <v>6100</v>
      </c>
      <c r="C45" s="20" t="s">
        <v>114</v>
      </c>
      <c r="D45" s="20">
        <v>48.68</v>
      </c>
      <c r="E45" s="20">
        <v>0</v>
      </c>
      <c r="F45" s="20">
        <f t="shared" si="10"/>
        <v>0</v>
      </c>
      <c r="G45" s="20">
        <f t="shared" si="11"/>
        <v>0</v>
      </c>
      <c r="H45" s="21">
        <f t="shared" si="0"/>
        <v>1</v>
      </c>
      <c r="I45" s="21">
        <f t="shared" si="1"/>
        <v>0</v>
      </c>
      <c r="J45" s="21">
        <f t="shared" si="2"/>
        <v>0</v>
      </c>
      <c r="K45" s="21">
        <f t="shared" si="3"/>
        <v>0</v>
      </c>
      <c r="L45" s="21">
        <f t="shared" si="4"/>
        <v>0</v>
      </c>
      <c r="M45" s="20">
        <f t="shared" si="5"/>
        <v>0</v>
      </c>
      <c r="N45" s="20">
        <f t="shared" si="6"/>
        <v>0</v>
      </c>
      <c r="O45" s="20">
        <f t="shared" si="7"/>
        <v>0</v>
      </c>
      <c r="P45" s="20">
        <f t="shared" si="8"/>
        <v>0</v>
      </c>
      <c r="Q45" s="20">
        <f t="shared" si="9"/>
        <v>0</v>
      </c>
    </row>
    <row r="46" spans="1:17" x14ac:dyDescent="0.3">
      <c r="A46" s="20" t="s">
        <v>26</v>
      </c>
      <c r="B46" s="20">
        <v>3700</v>
      </c>
      <c r="C46" s="20" t="s">
        <v>115</v>
      </c>
      <c r="D46" s="20">
        <v>37.479999999999997</v>
      </c>
      <c r="E46" s="20">
        <v>0</v>
      </c>
      <c r="F46" s="20">
        <f t="shared" si="10"/>
        <v>0</v>
      </c>
      <c r="G46" s="20">
        <f t="shared" si="11"/>
        <v>0</v>
      </c>
      <c r="H46" s="21">
        <f t="shared" si="0"/>
        <v>0</v>
      </c>
      <c r="I46" s="21">
        <f t="shared" si="1"/>
        <v>1</v>
      </c>
      <c r="J46" s="21">
        <f t="shared" si="2"/>
        <v>0</v>
      </c>
      <c r="K46" s="21">
        <f t="shared" si="3"/>
        <v>0</v>
      </c>
      <c r="L46" s="21">
        <f t="shared" si="4"/>
        <v>0</v>
      </c>
      <c r="M46" s="20">
        <f t="shared" si="5"/>
        <v>0</v>
      </c>
      <c r="N46" s="20">
        <f t="shared" si="6"/>
        <v>0</v>
      </c>
      <c r="O46" s="20">
        <f t="shared" si="7"/>
        <v>0</v>
      </c>
      <c r="P46" s="20">
        <f t="shared" si="8"/>
        <v>0</v>
      </c>
      <c r="Q46" s="20">
        <f t="shared" si="9"/>
        <v>0</v>
      </c>
    </row>
    <row r="47" spans="1:17" x14ac:dyDescent="0.3">
      <c r="A47" s="20" t="s">
        <v>26</v>
      </c>
      <c r="B47" s="20">
        <v>3700</v>
      </c>
      <c r="C47" s="20" t="s">
        <v>117</v>
      </c>
      <c r="D47" s="20">
        <v>37.479999999999997</v>
      </c>
      <c r="E47" s="20">
        <v>0</v>
      </c>
      <c r="F47" s="20">
        <f t="shared" si="10"/>
        <v>0</v>
      </c>
      <c r="G47" s="20">
        <f t="shared" si="11"/>
        <v>0</v>
      </c>
      <c r="H47" s="21">
        <f t="shared" si="0"/>
        <v>0</v>
      </c>
      <c r="I47" s="21">
        <f t="shared" si="1"/>
        <v>0</v>
      </c>
      <c r="J47" s="21">
        <f t="shared" si="2"/>
        <v>1</v>
      </c>
      <c r="K47" s="21">
        <f t="shared" si="3"/>
        <v>0</v>
      </c>
      <c r="L47" s="21">
        <f t="shared" si="4"/>
        <v>0</v>
      </c>
      <c r="M47" s="20">
        <f t="shared" si="5"/>
        <v>0</v>
      </c>
      <c r="N47" s="20">
        <f t="shared" si="6"/>
        <v>0</v>
      </c>
      <c r="O47" s="20">
        <f t="shared" si="7"/>
        <v>0</v>
      </c>
      <c r="P47" s="20">
        <f t="shared" si="8"/>
        <v>0</v>
      </c>
      <c r="Q47" s="20">
        <f t="shared" si="9"/>
        <v>0</v>
      </c>
    </row>
    <row r="48" spans="1:17" x14ac:dyDescent="0.3">
      <c r="A48" s="5" t="s">
        <v>27</v>
      </c>
      <c r="B48" s="5">
        <v>8100</v>
      </c>
      <c r="C48" s="5" t="s">
        <v>114</v>
      </c>
      <c r="D48" s="5">
        <v>76.400000000000006</v>
      </c>
      <c r="E48" s="5">
        <v>1</v>
      </c>
      <c r="F48" s="5">
        <f t="shared" si="10"/>
        <v>8100</v>
      </c>
      <c r="G48" s="5">
        <f t="shared" si="11"/>
        <v>76.400000000000006</v>
      </c>
      <c r="H48" s="6">
        <f t="shared" si="0"/>
        <v>1</v>
      </c>
      <c r="I48" s="6">
        <f t="shared" si="1"/>
        <v>0</v>
      </c>
      <c r="J48" s="6">
        <f t="shared" si="2"/>
        <v>0</v>
      </c>
      <c r="K48" s="6">
        <f t="shared" si="3"/>
        <v>0</v>
      </c>
      <c r="L48" s="6">
        <f t="shared" si="4"/>
        <v>0</v>
      </c>
      <c r="M48" s="5">
        <f t="shared" si="5"/>
        <v>1</v>
      </c>
      <c r="N48" s="5">
        <f t="shared" si="6"/>
        <v>0</v>
      </c>
      <c r="O48" s="5">
        <f t="shared" si="7"/>
        <v>0</v>
      </c>
      <c r="P48" s="5">
        <f t="shared" si="8"/>
        <v>0</v>
      </c>
      <c r="Q48" s="5">
        <f t="shared" si="9"/>
        <v>0</v>
      </c>
    </row>
    <row r="49" spans="1:17" x14ac:dyDescent="0.3">
      <c r="A49" s="20" t="s">
        <v>28</v>
      </c>
      <c r="B49" s="20">
        <v>5100</v>
      </c>
      <c r="C49" s="20" t="s">
        <v>118</v>
      </c>
      <c r="D49" s="20">
        <v>43.19</v>
      </c>
      <c r="E49" s="20">
        <v>0</v>
      </c>
      <c r="F49" s="20">
        <f t="shared" si="10"/>
        <v>0</v>
      </c>
      <c r="G49" s="20">
        <f t="shared" si="11"/>
        <v>0</v>
      </c>
      <c r="H49" s="21">
        <f t="shared" si="0"/>
        <v>0</v>
      </c>
      <c r="I49" s="21">
        <f t="shared" si="1"/>
        <v>0</v>
      </c>
      <c r="J49" s="21">
        <f t="shared" si="2"/>
        <v>0</v>
      </c>
      <c r="K49" s="21">
        <f t="shared" si="3"/>
        <v>1</v>
      </c>
      <c r="L49" s="21">
        <f t="shared" si="4"/>
        <v>0</v>
      </c>
      <c r="M49" s="20">
        <f t="shared" si="5"/>
        <v>0</v>
      </c>
      <c r="N49" s="20">
        <f t="shared" si="6"/>
        <v>0</v>
      </c>
      <c r="O49" s="20">
        <f t="shared" si="7"/>
        <v>0</v>
      </c>
      <c r="P49" s="20">
        <f t="shared" si="8"/>
        <v>0</v>
      </c>
      <c r="Q49" s="20">
        <f t="shared" si="9"/>
        <v>0</v>
      </c>
    </row>
    <row r="50" spans="1:17" x14ac:dyDescent="0.3">
      <c r="A50" s="20" t="s">
        <v>28</v>
      </c>
      <c r="B50" s="20">
        <v>5100</v>
      </c>
      <c r="C50" s="20" t="s">
        <v>116</v>
      </c>
      <c r="D50" s="20">
        <v>43.19</v>
      </c>
      <c r="E50" s="20">
        <v>0</v>
      </c>
      <c r="F50" s="20">
        <f t="shared" si="10"/>
        <v>0</v>
      </c>
      <c r="G50" s="20">
        <f t="shared" si="11"/>
        <v>0</v>
      </c>
      <c r="H50" s="21">
        <f t="shared" si="0"/>
        <v>0</v>
      </c>
      <c r="I50" s="21">
        <f t="shared" si="1"/>
        <v>0</v>
      </c>
      <c r="J50" s="21">
        <f t="shared" si="2"/>
        <v>0</v>
      </c>
      <c r="K50" s="21">
        <f t="shared" si="3"/>
        <v>0</v>
      </c>
      <c r="L50" s="21">
        <f t="shared" si="4"/>
        <v>1</v>
      </c>
      <c r="M50" s="20">
        <f t="shared" si="5"/>
        <v>0</v>
      </c>
      <c r="N50" s="20">
        <f t="shared" si="6"/>
        <v>0</v>
      </c>
      <c r="O50" s="20">
        <f t="shared" si="7"/>
        <v>0</v>
      </c>
      <c r="P50" s="20">
        <f t="shared" si="8"/>
        <v>0</v>
      </c>
      <c r="Q50" s="20">
        <f t="shared" si="9"/>
        <v>0</v>
      </c>
    </row>
    <row r="51" spans="1:17" x14ac:dyDescent="0.3">
      <c r="A51" s="20" t="s">
        <v>29</v>
      </c>
      <c r="B51" s="20">
        <v>4900</v>
      </c>
      <c r="C51" s="20" t="s">
        <v>117</v>
      </c>
      <c r="D51" s="20">
        <v>43.92</v>
      </c>
      <c r="E51" s="20">
        <v>0</v>
      </c>
      <c r="F51" s="20">
        <f t="shared" si="10"/>
        <v>0</v>
      </c>
      <c r="G51" s="20">
        <f t="shared" si="11"/>
        <v>0</v>
      </c>
      <c r="H51" s="21">
        <f t="shared" si="0"/>
        <v>0</v>
      </c>
      <c r="I51" s="21">
        <f t="shared" si="1"/>
        <v>0</v>
      </c>
      <c r="J51" s="21">
        <f t="shared" si="2"/>
        <v>1</v>
      </c>
      <c r="K51" s="21">
        <f t="shared" si="3"/>
        <v>0</v>
      </c>
      <c r="L51" s="21">
        <f t="shared" si="4"/>
        <v>0</v>
      </c>
      <c r="M51" s="20">
        <f t="shared" si="5"/>
        <v>0</v>
      </c>
      <c r="N51" s="20">
        <f t="shared" si="6"/>
        <v>0</v>
      </c>
      <c r="O51" s="20">
        <f t="shared" si="7"/>
        <v>0</v>
      </c>
      <c r="P51" s="20">
        <f t="shared" si="8"/>
        <v>0</v>
      </c>
      <c r="Q51" s="20">
        <f t="shared" si="9"/>
        <v>0</v>
      </c>
    </row>
    <row r="52" spans="1:17" x14ac:dyDescent="0.3">
      <c r="A52" s="20" t="s">
        <v>30</v>
      </c>
      <c r="B52" s="20">
        <v>5000</v>
      </c>
      <c r="C52" s="20" t="s">
        <v>114</v>
      </c>
      <c r="D52" s="20">
        <v>40.53</v>
      </c>
      <c r="E52" s="20">
        <v>0</v>
      </c>
      <c r="F52" s="20">
        <f t="shared" si="10"/>
        <v>0</v>
      </c>
      <c r="G52" s="20">
        <f t="shared" si="11"/>
        <v>0</v>
      </c>
      <c r="H52" s="21">
        <f t="shared" si="0"/>
        <v>1</v>
      </c>
      <c r="I52" s="21">
        <f t="shared" si="1"/>
        <v>0</v>
      </c>
      <c r="J52" s="21">
        <f t="shared" si="2"/>
        <v>0</v>
      </c>
      <c r="K52" s="21">
        <f t="shared" si="3"/>
        <v>0</v>
      </c>
      <c r="L52" s="21">
        <f t="shared" si="4"/>
        <v>0</v>
      </c>
      <c r="M52" s="20">
        <f t="shared" si="5"/>
        <v>0</v>
      </c>
      <c r="N52" s="20">
        <f t="shared" si="6"/>
        <v>0</v>
      </c>
      <c r="O52" s="20">
        <f t="shared" si="7"/>
        <v>0</v>
      </c>
      <c r="P52" s="20">
        <f t="shared" si="8"/>
        <v>0</v>
      </c>
      <c r="Q52" s="20">
        <f t="shared" si="9"/>
        <v>0</v>
      </c>
    </row>
    <row r="53" spans="1:17" x14ac:dyDescent="0.3">
      <c r="A53" s="20" t="s">
        <v>30</v>
      </c>
      <c r="B53" s="20">
        <v>5000</v>
      </c>
      <c r="C53" s="20" t="s">
        <v>115</v>
      </c>
      <c r="D53" s="20">
        <v>40.53</v>
      </c>
      <c r="E53" s="20">
        <v>0</v>
      </c>
      <c r="F53" s="20">
        <f t="shared" si="10"/>
        <v>0</v>
      </c>
      <c r="G53" s="20">
        <f t="shared" si="11"/>
        <v>0</v>
      </c>
      <c r="H53" s="21">
        <f t="shared" si="0"/>
        <v>0</v>
      </c>
      <c r="I53" s="21">
        <f t="shared" si="1"/>
        <v>1</v>
      </c>
      <c r="J53" s="21">
        <f t="shared" si="2"/>
        <v>0</v>
      </c>
      <c r="K53" s="21">
        <f t="shared" si="3"/>
        <v>0</v>
      </c>
      <c r="L53" s="21">
        <f t="shared" si="4"/>
        <v>0</v>
      </c>
      <c r="M53" s="20">
        <f t="shared" si="5"/>
        <v>0</v>
      </c>
      <c r="N53" s="20">
        <f t="shared" si="6"/>
        <v>0</v>
      </c>
      <c r="O53" s="20">
        <f t="shared" si="7"/>
        <v>0</v>
      </c>
      <c r="P53" s="20">
        <f t="shared" si="8"/>
        <v>0</v>
      </c>
      <c r="Q53" s="20">
        <f t="shared" si="9"/>
        <v>0</v>
      </c>
    </row>
    <row r="54" spans="1:17" x14ac:dyDescent="0.3">
      <c r="A54" s="20" t="s">
        <v>31</v>
      </c>
      <c r="B54" s="20">
        <v>5400</v>
      </c>
      <c r="C54" s="20" t="s">
        <v>114</v>
      </c>
      <c r="D54" s="20">
        <v>37.909999999999997</v>
      </c>
      <c r="E54" s="20">
        <v>0</v>
      </c>
      <c r="F54" s="20">
        <f t="shared" si="10"/>
        <v>0</v>
      </c>
      <c r="G54" s="20">
        <f t="shared" si="11"/>
        <v>0</v>
      </c>
      <c r="H54" s="21">
        <f t="shared" si="0"/>
        <v>1</v>
      </c>
      <c r="I54" s="21">
        <f t="shared" si="1"/>
        <v>0</v>
      </c>
      <c r="J54" s="21">
        <f t="shared" si="2"/>
        <v>0</v>
      </c>
      <c r="K54" s="21">
        <f t="shared" si="3"/>
        <v>0</v>
      </c>
      <c r="L54" s="21">
        <f t="shared" si="4"/>
        <v>0</v>
      </c>
      <c r="M54" s="20">
        <f t="shared" si="5"/>
        <v>0</v>
      </c>
      <c r="N54" s="20">
        <f t="shared" si="6"/>
        <v>0</v>
      </c>
      <c r="O54" s="20">
        <f t="shared" si="7"/>
        <v>0</v>
      </c>
      <c r="P54" s="20">
        <f t="shared" si="8"/>
        <v>0</v>
      </c>
      <c r="Q54" s="20">
        <f t="shared" si="9"/>
        <v>0</v>
      </c>
    </row>
    <row r="55" spans="1:17" x14ac:dyDescent="0.3">
      <c r="A55" s="20" t="s">
        <v>31</v>
      </c>
      <c r="B55" s="20">
        <v>5400</v>
      </c>
      <c r="C55" s="20" t="s">
        <v>115</v>
      </c>
      <c r="D55" s="20">
        <v>37.909999999999997</v>
      </c>
      <c r="E55" s="20">
        <v>0</v>
      </c>
      <c r="F55" s="20">
        <f t="shared" si="10"/>
        <v>0</v>
      </c>
      <c r="G55" s="20">
        <f t="shared" si="11"/>
        <v>0</v>
      </c>
      <c r="H55" s="21">
        <f t="shared" si="0"/>
        <v>0</v>
      </c>
      <c r="I55" s="21">
        <f t="shared" si="1"/>
        <v>1</v>
      </c>
      <c r="J55" s="21">
        <f t="shared" si="2"/>
        <v>0</v>
      </c>
      <c r="K55" s="21">
        <f t="shared" si="3"/>
        <v>0</v>
      </c>
      <c r="L55" s="21">
        <f t="shared" si="4"/>
        <v>0</v>
      </c>
      <c r="M55" s="20">
        <f t="shared" si="5"/>
        <v>0</v>
      </c>
      <c r="N55" s="20">
        <f t="shared" si="6"/>
        <v>0</v>
      </c>
      <c r="O55" s="20">
        <f t="shared" si="7"/>
        <v>0</v>
      </c>
      <c r="P55" s="20">
        <f t="shared" si="8"/>
        <v>0</v>
      </c>
      <c r="Q55" s="20">
        <f t="shared" si="9"/>
        <v>0</v>
      </c>
    </row>
    <row r="56" spans="1:17" x14ac:dyDescent="0.3">
      <c r="A56" s="5" t="s">
        <v>32</v>
      </c>
      <c r="B56" s="5">
        <v>8500</v>
      </c>
      <c r="C56" s="5" t="s">
        <v>116</v>
      </c>
      <c r="D56" s="5">
        <v>68.55</v>
      </c>
      <c r="E56" s="5">
        <v>1</v>
      </c>
      <c r="F56" s="5">
        <f t="shared" si="10"/>
        <v>8500</v>
      </c>
      <c r="G56" s="5">
        <f t="shared" si="11"/>
        <v>68.55</v>
      </c>
      <c r="H56" s="6">
        <f t="shared" si="0"/>
        <v>0</v>
      </c>
      <c r="I56" s="6">
        <f t="shared" si="1"/>
        <v>0</v>
      </c>
      <c r="J56" s="6">
        <f t="shared" si="2"/>
        <v>0</v>
      </c>
      <c r="K56" s="6">
        <f t="shared" si="3"/>
        <v>0</v>
      </c>
      <c r="L56" s="6">
        <f t="shared" si="4"/>
        <v>1</v>
      </c>
      <c r="M56" s="5">
        <f t="shared" si="5"/>
        <v>0</v>
      </c>
      <c r="N56" s="5">
        <f t="shared" si="6"/>
        <v>0</v>
      </c>
      <c r="O56" s="5">
        <f t="shared" si="7"/>
        <v>0</v>
      </c>
      <c r="P56" s="5">
        <f t="shared" si="8"/>
        <v>0</v>
      </c>
      <c r="Q56" s="5">
        <f t="shared" si="9"/>
        <v>1</v>
      </c>
    </row>
    <row r="57" spans="1:17" x14ac:dyDescent="0.3">
      <c r="A57" s="20" t="s">
        <v>33</v>
      </c>
      <c r="B57" s="20">
        <v>4400</v>
      </c>
      <c r="C57" s="20" t="s">
        <v>114</v>
      </c>
      <c r="D57" s="20">
        <v>43.98</v>
      </c>
      <c r="E57" s="20">
        <v>0</v>
      </c>
      <c r="F57" s="20">
        <f t="shared" si="10"/>
        <v>0</v>
      </c>
      <c r="G57" s="20">
        <f t="shared" si="11"/>
        <v>0</v>
      </c>
      <c r="H57" s="21">
        <f t="shared" si="0"/>
        <v>1</v>
      </c>
      <c r="I57" s="21">
        <f t="shared" si="1"/>
        <v>0</v>
      </c>
      <c r="J57" s="21">
        <f t="shared" si="2"/>
        <v>0</v>
      </c>
      <c r="K57" s="21">
        <f t="shared" si="3"/>
        <v>0</v>
      </c>
      <c r="L57" s="21">
        <f t="shared" si="4"/>
        <v>0</v>
      </c>
      <c r="M57" s="20">
        <f t="shared" si="5"/>
        <v>0</v>
      </c>
      <c r="N57" s="20">
        <f t="shared" si="6"/>
        <v>0</v>
      </c>
      <c r="O57" s="20">
        <f t="shared" si="7"/>
        <v>0</v>
      </c>
      <c r="P57" s="20">
        <f t="shared" si="8"/>
        <v>0</v>
      </c>
      <c r="Q57" s="20">
        <f t="shared" si="9"/>
        <v>0</v>
      </c>
    </row>
    <row r="58" spans="1:17" x14ac:dyDescent="0.3">
      <c r="A58" s="20" t="s">
        <v>33</v>
      </c>
      <c r="B58" s="20">
        <v>4400</v>
      </c>
      <c r="C58" s="20" t="s">
        <v>115</v>
      </c>
      <c r="D58" s="20">
        <v>43.98</v>
      </c>
      <c r="E58" s="20">
        <v>0</v>
      </c>
      <c r="F58" s="20">
        <f t="shared" si="10"/>
        <v>0</v>
      </c>
      <c r="G58" s="20">
        <f t="shared" si="11"/>
        <v>0</v>
      </c>
      <c r="H58" s="21">
        <f t="shared" si="0"/>
        <v>0</v>
      </c>
      <c r="I58" s="21">
        <f t="shared" si="1"/>
        <v>1</v>
      </c>
      <c r="J58" s="21">
        <f t="shared" si="2"/>
        <v>0</v>
      </c>
      <c r="K58" s="21">
        <f t="shared" si="3"/>
        <v>0</v>
      </c>
      <c r="L58" s="21">
        <f t="shared" si="4"/>
        <v>0</v>
      </c>
      <c r="M58" s="20">
        <f t="shared" si="5"/>
        <v>0</v>
      </c>
      <c r="N58" s="20">
        <f t="shared" si="6"/>
        <v>0</v>
      </c>
      <c r="O58" s="20">
        <f t="shared" si="7"/>
        <v>0</v>
      </c>
      <c r="P58" s="20">
        <f t="shared" si="8"/>
        <v>0</v>
      </c>
      <c r="Q58" s="20">
        <f t="shared" si="9"/>
        <v>0</v>
      </c>
    </row>
    <row r="59" spans="1:17" x14ac:dyDescent="0.3">
      <c r="A59" s="20" t="s">
        <v>34</v>
      </c>
      <c r="B59" s="20">
        <v>6600</v>
      </c>
      <c r="C59" s="20" t="s">
        <v>115</v>
      </c>
      <c r="D59" s="20">
        <v>56.66</v>
      </c>
      <c r="E59" s="20">
        <v>0</v>
      </c>
      <c r="F59" s="20">
        <f t="shared" si="10"/>
        <v>0</v>
      </c>
      <c r="G59" s="20">
        <f t="shared" si="11"/>
        <v>0</v>
      </c>
      <c r="H59" s="21">
        <f t="shared" si="0"/>
        <v>0</v>
      </c>
      <c r="I59" s="21">
        <f t="shared" si="1"/>
        <v>1</v>
      </c>
      <c r="J59" s="21">
        <f t="shared" si="2"/>
        <v>0</v>
      </c>
      <c r="K59" s="21">
        <f t="shared" si="3"/>
        <v>0</v>
      </c>
      <c r="L59" s="21">
        <f t="shared" si="4"/>
        <v>0</v>
      </c>
      <c r="M59" s="20">
        <f t="shared" si="5"/>
        <v>0</v>
      </c>
      <c r="N59" s="20">
        <f t="shared" si="6"/>
        <v>0</v>
      </c>
      <c r="O59" s="20">
        <f t="shared" si="7"/>
        <v>0</v>
      </c>
      <c r="P59" s="20">
        <f t="shared" si="8"/>
        <v>0</v>
      </c>
      <c r="Q59" s="20">
        <f t="shared" si="9"/>
        <v>0</v>
      </c>
    </row>
    <row r="60" spans="1:17" x14ac:dyDescent="0.3">
      <c r="A60" s="20" t="s">
        <v>34</v>
      </c>
      <c r="B60" s="20">
        <v>6600</v>
      </c>
      <c r="C60" s="20" t="s">
        <v>117</v>
      </c>
      <c r="D60" s="20">
        <v>56.66</v>
      </c>
      <c r="E60" s="20">
        <v>0</v>
      </c>
      <c r="F60" s="20">
        <f t="shared" si="10"/>
        <v>0</v>
      </c>
      <c r="G60" s="20">
        <f t="shared" si="11"/>
        <v>0</v>
      </c>
      <c r="H60" s="21">
        <f t="shared" si="0"/>
        <v>0</v>
      </c>
      <c r="I60" s="21">
        <f t="shared" si="1"/>
        <v>0</v>
      </c>
      <c r="J60" s="21">
        <f t="shared" si="2"/>
        <v>1</v>
      </c>
      <c r="K60" s="21">
        <f t="shared" si="3"/>
        <v>0</v>
      </c>
      <c r="L60" s="21">
        <f t="shared" si="4"/>
        <v>0</v>
      </c>
      <c r="M60" s="20">
        <f t="shared" si="5"/>
        <v>0</v>
      </c>
      <c r="N60" s="20">
        <f t="shared" si="6"/>
        <v>0</v>
      </c>
      <c r="O60" s="20">
        <f t="shared" si="7"/>
        <v>0</v>
      </c>
      <c r="P60" s="20">
        <f t="shared" si="8"/>
        <v>0</v>
      </c>
      <c r="Q60" s="20">
        <f t="shared" si="9"/>
        <v>0</v>
      </c>
    </row>
    <row r="61" spans="1:17" x14ac:dyDescent="0.3">
      <c r="A61" s="20" t="s">
        <v>35</v>
      </c>
      <c r="B61" s="20">
        <v>6800</v>
      </c>
      <c r="C61" s="20" t="s">
        <v>114</v>
      </c>
      <c r="D61" s="20">
        <v>49.04</v>
      </c>
      <c r="E61" s="20">
        <v>0</v>
      </c>
      <c r="F61" s="20">
        <f t="shared" si="10"/>
        <v>0</v>
      </c>
      <c r="G61" s="20">
        <f t="shared" si="11"/>
        <v>0</v>
      </c>
      <c r="H61" s="21">
        <f t="shared" si="0"/>
        <v>1</v>
      </c>
      <c r="I61" s="21">
        <f t="shared" si="1"/>
        <v>0</v>
      </c>
      <c r="J61" s="21">
        <f t="shared" si="2"/>
        <v>0</v>
      </c>
      <c r="K61" s="21">
        <f t="shared" si="3"/>
        <v>0</v>
      </c>
      <c r="L61" s="21">
        <f t="shared" si="4"/>
        <v>0</v>
      </c>
      <c r="M61" s="20">
        <f t="shared" si="5"/>
        <v>0</v>
      </c>
      <c r="N61" s="20">
        <f t="shared" si="6"/>
        <v>0</v>
      </c>
      <c r="O61" s="20">
        <f t="shared" si="7"/>
        <v>0</v>
      </c>
      <c r="P61" s="20">
        <f t="shared" si="8"/>
        <v>0</v>
      </c>
      <c r="Q61" s="20">
        <f t="shared" si="9"/>
        <v>0</v>
      </c>
    </row>
    <row r="62" spans="1:17" x14ac:dyDescent="0.3">
      <c r="A62" s="20" t="s">
        <v>36</v>
      </c>
      <c r="B62" s="20">
        <v>5400</v>
      </c>
      <c r="C62" s="20" t="s">
        <v>118</v>
      </c>
      <c r="D62" s="20">
        <v>42.52</v>
      </c>
      <c r="E62" s="20">
        <v>0</v>
      </c>
      <c r="F62" s="20">
        <f t="shared" si="10"/>
        <v>0</v>
      </c>
      <c r="G62" s="20">
        <f t="shared" si="11"/>
        <v>0</v>
      </c>
      <c r="H62" s="21">
        <f t="shared" si="0"/>
        <v>0</v>
      </c>
      <c r="I62" s="21">
        <f t="shared" si="1"/>
        <v>0</v>
      </c>
      <c r="J62" s="21">
        <f t="shared" si="2"/>
        <v>0</v>
      </c>
      <c r="K62" s="21">
        <f t="shared" si="3"/>
        <v>1</v>
      </c>
      <c r="L62" s="21">
        <f t="shared" si="4"/>
        <v>0</v>
      </c>
      <c r="M62" s="20">
        <f t="shared" si="5"/>
        <v>0</v>
      </c>
      <c r="N62" s="20">
        <f t="shared" si="6"/>
        <v>0</v>
      </c>
      <c r="O62" s="20">
        <f t="shared" si="7"/>
        <v>0</v>
      </c>
      <c r="P62" s="20">
        <f t="shared" si="8"/>
        <v>0</v>
      </c>
      <c r="Q62" s="20">
        <f t="shared" si="9"/>
        <v>0</v>
      </c>
    </row>
    <row r="63" spans="1:17" x14ac:dyDescent="0.3">
      <c r="A63" s="20" t="s">
        <v>36</v>
      </c>
      <c r="B63" s="20">
        <v>5400</v>
      </c>
      <c r="C63" s="20" t="s">
        <v>116</v>
      </c>
      <c r="D63" s="20">
        <v>42.52</v>
      </c>
      <c r="E63" s="20">
        <v>0</v>
      </c>
      <c r="F63" s="20">
        <f t="shared" si="10"/>
        <v>0</v>
      </c>
      <c r="G63" s="20">
        <f t="shared" si="11"/>
        <v>0</v>
      </c>
      <c r="H63" s="21">
        <f t="shared" si="0"/>
        <v>0</v>
      </c>
      <c r="I63" s="21">
        <f t="shared" si="1"/>
        <v>0</v>
      </c>
      <c r="J63" s="21">
        <f t="shared" si="2"/>
        <v>0</v>
      </c>
      <c r="K63" s="21">
        <f t="shared" si="3"/>
        <v>0</v>
      </c>
      <c r="L63" s="21">
        <f t="shared" si="4"/>
        <v>1</v>
      </c>
      <c r="M63" s="20">
        <f t="shared" si="5"/>
        <v>0</v>
      </c>
      <c r="N63" s="20">
        <f t="shared" si="6"/>
        <v>0</v>
      </c>
      <c r="O63" s="20">
        <f t="shared" si="7"/>
        <v>0</v>
      </c>
      <c r="P63" s="20">
        <f t="shared" si="8"/>
        <v>0</v>
      </c>
      <c r="Q63" s="20">
        <f t="shared" si="9"/>
        <v>0</v>
      </c>
    </row>
    <row r="64" spans="1:17" x14ac:dyDescent="0.3">
      <c r="A64" s="20" t="s">
        <v>37</v>
      </c>
      <c r="B64" s="20">
        <v>5800</v>
      </c>
      <c r="C64" s="20" t="s">
        <v>114</v>
      </c>
      <c r="D64" s="20">
        <v>47.5</v>
      </c>
      <c r="E64" s="20">
        <v>0</v>
      </c>
      <c r="F64" s="20">
        <f t="shared" si="10"/>
        <v>0</v>
      </c>
      <c r="G64" s="20">
        <f t="shared" si="11"/>
        <v>0</v>
      </c>
      <c r="H64" s="21">
        <f t="shared" si="0"/>
        <v>1</v>
      </c>
      <c r="I64" s="21">
        <f t="shared" si="1"/>
        <v>0</v>
      </c>
      <c r="J64" s="21">
        <f t="shared" si="2"/>
        <v>0</v>
      </c>
      <c r="K64" s="21">
        <f t="shared" si="3"/>
        <v>0</v>
      </c>
      <c r="L64" s="21">
        <f t="shared" si="4"/>
        <v>0</v>
      </c>
      <c r="M64" s="20">
        <f t="shared" si="5"/>
        <v>0</v>
      </c>
      <c r="N64" s="20">
        <f t="shared" si="6"/>
        <v>0</v>
      </c>
      <c r="O64" s="20">
        <f t="shared" si="7"/>
        <v>0</v>
      </c>
      <c r="P64" s="20">
        <f t="shared" si="8"/>
        <v>0</v>
      </c>
      <c r="Q64" s="20">
        <f t="shared" si="9"/>
        <v>0</v>
      </c>
    </row>
    <row r="65" spans="1:17" x14ac:dyDescent="0.3">
      <c r="A65" s="20" t="s">
        <v>37</v>
      </c>
      <c r="B65" s="20">
        <v>5800</v>
      </c>
      <c r="C65" s="20" t="s">
        <v>117</v>
      </c>
      <c r="D65" s="20">
        <v>47.5</v>
      </c>
      <c r="E65" s="20">
        <v>0</v>
      </c>
      <c r="F65" s="20">
        <f t="shared" si="10"/>
        <v>0</v>
      </c>
      <c r="G65" s="20">
        <f t="shared" si="11"/>
        <v>0</v>
      </c>
      <c r="H65" s="21">
        <f t="shared" si="0"/>
        <v>0</v>
      </c>
      <c r="I65" s="21">
        <f t="shared" si="1"/>
        <v>0</v>
      </c>
      <c r="J65" s="21">
        <f t="shared" si="2"/>
        <v>1</v>
      </c>
      <c r="K65" s="21">
        <f t="shared" si="3"/>
        <v>0</v>
      </c>
      <c r="L65" s="21">
        <f t="shared" si="4"/>
        <v>0</v>
      </c>
      <c r="M65" s="20">
        <f t="shared" si="5"/>
        <v>0</v>
      </c>
      <c r="N65" s="20">
        <f t="shared" si="6"/>
        <v>0</v>
      </c>
      <c r="O65" s="20">
        <f t="shared" si="7"/>
        <v>0</v>
      </c>
      <c r="P65" s="20">
        <f t="shared" si="8"/>
        <v>0</v>
      </c>
      <c r="Q65" s="20">
        <f t="shared" si="9"/>
        <v>0</v>
      </c>
    </row>
    <row r="66" spans="1:17" x14ac:dyDescent="0.3">
      <c r="A66" s="20" t="s">
        <v>38</v>
      </c>
      <c r="B66" s="20">
        <v>5600</v>
      </c>
      <c r="C66" s="20" t="s">
        <v>115</v>
      </c>
      <c r="D66" s="20">
        <v>47.06</v>
      </c>
      <c r="E66" s="20">
        <v>0</v>
      </c>
      <c r="F66" s="20">
        <f t="shared" si="10"/>
        <v>0</v>
      </c>
      <c r="G66" s="20">
        <f t="shared" si="11"/>
        <v>0</v>
      </c>
      <c r="H66" s="21">
        <f t="shared" si="0"/>
        <v>0</v>
      </c>
      <c r="I66" s="21">
        <f t="shared" si="1"/>
        <v>1</v>
      </c>
      <c r="J66" s="21">
        <f t="shared" si="2"/>
        <v>0</v>
      </c>
      <c r="K66" s="21">
        <f t="shared" si="3"/>
        <v>0</v>
      </c>
      <c r="L66" s="21">
        <f t="shared" si="4"/>
        <v>0</v>
      </c>
      <c r="M66" s="20">
        <f t="shared" si="5"/>
        <v>0</v>
      </c>
      <c r="N66" s="20">
        <f t="shared" si="6"/>
        <v>0</v>
      </c>
      <c r="O66" s="20">
        <f t="shared" si="7"/>
        <v>0</v>
      </c>
      <c r="P66" s="20">
        <f t="shared" si="8"/>
        <v>0</v>
      </c>
      <c r="Q66" s="20">
        <f t="shared" si="9"/>
        <v>0</v>
      </c>
    </row>
    <row r="67" spans="1:17" x14ac:dyDescent="0.3">
      <c r="A67" s="20" t="s">
        <v>38</v>
      </c>
      <c r="B67" s="20">
        <v>5600</v>
      </c>
      <c r="C67" s="20" t="s">
        <v>117</v>
      </c>
      <c r="D67" s="20">
        <v>47.06</v>
      </c>
      <c r="E67" s="20">
        <v>0</v>
      </c>
      <c r="F67" s="20">
        <f t="shared" si="10"/>
        <v>0</v>
      </c>
      <c r="G67" s="20">
        <f t="shared" si="11"/>
        <v>0</v>
      </c>
      <c r="H67" s="21">
        <f t="shared" ref="H67:H130" si="12">IF(C67="PG",1,0)</f>
        <v>0</v>
      </c>
      <c r="I67" s="21">
        <f t="shared" ref="I67:I130" si="13">IF(C67="SG",1,0)</f>
        <v>0</v>
      </c>
      <c r="J67" s="21">
        <f t="shared" ref="J67:J130" si="14">IF(C67="SF",1,0)</f>
        <v>1</v>
      </c>
      <c r="K67" s="21">
        <f t="shared" ref="K67:K130" si="15">IF(C67="PF",1,0)</f>
        <v>0</v>
      </c>
      <c r="L67" s="21">
        <f t="shared" ref="L67:L130" si="16">IF(C67="C",1,0)</f>
        <v>0</v>
      </c>
      <c r="M67" s="20">
        <f t="shared" ref="M67:M130" si="17">H67*E67</f>
        <v>0</v>
      </c>
      <c r="N67" s="20">
        <f t="shared" ref="N67:N130" si="18">I67*E67</f>
        <v>0</v>
      </c>
      <c r="O67" s="20">
        <f t="shared" ref="O67:O130" si="19">J67*E67</f>
        <v>0</v>
      </c>
      <c r="P67" s="20">
        <f t="shared" ref="P67:P130" si="20">K67*E67</f>
        <v>0</v>
      </c>
      <c r="Q67" s="20">
        <f t="shared" ref="Q67:Q130" si="21">L67*E67</f>
        <v>0</v>
      </c>
    </row>
    <row r="68" spans="1:17" x14ac:dyDescent="0.3">
      <c r="A68" s="20" t="s">
        <v>39</v>
      </c>
      <c r="B68" s="20">
        <v>4800</v>
      </c>
      <c r="C68" s="20" t="s">
        <v>115</v>
      </c>
      <c r="D68" s="20">
        <v>40.380000000000003</v>
      </c>
      <c r="E68" s="20">
        <v>0</v>
      </c>
      <c r="F68" s="20">
        <f t="shared" si="10"/>
        <v>0</v>
      </c>
      <c r="G68" s="20">
        <f t="shared" si="11"/>
        <v>0</v>
      </c>
      <c r="H68" s="21">
        <f t="shared" si="12"/>
        <v>0</v>
      </c>
      <c r="I68" s="21">
        <f t="shared" si="13"/>
        <v>1</v>
      </c>
      <c r="J68" s="21">
        <f t="shared" si="14"/>
        <v>0</v>
      </c>
      <c r="K68" s="21">
        <f t="shared" si="15"/>
        <v>0</v>
      </c>
      <c r="L68" s="21">
        <f t="shared" si="16"/>
        <v>0</v>
      </c>
      <c r="M68" s="20">
        <f t="shared" si="17"/>
        <v>0</v>
      </c>
      <c r="N68" s="20">
        <f t="shared" si="18"/>
        <v>0</v>
      </c>
      <c r="O68" s="20">
        <f t="shared" si="19"/>
        <v>0</v>
      </c>
      <c r="P68" s="20">
        <f t="shared" si="20"/>
        <v>0</v>
      </c>
      <c r="Q68" s="20">
        <f t="shared" si="21"/>
        <v>0</v>
      </c>
    </row>
    <row r="69" spans="1:17" x14ac:dyDescent="0.3">
      <c r="A69" s="20" t="s">
        <v>39</v>
      </c>
      <c r="B69" s="20">
        <v>4800</v>
      </c>
      <c r="C69" s="20" t="s">
        <v>117</v>
      </c>
      <c r="D69" s="20">
        <v>40.380000000000003</v>
      </c>
      <c r="E69" s="20">
        <v>0</v>
      </c>
      <c r="F69" s="20">
        <f t="shared" si="10"/>
        <v>0</v>
      </c>
      <c r="G69" s="20">
        <f t="shared" si="11"/>
        <v>0</v>
      </c>
      <c r="H69" s="21">
        <f t="shared" si="12"/>
        <v>0</v>
      </c>
      <c r="I69" s="21">
        <f t="shared" si="13"/>
        <v>0</v>
      </c>
      <c r="J69" s="21">
        <f t="shared" si="14"/>
        <v>1</v>
      </c>
      <c r="K69" s="21">
        <f t="shared" si="15"/>
        <v>0</v>
      </c>
      <c r="L69" s="21">
        <f t="shared" si="16"/>
        <v>0</v>
      </c>
      <c r="M69" s="20">
        <f t="shared" si="17"/>
        <v>0</v>
      </c>
      <c r="N69" s="20">
        <f t="shared" si="18"/>
        <v>0</v>
      </c>
      <c r="O69" s="20">
        <f t="shared" si="19"/>
        <v>0</v>
      </c>
      <c r="P69" s="20">
        <f t="shared" si="20"/>
        <v>0</v>
      </c>
      <c r="Q69" s="20">
        <f t="shared" si="21"/>
        <v>0</v>
      </c>
    </row>
    <row r="70" spans="1:17" x14ac:dyDescent="0.3">
      <c r="A70" s="20" t="s">
        <v>40</v>
      </c>
      <c r="B70" s="20">
        <v>9900</v>
      </c>
      <c r="C70" s="20" t="s">
        <v>117</v>
      </c>
      <c r="D70" s="20">
        <v>75.92</v>
      </c>
      <c r="E70" s="20">
        <v>0</v>
      </c>
      <c r="F70" s="20">
        <f t="shared" si="10"/>
        <v>0</v>
      </c>
      <c r="G70" s="20">
        <f t="shared" si="11"/>
        <v>0</v>
      </c>
      <c r="H70" s="21">
        <f t="shared" si="12"/>
        <v>0</v>
      </c>
      <c r="I70" s="21">
        <f t="shared" si="13"/>
        <v>0</v>
      </c>
      <c r="J70" s="21">
        <f t="shared" si="14"/>
        <v>1</v>
      </c>
      <c r="K70" s="21">
        <f t="shared" si="15"/>
        <v>0</v>
      </c>
      <c r="L70" s="21">
        <f t="shared" si="16"/>
        <v>0</v>
      </c>
      <c r="M70" s="20">
        <f t="shared" si="17"/>
        <v>0</v>
      </c>
      <c r="N70" s="20">
        <f t="shared" si="18"/>
        <v>0</v>
      </c>
      <c r="O70" s="20">
        <f t="shared" si="19"/>
        <v>0</v>
      </c>
      <c r="P70" s="20">
        <f t="shared" si="20"/>
        <v>0</v>
      </c>
      <c r="Q70" s="20">
        <f t="shared" si="21"/>
        <v>0</v>
      </c>
    </row>
    <row r="71" spans="1:17" x14ac:dyDescent="0.3">
      <c r="A71" s="20" t="s">
        <v>40</v>
      </c>
      <c r="B71" s="20">
        <v>9900</v>
      </c>
      <c r="C71" s="20" t="s">
        <v>118</v>
      </c>
      <c r="D71" s="20">
        <v>75.92</v>
      </c>
      <c r="E71" s="20">
        <v>0</v>
      </c>
      <c r="F71" s="20">
        <f t="shared" si="10"/>
        <v>0</v>
      </c>
      <c r="G71" s="20">
        <f t="shared" si="11"/>
        <v>0</v>
      </c>
      <c r="H71" s="21">
        <f t="shared" si="12"/>
        <v>0</v>
      </c>
      <c r="I71" s="21">
        <f t="shared" si="13"/>
        <v>0</v>
      </c>
      <c r="J71" s="21">
        <f t="shared" si="14"/>
        <v>0</v>
      </c>
      <c r="K71" s="21">
        <f t="shared" si="15"/>
        <v>1</v>
      </c>
      <c r="L71" s="21">
        <f t="shared" si="16"/>
        <v>0</v>
      </c>
      <c r="M71" s="20">
        <f t="shared" si="17"/>
        <v>0</v>
      </c>
      <c r="N71" s="20">
        <f t="shared" si="18"/>
        <v>0</v>
      </c>
      <c r="O71" s="20">
        <f t="shared" si="19"/>
        <v>0</v>
      </c>
      <c r="P71" s="20">
        <f t="shared" si="20"/>
        <v>0</v>
      </c>
      <c r="Q71" s="20">
        <f t="shared" si="21"/>
        <v>0</v>
      </c>
    </row>
    <row r="72" spans="1:17" x14ac:dyDescent="0.3">
      <c r="A72" s="5" t="s">
        <v>41</v>
      </c>
      <c r="B72" s="5">
        <v>7900</v>
      </c>
      <c r="C72" s="5" t="s">
        <v>114</v>
      </c>
      <c r="D72" s="5">
        <v>68.11</v>
      </c>
      <c r="E72" s="5">
        <v>1</v>
      </c>
      <c r="F72" s="5">
        <f t="shared" si="10"/>
        <v>7900</v>
      </c>
      <c r="G72" s="5">
        <f t="shared" si="11"/>
        <v>68.11</v>
      </c>
      <c r="H72" s="6">
        <f t="shared" si="12"/>
        <v>1</v>
      </c>
      <c r="I72" s="6">
        <f t="shared" si="13"/>
        <v>0</v>
      </c>
      <c r="J72" s="6">
        <f t="shared" si="14"/>
        <v>0</v>
      </c>
      <c r="K72" s="6">
        <f t="shared" si="15"/>
        <v>0</v>
      </c>
      <c r="L72" s="6">
        <f t="shared" si="16"/>
        <v>0</v>
      </c>
      <c r="M72" s="5">
        <f t="shared" si="17"/>
        <v>1</v>
      </c>
      <c r="N72" s="5">
        <f t="shared" si="18"/>
        <v>0</v>
      </c>
      <c r="O72" s="5">
        <f t="shared" si="19"/>
        <v>0</v>
      </c>
      <c r="P72" s="5">
        <f t="shared" si="20"/>
        <v>0</v>
      </c>
      <c r="Q72" s="5">
        <f t="shared" si="21"/>
        <v>0</v>
      </c>
    </row>
    <row r="73" spans="1:17" x14ac:dyDescent="0.3">
      <c r="A73" s="20" t="s">
        <v>42</v>
      </c>
      <c r="B73" s="20">
        <v>9600</v>
      </c>
      <c r="C73" s="20" t="s">
        <v>114</v>
      </c>
      <c r="D73" s="20">
        <v>64.569999999999993</v>
      </c>
      <c r="E73" s="20">
        <v>0</v>
      </c>
      <c r="F73" s="20">
        <f t="shared" si="10"/>
        <v>0</v>
      </c>
      <c r="G73" s="20">
        <f t="shared" si="11"/>
        <v>0</v>
      </c>
      <c r="H73" s="21">
        <f t="shared" si="12"/>
        <v>1</v>
      </c>
      <c r="I73" s="21">
        <f t="shared" si="13"/>
        <v>0</v>
      </c>
      <c r="J73" s="21">
        <f t="shared" si="14"/>
        <v>0</v>
      </c>
      <c r="K73" s="21">
        <f t="shared" si="15"/>
        <v>0</v>
      </c>
      <c r="L73" s="21">
        <f t="shared" si="16"/>
        <v>0</v>
      </c>
      <c r="M73" s="20">
        <f t="shared" si="17"/>
        <v>0</v>
      </c>
      <c r="N73" s="20">
        <f t="shared" si="18"/>
        <v>0</v>
      </c>
      <c r="O73" s="20">
        <f t="shared" si="19"/>
        <v>0</v>
      </c>
      <c r="P73" s="20">
        <f t="shared" si="20"/>
        <v>0</v>
      </c>
      <c r="Q73" s="20">
        <f t="shared" si="21"/>
        <v>0</v>
      </c>
    </row>
    <row r="74" spans="1:17" x14ac:dyDescent="0.3">
      <c r="A74" s="20" t="s">
        <v>43</v>
      </c>
      <c r="B74" s="20">
        <v>3900</v>
      </c>
      <c r="C74" s="20" t="s">
        <v>116</v>
      </c>
      <c r="D74" s="20">
        <v>32.03</v>
      </c>
      <c r="E74" s="20">
        <v>0</v>
      </c>
      <c r="F74" s="20">
        <f t="shared" si="10"/>
        <v>0</v>
      </c>
      <c r="G74" s="20">
        <f t="shared" si="11"/>
        <v>0</v>
      </c>
      <c r="H74" s="21">
        <f t="shared" si="12"/>
        <v>0</v>
      </c>
      <c r="I74" s="21">
        <f t="shared" si="13"/>
        <v>0</v>
      </c>
      <c r="J74" s="21">
        <f t="shared" si="14"/>
        <v>0</v>
      </c>
      <c r="K74" s="21">
        <f t="shared" si="15"/>
        <v>0</v>
      </c>
      <c r="L74" s="21">
        <f t="shared" si="16"/>
        <v>1</v>
      </c>
      <c r="M74" s="20">
        <f t="shared" si="17"/>
        <v>0</v>
      </c>
      <c r="N74" s="20">
        <f t="shared" si="18"/>
        <v>0</v>
      </c>
      <c r="O74" s="20">
        <f t="shared" si="19"/>
        <v>0</v>
      </c>
      <c r="P74" s="20">
        <f t="shared" si="20"/>
        <v>0</v>
      </c>
      <c r="Q74" s="20">
        <f t="shared" si="21"/>
        <v>0</v>
      </c>
    </row>
    <row r="75" spans="1:17" x14ac:dyDescent="0.3">
      <c r="A75" s="20" t="s">
        <v>43</v>
      </c>
      <c r="B75" s="20">
        <v>3900</v>
      </c>
      <c r="C75" s="20" t="s">
        <v>116</v>
      </c>
      <c r="D75" s="20">
        <v>32.03</v>
      </c>
      <c r="E75" s="20">
        <v>0</v>
      </c>
      <c r="F75" s="20">
        <f t="shared" si="10"/>
        <v>0</v>
      </c>
      <c r="G75" s="20">
        <f t="shared" si="11"/>
        <v>0</v>
      </c>
      <c r="H75" s="21">
        <f t="shared" si="12"/>
        <v>0</v>
      </c>
      <c r="I75" s="21">
        <f t="shared" si="13"/>
        <v>0</v>
      </c>
      <c r="J75" s="21">
        <f t="shared" si="14"/>
        <v>0</v>
      </c>
      <c r="K75" s="21">
        <f t="shared" si="15"/>
        <v>0</v>
      </c>
      <c r="L75" s="21">
        <f t="shared" si="16"/>
        <v>1</v>
      </c>
      <c r="M75" s="20">
        <f t="shared" si="17"/>
        <v>0</v>
      </c>
      <c r="N75" s="20">
        <f t="shared" si="18"/>
        <v>0</v>
      </c>
      <c r="O75" s="20">
        <f t="shared" si="19"/>
        <v>0</v>
      </c>
      <c r="P75" s="20">
        <f t="shared" si="20"/>
        <v>0</v>
      </c>
      <c r="Q75" s="20">
        <f t="shared" si="21"/>
        <v>0</v>
      </c>
    </row>
    <row r="76" spans="1:17" x14ac:dyDescent="0.3">
      <c r="A76" s="20" t="s">
        <v>44</v>
      </c>
      <c r="B76" s="20">
        <v>4400</v>
      </c>
      <c r="C76" s="20" t="s">
        <v>115</v>
      </c>
      <c r="D76" s="20">
        <v>29.53</v>
      </c>
      <c r="E76" s="20">
        <v>0</v>
      </c>
      <c r="F76" s="20">
        <f t="shared" si="10"/>
        <v>0</v>
      </c>
      <c r="G76" s="20">
        <f t="shared" si="11"/>
        <v>0</v>
      </c>
      <c r="H76" s="21">
        <f t="shared" si="12"/>
        <v>0</v>
      </c>
      <c r="I76" s="21">
        <f t="shared" si="13"/>
        <v>1</v>
      </c>
      <c r="J76" s="21">
        <f t="shared" si="14"/>
        <v>0</v>
      </c>
      <c r="K76" s="21">
        <f t="shared" si="15"/>
        <v>0</v>
      </c>
      <c r="L76" s="21">
        <f t="shared" si="16"/>
        <v>0</v>
      </c>
      <c r="M76" s="20">
        <f t="shared" si="17"/>
        <v>0</v>
      </c>
      <c r="N76" s="20">
        <f t="shared" si="18"/>
        <v>0</v>
      </c>
      <c r="O76" s="20">
        <f t="shared" si="19"/>
        <v>0</v>
      </c>
      <c r="P76" s="20">
        <f t="shared" si="20"/>
        <v>0</v>
      </c>
      <c r="Q76" s="20">
        <f t="shared" si="21"/>
        <v>0</v>
      </c>
    </row>
    <row r="77" spans="1:17" x14ac:dyDescent="0.3">
      <c r="A77" s="20" t="s">
        <v>44</v>
      </c>
      <c r="B77" s="20">
        <v>4400</v>
      </c>
      <c r="C77" s="20" t="s">
        <v>117</v>
      </c>
      <c r="D77" s="20">
        <v>29.53</v>
      </c>
      <c r="E77" s="20">
        <v>0</v>
      </c>
      <c r="F77" s="20">
        <f t="shared" si="10"/>
        <v>0</v>
      </c>
      <c r="G77" s="20">
        <f t="shared" si="11"/>
        <v>0</v>
      </c>
      <c r="H77" s="21">
        <f t="shared" si="12"/>
        <v>0</v>
      </c>
      <c r="I77" s="21">
        <f t="shared" si="13"/>
        <v>0</v>
      </c>
      <c r="J77" s="21">
        <f t="shared" si="14"/>
        <v>1</v>
      </c>
      <c r="K77" s="21">
        <f t="shared" si="15"/>
        <v>0</v>
      </c>
      <c r="L77" s="21">
        <f t="shared" si="16"/>
        <v>0</v>
      </c>
      <c r="M77" s="20">
        <f t="shared" si="17"/>
        <v>0</v>
      </c>
      <c r="N77" s="20">
        <f t="shared" si="18"/>
        <v>0</v>
      </c>
      <c r="O77" s="20">
        <f t="shared" si="19"/>
        <v>0</v>
      </c>
      <c r="P77" s="20">
        <f t="shared" si="20"/>
        <v>0</v>
      </c>
      <c r="Q77" s="20">
        <f t="shared" si="21"/>
        <v>0</v>
      </c>
    </row>
    <row r="78" spans="1:17" x14ac:dyDescent="0.3">
      <c r="A78" s="20" t="s">
        <v>45</v>
      </c>
      <c r="B78" s="20">
        <v>5700</v>
      </c>
      <c r="C78" s="20" t="s">
        <v>117</v>
      </c>
      <c r="D78" s="20">
        <v>38.14</v>
      </c>
      <c r="E78" s="20">
        <v>0</v>
      </c>
      <c r="F78" s="20">
        <f t="shared" si="10"/>
        <v>0</v>
      </c>
      <c r="G78" s="20">
        <f t="shared" si="11"/>
        <v>0</v>
      </c>
      <c r="H78" s="21">
        <f t="shared" si="12"/>
        <v>0</v>
      </c>
      <c r="I78" s="21">
        <f t="shared" si="13"/>
        <v>0</v>
      </c>
      <c r="J78" s="21">
        <f t="shared" si="14"/>
        <v>1</v>
      </c>
      <c r="K78" s="21">
        <f t="shared" si="15"/>
        <v>0</v>
      </c>
      <c r="L78" s="21">
        <f t="shared" si="16"/>
        <v>0</v>
      </c>
      <c r="M78" s="20">
        <f t="shared" si="17"/>
        <v>0</v>
      </c>
      <c r="N78" s="20">
        <f t="shared" si="18"/>
        <v>0</v>
      </c>
      <c r="O78" s="20">
        <f t="shared" si="19"/>
        <v>0</v>
      </c>
      <c r="P78" s="20">
        <f t="shared" si="20"/>
        <v>0</v>
      </c>
      <c r="Q78" s="20">
        <f t="shared" si="21"/>
        <v>0</v>
      </c>
    </row>
    <row r="79" spans="1:17" x14ac:dyDescent="0.3">
      <c r="A79" s="20" t="s">
        <v>46</v>
      </c>
      <c r="B79" s="20">
        <v>4200</v>
      </c>
      <c r="C79" s="20" t="s">
        <v>116</v>
      </c>
      <c r="D79" s="20">
        <v>28</v>
      </c>
      <c r="E79" s="20">
        <v>0</v>
      </c>
      <c r="F79" s="20">
        <f t="shared" si="10"/>
        <v>0</v>
      </c>
      <c r="G79" s="20">
        <f t="shared" si="11"/>
        <v>0</v>
      </c>
      <c r="H79" s="21">
        <f t="shared" si="12"/>
        <v>0</v>
      </c>
      <c r="I79" s="21">
        <f t="shared" si="13"/>
        <v>0</v>
      </c>
      <c r="J79" s="21">
        <f t="shared" si="14"/>
        <v>0</v>
      </c>
      <c r="K79" s="21">
        <f t="shared" si="15"/>
        <v>0</v>
      </c>
      <c r="L79" s="21">
        <f t="shared" si="16"/>
        <v>1</v>
      </c>
      <c r="M79" s="20">
        <f t="shared" si="17"/>
        <v>0</v>
      </c>
      <c r="N79" s="20">
        <f t="shared" si="18"/>
        <v>0</v>
      </c>
      <c r="O79" s="20">
        <f t="shared" si="19"/>
        <v>0</v>
      </c>
      <c r="P79" s="20">
        <f t="shared" si="20"/>
        <v>0</v>
      </c>
      <c r="Q79" s="20">
        <f t="shared" si="21"/>
        <v>0</v>
      </c>
    </row>
    <row r="80" spans="1:17" x14ac:dyDescent="0.3">
      <c r="A80" s="20" t="s">
        <v>47</v>
      </c>
      <c r="B80" s="20">
        <v>4000</v>
      </c>
      <c r="C80" s="20" t="s">
        <v>114</v>
      </c>
      <c r="D80" s="20">
        <v>36.04</v>
      </c>
      <c r="E80" s="20">
        <v>0</v>
      </c>
      <c r="F80" s="20">
        <f t="shared" si="10"/>
        <v>0</v>
      </c>
      <c r="G80" s="20">
        <f t="shared" si="11"/>
        <v>0</v>
      </c>
      <c r="H80" s="21">
        <f t="shared" si="12"/>
        <v>1</v>
      </c>
      <c r="I80" s="21">
        <f t="shared" si="13"/>
        <v>0</v>
      </c>
      <c r="J80" s="21">
        <f t="shared" si="14"/>
        <v>0</v>
      </c>
      <c r="K80" s="21">
        <f t="shared" si="15"/>
        <v>0</v>
      </c>
      <c r="L80" s="21">
        <f t="shared" si="16"/>
        <v>0</v>
      </c>
      <c r="M80" s="20">
        <f t="shared" si="17"/>
        <v>0</v>
      </c>
      <c r="N80" s="20">
        <f t="shared" si="18"/>
        <v>0</v>
      </c>
      <c r="O80" s="20">
        <f t="shared" si="19"/>
        <v>0</v>
      </c>
      <c r="P80" s="20">
        <f t="shared" si="20"/>
        <v>0</v>
      </c>
      <c r="Q80" s="20">
        <f t="shared" si="21"/>
        <v>0</v>
      </c>
    </row>
    <row r="81" spans="1:17" x14ac:dyDescent="0.3">
      <c r="A81" s="20" t="s">
        <v>47</v>
      </c>
      <c r="B81" s="20">
        <v>4000</v>
      </c>
      <c r="C81" s="20" t="s">
        <v>115</v>
      </c>
      <c r="D81" s="20">
        <v>36.04</v>
      </c>
      <c r="E81" s="20">
        <v>0</v>
      </c>
      <c r="F81" s="20">
        <f t="shared" si="10"/>
        <v>0</v>
      </c>
      <c r="G81" s="20">
        <f t="shared" si="11"/>
        <v>0</v>
      </c>
      <c r="H81" s="21">
        <f t="shared" si="12"/>
        <v>0</v>
      </c>
      <c r="I81" s="21">
        <f t="shared" si="13"/>
        <v>1</v>
      </c>
      <c r="J81" s="21">
        <f t="shared" si="14"/>
        <v>0</v>
      </c>
      <c r="K81" s="21">
        <f t="shared" si="15"/>
        <v>0</v>
      </c>
      <c r="L81" s="21">
        <f t="shared" si="16"/>
        <v>0</v>
      </c>
      <c r="M81" s="20">
        <f t="shared" si="17"/>
        <v>0</v>
      </c>
      <c r="N81" s="20">
        <f t="shared" si="18"/>
        <v>0</v>
      </c>
      <c r="O81" s="20">
        <f t="shared" si="19"/>
        <v>0</v>
      </c>
      <c r="P81" s="20">
        <f t="shared" si="20"/>
        <v>0</v>
      </c>
      <c r="Q81" s="20">
        <f t="shared" si="21"/>
        <v>0</v>
      </c>
    </row>
    <row r="82" spans="1:17" x14ac:dyDescent="0.3">
      <c r="A82" s="20" t="s">
        <v>48</v>
      </c>
      <c r="B82" s="20">
        <v>5100</v>
      </c>
      <c r="C82" s="20" t="s">
        <v>114</v>
      </c>
      <c r="D82" s="20">
        <v>39.53</v>
      </c>
      <c r="E82" s="20">
        <v>0</v>
      </c>
      <c r="F82" s="20">
        <f t="shared" si="10"/>
        <v>0</v>
      </c>
      <c r="G82" s="20">
        <f t="shared" si="11"/>
        <v>0</v>
      </c>
      <c r="H82" s="21">
        <f t="shared" si="12"/>
        <v>1</v>
      </c>
      <c r="I82" s="21">
        <f t="shared" si="13"/>
        <v>0</v>
      </c>
      <c r="J82" s="21">
        <f t="shared" si="14"/>
        <v>0</v>
      </c>
      <c r="K82" s="21">
        <f t="shared" si="15"/>
        <v>0</v>
      </c>
      <c r="L82" s="21">
        <f t="shared" si="16"/>
        <v>0</v>
      </c>
      <c r="M82" s="20">
        <f t="shared" si="17"/>
        <v>0</v>
      </c>
      <c r="N82" s="20">
        <f t="shared" si="18"/>
        <v>0</v>
      </c>
      <c r="O82" s="20">
        <f t="shared" si="19"/>
        <v>0</v>
      </c>
      <c r="P82" s="20">
        <f t="shared" si="20"/>
        <v>0</v>
      </c>
      <c r="Q82" s="20">
        <f t="shared" si="21"/>
        <v>0</v>
      </c>
    </row>
    <row r="83" spans="1:17" x14ac:dyDescent="0.3">
      <c r="A83" s="20" t="s">
        <v>48</v>
      </c>
      <c r="B83" s="20">
        <v>5100</v>
      </c>
      <c r="C83" s="20" t="s">
        <v>115</v>
      </c>
      <c r="D83" s="20">
        <v>39.53</v>
      </c>
      <c r="E83" s="20">
        <v>0</v>
      </c>
      <c r="F83" s="20">
        <f t="shared" si="10"/>
        <v>0</v>
      </c>
      <c r="G83" s="20">
        <f t="shared" si="11"/>
        <v>0</v>
      </c>
      <c r="H83" s="21">
        <f t="shared" si="12"/>
        <v>0</v>
      </c>
      <c r="I83" s="21">
        <f t="shared" si="13"/>
        <v>1</v>
      </c>
      <c r="J83" s="21">
        <f t="shared" si="14"/>
        <v>0</v>
      </c>
      <c r="K83" s="21">
        <f t="shared" si="15"/>
        <v>0</v>
      </c>
      <c r="L83" s="21">
        <f t="shared" si="16"/>
        <v>0</v>
      </c>
      <c r="M83" s="20">
        <f t="shared" si="17"/>
        <v>0</v>
      </c>
      <c r="N83" s="20">
        <f t="shared" si="18"/>
        <v>0</v>
      </c>
      <c r="O83" s="20">
        <f t="shared" si="19"/>
        <v>0</v>
      </c>
      <c r="P83" s="20">
        <f t="shared" si="20"/>
        <v>0</v>
      </c>
      <c r="Q83" s="20">
        <f t="shared" si="21"/>
        <v>0</v>
      </c>
    </row>
    <row r="84" spans="1:17" x14ac:dyDescent="0.3">
      <c r="A84" s="20" t="s">
        <v>49</v>
      </c>
      <c r="B84" s="20">
        <v>5300</v>
      </c>
      <c r="C84" s="20" t="s">
        <v>117</v>
      </c>
      <c r="D84" s="20">
        <v>42.72</v>
      </c>
      <c r="E84" s="20">
        <v>0</v>
      </c>
      <c r="F84" s="20">
        <f t="shared" si="10"/>
        <v>0</v>
      </c>
      <c r="G84" s="20">
        <f t="shared" si="11"/>
        <v>0</v>
      </c>
      <c r="H84" s="21">
        <f t="shared" si="12"/>
        <v>0</v>
      </c>
      <c r="I84" s="21">
        <f t="shared" si="13"/>
        <v>0</v>
      </c>
      <c r="J84" s="21">
        <f t="shared" si="14"/>
        <v>1</v>
      </c>
      <c r="K84" s="21">
        <f t="shared" si="15"/>
        <v>0</v>
      </c>
      <c r="L84" s="21">
        <f t="shared" si="16"/>
        <v>0</v>
      </c>
      <c r="M84" s="20">
        <f t="shared" si="17"/>
        <v>0</v>
      </c>
      <c r="N84" s="20">
        <f t="shared" si="18"/>
        <v>0</v>
      </c>
      <c r="O84" s="20">
        <f t="shared" si="19"/>
        <v>0</v>
      </c>
      <c r="P84" s="20">
        <f t="shared" si="20"/>
        <v>0</v>
      </c>
      <c r="Q84" s="20">
        <f t="shared" si="21"/>
        <v>0</v>
      </c>
    </row>
    <row r="85" spans="1:17" x14ac:dyDescent="0.3">
      <c r="A85" s="20" t="s">
        <v>49</v>
      </c>
      <c r="B85" s="20">
        <v>5300</v>
      </c>
      <c r="C85" s="20" t="s">
        <v>118</v>
      </c>
      <c r="D85" s="20">
        <v>42.72</v>
      </c>
      <c r="E85" s="20">
        <v>0</v>
      </c>
      <c r="F85" s="20">
        <f t="shared" si="10"/>
        <v>0</v>
      </c>
      <c r="G85" s="20">
        <f t="shared" si="11"/>
        <v>0</v>
      </c>
      <c r="H85" s="21">
        <f t="shared" si="12"/>
        <v>0</v>
      </c>
      <c r="I85" s="21">
        <f t="shared" si="13"/>
        <v>0</v>
      </c>
      <c r="J85" s="21">
        <f t="shared" si="14"/>
        <v>0</v>
      </c>
      <c r="K85" s="21">
        <f t="shared" si="15"/>
        <v>1</v>
      </c>
      <c r="L85" s="21">
        <f t="shared" si="16"/>
        <v>0</v>
      </c>
      <c r="M85" s="20">
        <f t="shared" si="17"/>
        <v>0</v>
      </c>
      <c r="N85" s="20">
        <f t="shared" si="18"/>
        <v>0</v>
      </c>
      <c r="O85" s="20">
        <f t="shared" si="19"/>
        <v>0</v>
      </c>
      <c r="P85" s="20">
        <f t="shared" si="20"/>
        <v>0</v>
      </c>
      <c r="Q85" s="20">
        <f t="shared" si="21"/>
        <v>0</v>
      </c>
    </row>
    <row r="86" spans="1:17" x14ac:dyDescent="0.3">
      <c r="A86" s="20" t="s">
        <v>50</v>
      </c>
      <c r="B86" s="20">
        <v>4000</v>
      </c>
      <c r="C86" s="20" t="s">
        <v>116</v>
      </c>
      <c r="D86" s="20">
        <v>37.72</v>
      </c>
      <c r="E86" s="20">
        <v>0</v>
      </c>
      <c r="F86" s="20">
        <f t="shared" si="10"/>
        <v>0</v>
      </c>
      <c r="G86" s="20">
        <f t="shared" si="11"/>
        <v>0</v>
      </c>
      <c r="H86" s="21">
        <f t="shared" si="12"/>
        <v>0</v>
      </c>
      <c r="I86" s="21">
        <f t="shared" si="13"/>
        <v>0</v>
      </c>
      <c r="J86" s="21">
        <f t="shared" si="14"/>
        <v>0</v>
      </c>
      <c r="K86" s="21">
        <f t="shared" si="15"/>
        <v>0</v>
      </c>
      <c r="L86" s="21">
        <f t="shared" si="16"/>
        <v>1</v>
      </c>
      <c r="M86" s="20">
        <f t="shared" si="17"/>
        <v>0</v>
      </c>
      <c r="N86" s="20">
        <f t="shared" si="18"/>
        <v>0</v>
      </c>
      <c r="O86" s="20">
        <f t="shared" si="19"/>
        <v>0</v>
      </c>
      <c r="P86" s="20">
        <f t="shared" si="20"/>
        <v>0</v>
      </c>
      <c r="Q86" s="20">
        <f t="shared" si="21"/>
        <v>0</v>
      </c>
    </row>
    <row r="87" spans="1:17" x14ac:dyDescent="0.3">
      <c r="A87" s="20" t="s">
        <v>51</v>
      </c>
      <c r="B87" s="20">
        <v>7000</v>
      </c>
      <c r="C87" s="20" t="s">
        <v>118</v>
      </c>
      <c r="D87" s="20">
        <v>53.08</v>
      </c>
      <c r="E87" s="20">
        <v>0</v>
      </c>
      <c r="F87" s="20">
        <f t="shared" si="10"/>
        <v>0</v>
      </c>
      <c r="G87" s="20">
        <f t="shared" si="11"/>
        <v>0</v>
      </c>
      <c r="H87" s="21">
        <f t="shared" si="12"/>
        <v>0</v>
      </c>
      <c r="I87" s="21">
        <f t="shared" si="13"/>
        <v>0</v>
      </c>
      <c r="J87" s="21">
        <f t="shared" si="14"/>
        <v>0</v>
      </c>
      <c r="K87" s="21">
        <f t="shared" si="15"/>
        <v>1</v>
      </c>
      <c r="L87" s="21">
        <f t="shared" si="16"/>
        <v>0</v>
      </c>
      <c r="M87" s="20">
        <f t="shared" si="17"/>
        <v>0</v>
      </c>
      <c r="N87" s="20">
        <f t="shared" si="18"/>
        <v>0</v>
      </c>
      <c r="O87" s="20">
        <f t="shared" si="19"/>
        <v>0</v>
      </c>
      <c r="P87" s="20">
        <f t="shared" si="20"/>
        <v>0</v>
      </c>
      <c r="Q87" s="20">
        <f t="shared" si="21"/>
        <v>0</v>
      </c>
    </row>
    <row r="88" spans="1:17" x14ac:dyDescent="0.3">
      <c r="A88" s="20" t="s">
        <v>51</v>
      </c>
      <c r="B88" s="20">
        <v>7000</v>
      </c>
      <c r="C88" s="20" t="s">
        <v>116</v>
      </c>
      <c r="D88" s="20">
        <v>53.08</v>
      </c>
      <c r="E88" s="20">
        <v>0</v>
      </c>
      <c r="F88" s="20">
        <f t="shared" si="10"/>
        <v>0</v>
      </c>
      <c r="G88" s="20">
        <f t="shared" si="11"/>
        <v>0</v>
      </c>
      <c r="H88" s="21">
        <f t="shared" si="12"/>
        <v>0</v>
      </c>
      <c r="I88" s="21">
        <f t="shared" si="13"/>
        <v>0</v>
      </c>
      <c r="J88" s="21">
        <f t="shared" si="14"/>
        <v>0</v>
      </c>
      <c r="K88" s="21">
        <f t="shared" si="15"/>
        <v>0</v>
      </c>
      <c r="L88" s="21">
        <f t="shared" si="16"/>
        <v>1</v>
      </c>
      <c r="M88" s="20">
        <f t="shared" si="17"/>
        <v>0</v>
      </c>
      <c r="N88" s="20">
        <f t="shared" si="18"/>
        <v>0</v>
      </c>
      <c r="O88" s="20">
        <f t="shared" si="19"/>
        <v>0</v>
      </c>
      <c r="P88" s="20">
        <f t="shared" si="20"/>
        <v>0</v>
      </c>
      <c r="Q88" s="20">
        <f t="shared" si="21"/>
        <v>0</v>
      </c>
    </row>
    <row r="89" spans="1:17" x14ac:dyDescent="0.3">
      <c r="A89" s="20" t="s">
        <v>52</v>
      </c>
      <c r="B89" s="20">
        <v>4900</v>
      </c>
      <c r="C89" s="20" t="s">
        <v>114</v>
      </c>
      <c r="D89" s="20">
        <v>37.659999999999997</v>
      </c>
      <c r="E89" s="20">
        <v>0</v>
      </c>
      <c r="F89" s="20">
        <f t="shared" si="10"/>
        <v>0</v>
      </c>
      <c r="G89" s="20">
        <f t="shared" si="11"/>
        <v>0</v>
      </c>
      <c r="H89" s="21">
        <f t="shared" si="12"/>
        <v>1</v>
      </c>
      <c r="I89" s="21">
        <f t="shared" si="13"/>
        <v>0</v>
      </c>
      <c r="J89" s="21">
        <f t="shared" si="14"/>
        <v>0</v>
      </c>
      <c r="K89" s="21">
        <f t="shared" si="15"/>
        <v>0</v>
      </c>
      <c r="L89" s="21">
        <f t="shared" si="16"/>
        <v>0</v>
      </c>
      <c r="M89" s="20">
        <f t="shared" si="17"/>
        <v>0</v>
      </c>
      <c r="N89" s="20">
        <f t="shared" si="18"/>
        <v>0</v>
      </c>
      <c r="O89" s="20">
        <f t="shared" si="19"/>
        <v>0</v>
      </c>
      <c r="P89" s="20">
        <f t="shared" si="20"/>
        <v>0</v>
      </c>
      <c r="Q89" s="20">
        <f t="shared" si="21"/>
        <v>0</v>
      </c>
    </row>
    <row r="90" spans="1:17" x14ac:dyDescent="0.3">
      <c r="A90" s="20" t="s">
        <v>52</v>
      </c>
      <c r="B90" s="20">
        <v>4900</v>
      </c>
      <c r="C90" s="20" t="s">
        <v>115</v>
      </c>
      <c r="D90" s="20">
        <v>37.659999999999997</v>
      </c>
      <c r="E90" s="20">
        <v>0</v>
      </c>
      <c r="F90" s="20">
        <f t="shared" si="10"/>
        <v>0</v>
      </c>
      <c r="G90" s="20">
        <f t="shared" si="11"/>
        <v>0</v>
      </c>
      <c r="H90" s="21">
        <f t="shared" si="12"/>
        <v>0</v>
      </c>
      <c r="I90" s="21">
        <f t="shared" si="13"/>
        <v>1</v>
      </c>
      <c r="J90" s="21">
        <f t="shared" si="14"/>
        <v>0</v>
      </c>
      <c r="K90" s="21">
        <f t="shared" si="15"/>
        <v>0</v>
      </c>
      <c r="L90" s="21">
        <f t="shared" si="16"/>
        <v>0</v>
      </c>
      <c r="M90" s="20">
        <f t="shared" si="17"/>
        <v>0</v>
      </c>
      <c r="N90" s="20">
        <f t="shared" si="18"/>
        <v>0</v>
      </c>
      <c r="O90" s="20">
        <f t="shared" si="19"/>
        <v>0</v>
      </c>
      <c r="P90" s="20">
        <f t="shared" si="20"/>
        <v>0</v>
      </c>
      <c r="Q90" s="20">
        <f t="shared" si="21"/>
        <v>0</v>
      </c>
    </row>
    <row r="91" spans="1:17" x14ac:dyDescent="0.3">
      <c r="A91" s="20" t="s">
        <v>53</v>
      </c>
      <c r="B91" s="20">
        <v>3400</v>
      </c>
      <c r="C91" s="20" t="s">
        <v>114</v>
      </c>
      <c r="D91" s="20">
        <v>31.08</v>
      </c>
      <c r="E91" s="20">
        <v>0</v>
      </c>
      <c r="F91" s="20">
        <f t="shared" si="10"/>
        <v>0</v>
      </c>
      <c r="G91" s="20">
        <f t="shared" si="11"/>
        <v>0</v>
      </c>
      <c r="H91" s="21">
        <f t="shared" si="12"/>
        <v>1</v>
      </c>
      <c r="I91" s="21">
        <f t="shared" si="13"/>
        <v>0</v>
      </c>
      <c r="J91" s="21">
        <f t="shared" si="14"/>
        <v>0</v>
      </c>
      <c r="K91" s="21">
        <f t="shared" si="15"/>
        <v>0</v>
      </c>
      <c r="L91" s="21">
        <f t="shared" si="16"/>
        <v>0</v>
      </c>
      <c r="M91" s="20">
        <f t="shared" si="17"/>
        <v>0</v>
      </c>
      <c r="N91" s="20">
        <f t="shared" si="18"/>
        <v>0</v>
      </c>
      <c r="O91" s="20">
        <f t="shared" si="19"/>
        <v>0</v>
      </c>
      <c r="P91" s="20">
        <f t="shared" si="20"/>
        <v>0</v>
      </c>
      <c r="Q91" s="20">
        <f t="shared" si="21"/>
        <v>0</v>
      </c>
    </row>
    <row r="92" spans="1:17" x14ac:dyDescent="0.3">
      <c r="A92" s="20" t="s">
        <v>53</v>
      </c>
      <c r="B92" s="20">
        <v>3400</v>
      </c>
      <c r="C92" s="20" t="s">
        <v>115</v>
      </c>
      <c r="D92" s="20">
        <v>31.08</v>
      </c>
      <c r="E92" s="20">
        <v>0</v>
      </c>
      <c r="F92" s="20">
        <f t="shared" si="10"/>
        <v>0</v>
      </c>
      <c r="G92" s="20">
        <f t="shared" si="11"/>
        <v>0</v>
      </c>
      <c r="H92" s="21">
        <f t="shared" si="12"/>
        <v>0</v>
      </c>
      <c r="I92" s="21">
        <f t="shared" si="13"/>
        <v>1</v>
      </c>
      <c r="J92" s="21">
        <f t="shared" si="14"/>
        <v>0</v>
      </c>
      <c r="K92" s="21">
        <f t="shared" si="15"/>
        <v>0</v>
      </c>
      <c r="L92" s="21">
        <f t="shared" si="16"/>
        <v>0</v>
      </c>
      <c r="M92" s="20">
        <f t="shared" si="17"/>
        <v>0</v>
      </c>
      <c r="N92" s="20">
        <f t="shared" si="18"/>
        <v>0</v>
      </c>
      <c r="O92" s="20">
        <f t="shared" si="19"/>
        <v>0</v>
      </c>
      <c r="P92" s="20">
        <f t="shared" si="20"/>
        <v>0</v>
      </c>
      <c r="Q92" s="20">
        <f t="shared" si="21"/>
        <v>0</v>
      </c>
    </row>
    <row r="93" spans="1:17" x14ac:dyDescent="0.3">
      <c r="A93" s="20" t="s">
        <v>54</v>
      </c>
      <c r="B93" s="20">
        <v>12900</v>
      </c>
      <c r="C93" s="20" t="s">
        <v>114</v>
      </c>
      <c r="D93" s="20">
        <v>84.64</v>
      </c>
      <c r="E93" s="20">
        <v>0</v>
      </c>
      <c r="F93" s="20">
        <f t="shared" si="10"/>
        <v>0</v>
      </c>
      <c r="G93" s="20">
        <f t="shared" si="11"/>
        <v>0</v>
      </c>
      <c r="H93" s="21">
        <f t="shared" si="12"/>
        <v>1</v>
      </c>
      <c r="I93" s="21">
        <f t="shared" si="13"/>
        <v>0</v>
      </c>
      <c r="J93" s="21">
        <f t="shared" si="14"/>
        <v>0</v>
      </c>
      <c r="K93" s="21">
        <f t="shared" si="15"/>
        <v>0</v>
      </c>
      <c r="L93" s="21">
        <f t="shared" si="16"/>
        <v>0</v>
      </c>
      <c r="M93" s="20">
        <f t="shared" si="17"/>
        <v>0</v>
      </c>
      <c r="N93" s="20">
        <f t="shared" si="18"/>
        <v>0</v>
      </c>
      <c r="O93" s="20">
        <f t="shared" si="19"/>
        <v>0</v>
      </c>
      <c r="P93" s="20">
        <f t="shared" si="20"/>
        <v>0</v>
      </c>
      <c r="Q93" s="20">
        <f t="shared" si="21"/>
        <v>0</v>
      </c>
    </row>
    <row r="94" spans="1:17" x14ac:dyDescent="0.3">
      <c r="A94" s="20" t="s">
        <v>54</v>
      </c>
      <c r="B94" s="20">
        <v>12900</v>
      </c>
      <c r="C94" s="20" t="s">
        <v>115</v>
      </c>
      <c r="D94" s="20">
        <v>84.64</v>
      </c>
      <c r="E94" s="20">
        <v>0</v>
      </c>
      <c r="F94" s="20">
        <f t="shared" si="10"/>
        <v>0</v>
      </c>
      <c r="G94" s="20">
        <f t="shared" si="11"/>
        <v>0</v>
      </c>
      <c r="H94" s="21">
        <f t="shared" si="12"/>
        <v>0</v>
      </c>
      <c r="I94" s="21">
        <f t="shared" si="13"/>
        <v>1</v>
      </c>
      <c r="J94" s="21">
        <f t="shared" si="14"/>
        <v>0</v>
      </c>
      <c r="K94" s="21">
        <f t="shared" si="15"/>
        <v>0</v>
      </c>
      <c r="L94" s="21">
        <f t="shared" si="16"/>
        <v>0</v>
      </c>
      <c r="M94" s="20">
        <f t="shared" si="17"/>
        <v>0</v>
      </c>
      <c r="N94" s="20">
        <f t="shared" si="18"/>
        <v>0</v>
      </c>
      <c r="O94" s="20">
        <f t="shared" si="19"/>
        <v>0</v>
      </c>
      <c r="P94" s="20">
        <f t="shared" si="20"/>
        <v>0</v>
      </c>
      <c r="Q94" s="20">
        <f t="shared" si="21"/>
        <v>0</v>
      </c>
    </row>
    <row r="95" spans="1:17" x14ac:dyDescent="0.3">
      <c r="A95" s="20" t="s">
        <v>55</v>
      </c>
      <c r="B95" s="20">
        <v>4700</v>
      </c>
      <c r="C95" s="20" t="s">
        <v>117</v>
      </c>
      <c r="D95" s="20">
        <v>44.1</v>
      </c>
      <c r="E95" s="20">
        <v>0</v>
      </c>
      <c r="F95" s="20">
        <f t="shared" si="10"/>
        <v>0</v>
      </c>
      <c r="G95" s="20">
        <f t="shared" si="11"/>
        <v>0</v>
      </c>
      <c r="H95" s="21">
        <f t="shared" si="12"/>
        <v>0</v>
      </c>
      <c r="I95" s="21">
        <f t="shared" si="13"/>
        <v>0</v>
      </c>
      <c r="J95" s="21">
        <f t="shared" si="14"/>
        <v>1</v>
      </c>
      <c r="K95" s="21">
        <f t="shared" si="15"/>
        <v>0</v>
      </c>
      <c r="L95" s="21">
        <f t="shared" si="16"/>
        <v>0</v>
      </c>
      <c r="M95" s="20">
        <f t="shared" si="17"/>
        <v>0</v>
      </c>
      <c r="N95" s="20">
        <f t="shared" si="18"/>
        <v>0</v>
      </c>
      <c r="O95" s="20">
        <f t="shared" si="19"/>
        <v>0</v>
      </c>
      <c r="P95" s="20">
        <f t="shared" si="20"/>
        <v>0</v>
      </c>
      <c r="Q95" s="20">
        <f t="shared" si="21"/>
        <v>0</v>
      </c>
    </row>
    <row r="96" spans="1:17" x14ac:dyDescent="0.3">
      <c r="A96" s="20" t="s">
        <v>55</v>
      </c>
      <c r="B96" s="20">
        <v>4700</v>
      </c>
      <c r="C96" s="20" t="s">
        <v>118</v>
      </c>
      <c r="D96" s="20">
        <v>44.1</v>
      </c>
      <c r="E96" s="20">
        <v>0</v>
      </c>
      <c r="F96" s="20">
        <f t="shared" si="10"/>
        <v>0</v>
      </c>
      <c r="G96" s="20">
        <f t="shared" si="11"/>
        <v>0</v>
      </c>
      <c r="H96" s="21">
        <f t="shared" si="12"/>
        <v>0</v>
      </c>
      <c r="I96" s="21">
        <f t="shared" si="13"/>
        <v>0</v>
      </c>
      <c r="J96" s="21">
        <f t="shared" si="14"/>
        <v>0</v>
      </c>
      <c r="K96" s="21">
        <f t="shared" si="15"/>
        <v>1</v>
      </c>
      <c r="L96" s="21">
        <f t="shared" si="16"/>
        <v>0</v>
      </c>
      <c r="M96" s="20">
        <f t="shared" si="17"/>
        <v>0</v>
      </c>
      <c r="N96" s="20">
        <f t="shared" si="18"/>
        <v>0</v>
      </c>
      <c r="O96" s="20">
        <f t="shared" si="19"/>
        <v>0</v>
      </c>
      <c r="P96" s="20">
        <f t="shared" si="20"/>
        <v>0</v>
      </c>
      <c r="Q96" s="20">
        <f t="shared" si="21"/>
        <v>0</v>
      </c>
    </row>
    <row r="97" spans="1:17" x14ac:dyDescent="0.3">
      <c r="A97" s="5" t="s">
        <v>56</v>
      </c>
      <c r="B97" s="5">
        <v>7400</v>
      </c>
      <c r="C97" s="5" t="s">
        <v>118</v>
      </c>
      <c r="D97" s="5">
        <v>63.17</v>
      </c>
      <c r="E97" s="5">
        <v>0</v>
      </c>
      <c r="F97" s="5">
        <f t="shared" si="10"/>
        <v>0</v>
      </c>
      <c r="G97" s="5">
        <f t="shared" si="11"/>
        <v>0</v>
      </c>
      <c r="H97" s="6">
        <f t="shared" si="12"/>
        <v>0</v>
      </c>
      <c r="I97" s="6">
        <f t="shared" si="13"/>
        <v>0</v>
      </c>
      <c r="J97" s="6">
        <f t="shared" si="14"/>
        <v>0</v>
      </c>
      <c r="K97" s="6">
        <f t="shared" si="15"/>
        <v>1</v>
      </c>
      <c r="L97" s="6">
        <f t="shared" si="16"/>
        <v>0</v>
      </c>
      <c r="M97" s="5">
        <f t="shared" si="17"/>
        <v>0</v>
      </c>
      <c r="N97" s="5">
        <f t="shared" si="18"/>
        <v>0</v>
      </c>
      <c r="O97" s="5">
        <f t="shared" si="19"/>
        <v>0</v>
      </c>
      <c r="P97" s="5">
        <f t="shared" si="20"/>
        <v>0</v>
      </c>
      <c r="Q97" s="5">
        <f t="shared" si="21"/>
        <v>0</v>
      </c>
    </row>
    <row r="98" spans="1:17" x14ac:dyDescent="0.3">
      <c r="A98" s="20" t="s">
        <v>56</v>
      </c>
      <c r="B98" s="20">
        <v>7400</v>
      </c>
      <c r="C98" s="20" t="s">
        <v>116</v>
      </c>
      <c r="D98" s="20">
        <v>63.17</v>
      </c>
      <c r="E98" s="20">
        <v>0</v>
      </c>
      <c r="F98" s="20">
        <f t="shared" si="10"/>
        <v>0</v>
      </c>
      <c r="G98" s="20">
        <f t="shared" si="11"/>
        <v>0</v>
      </c>
      <c r="H98" s="21">
        <f t="shared" si="12"/>
        <v>0</v>
      </c>
      <c r="I98" s="21">
        <f t="shared" si="13"/>
        <v>0</v>
      </c>
      <c r="J98" s="21">
        <f t="shared" si="14"/>
        <v>0</v>
      </c>
      <c r="K98" s="21">
        <f t="shared" si="15"/>
        <v>0</v>
      </c>
      <c r="L98" s="21">
        <f t="shared" si="16"/>
        <v>1</v>
      </c>
      <c r="M98" s="20">
        <f t="shared" si="17"/>
        <v>0</v>
      </c>
      <c r="N98" s="20">
        <f t="shared" si="18"/>
        <v>0</v>
      </c>
      <c r="O98" s="20">
        <f t="shared" si="19"/>
        <v>0</v>
      </c>
      <c r="P98" s="20">
        <f t="shared" si="20"/>
        <v>0</v>
      </c>
      <c r="Q98" s="20">
        <f t="shared" si="21"/>
        <v>0</v>
      </c>
    </row>
    <row r="99" spans="1:17" x14ac:dyDescent="0.3">
      <c r="A99" s="20" t="s">
        <v>57</v>
      </c>
      <c r="B99" s="20">
        <v>4600</v>
      </c>
      <c r="C99" s="20" t="s">
        <v>117</v>
      </c>
      <c r="D99" s="20">
        <v>33.85</v>
      </c>
      <c r="E99" s="20">
        <v>0</v>
      </c>
      <c r="F99" s="20">
        <f t="shared" si="10"/>
        <v>0</v>
      </c>
      <c r="G99" s="20">
        <f t="shared" si="11"/>
        <v>0</v>
      </c>
      <c r="H99" s="21">
        <f t="shared" si="12"/>
        <v>0</v>
      </c>
      <c r="I99" s="21">
        <f t="shared" si="13"/>
        <v>0</v>
      </c>
      <c r="J99" s="21">
        <f t="shared" si="14"/>
        <v>1</v>
      </c>
      <c r="K99" s="21">
        <f t="shared" si="15"/>
        <v>0</v>
      </c>
      <c r="L99" s="21">
        <f t="shared" si="16"/>
        <v>0</v>
      </c>
      <c r="M99" s="20">
        <f t="shared" si="17"/>
        <v>0</v>
      </c>
      <c r="N99" s="20">
        <f t="shared" si="18"/>
        <v>0</v>
      </c>
      <c r="O99" s="20">
        <f t="shared" si="19"/>
        <v>0</v>
      </c>
      <c r="P99" s="20">
        <f t="shared" si="20"/>
        <v>0</v>
      </c>
      <c r="Q99" s="20">
        <f t="shared" si="21"/>
        <v>0</v>
      </c>
    </row>
    <row r="100" spans="1:17" x14ac:dyDescent="0.3">
      <c r="A100" s="20" t="s">
        <v>57</v>
      </c>
      <c r="B100" s="20">
        <v>4600</v>
      </c>
      <c r="C100" s="20" t="s">
        <v>118</v>
      </c>
      <c r="D100" s="20">
        <v>33.85</v>
      </c>
      <c r="E100" s="20">
        <v>0</v>
      </c>
      <c r="F100" s="20">
        <f t="shared" si="10"/>
        <v>0</v>
      </c>
      <c r="G100" s="20">
        <f t="shared" si="11"/>
        <v>0</v>
      </c>
      <c r="H100" s="21">
        <f t="shared" si="12"/>
        <v>0</v>
      </c>
      <c r="I100" s="21">
        <f t="shared" si="13"/>
        <v>0</v>
      </c>
      <c r="J100" s="21">
        <f t="shared" si="14"/>
        <v>0</v>
      </c>
      <c r="K100" s="21">
        <f t="shared" si="15"/>
        <v>1</v>
      </c>
      <c r="L100" s="21">
        <f t="shared" si="16"/>
        <v>0</v>
      </c>
      <c r="M100" s="20">
        <f t="shared" si="17"/>
        <v>0</v>
      </c>
      <c r="N100" s="20">
        <f t="shared" si="18"/>
        <v>0</v>
      </c>
      <c r="O100" s="20">
        <f t="shared" si="19"/>
        <v>0</v>
      </c>
      <c r="P100" s="20">
        <f t="shared" si="20"/>
        <v>0</v>
      </c>
      <c r="Q100" s="20">
        <f t="shared" si="21"/>
        <v>0</v>
      </c>
    </row>
    <row r="101" spans="1:17" x14ac:dyDescent="0.3">
      <c r="A101" s="20" t="s">
        <v>58</v>
      </c>
      <c r="B101" s="20">
        <v>6000</v>
      </c>
      <c r="C101" s="20" t="s">
        <v>118</v>
      </c>
      <c r="D101" s="20">
        <v>47.24</v>
      </c>
      <c r="E101" s="20">
        <v>0</v>
      </c>
      <c r="F101" s="20">
        <f t="shared" si="10"/>
        <v>0</v>
      </c>
      <c r="G101" s="20">
        <f t="shared" si="11"/>
        <v>0</v>
      </c>
      <c r="H101" s="21">
        <f t="shared" si="12"/>
        <v>0</v>
      </c>
      <c r="I101" s="21">
        <f t="shared" si="13"/>
        <v>0</v>
      </c>
      <c r="J101" s="21">
        <f t="shared" si="14"/>
        <v>0</v>
      </c>
      <c r="K101" s="21">
        <f t="shared" si="15"/>
        <v>1</v>
      </c>
      <c r="L101" s="21">
        <f t="shared" si="16"/>
        <v>0</v>
      </c>
      <c r="M101" s="20">
        <f t="shared" si="17"/>
        <v>0</v>
      </c>
      <c r="N101" s="20">
        <f t="shared" si="18"/>
        <v>0</v>
      </c>
      <c r="O101" s="20">
        <f t="shared" si="19"/>
        <v>0</v>
      </c>
      <c r="P101" s="20">
        <f t="shared" si="20"/>
        <v>0</v>
      </c>
      <c r="Q101" s="20">
        <f t="shared" si="21"/>
        <v>0</v>
      </c>
    </row>
    <row r="102" spans="1:17" x14ac:dyDescent="0.3">
      <c r="A102" s="20" t="s">
        <v>58</v>
      </c>
      <c r="B102" s="20">
        <v>6000</v>
      </c>
      <c r="C102" s="20" t="s">
        <v>116</v>
      </c>
      <c r="D102" s="20">
        <v>47.24</v>
      </c>
      <c r="E102" s="20">
        <v>0</v>
      </c>
      <c r="F102" s="20">
        <f t="shared" si="10"/>
        <v>0</v>
      </c>
      <c r="G102" s="20">
        <f t="shared" si="11"/>
        <v>0</v>
      </c>
      <c r="H102" s="21">
        <f t="shared" si="12"/>
        <v>0</v>
      </c>
      <c r="I102" s="21">
        <f t="shared" si="13"/>
        <v>0</v>
      </c>
      <c r="J102" s="21">
        <f t="shared" si="14"/>
        <v>0</v>
      </c>
      <c r="K102" s="21">
        <f t="shared" si="15"/>
        <v>0</v>
      </c>
      <c r="L102" s="21">
        <f t="shared" si="16"/>
        <v>1</v>
      </c>
      <c r="M102" s="20">
        <f t="shared" si="17"/>
        <v>0</v>
      </c>
      <c r="N102" s="20">
        <f t="shared" si="18"/>
        <v>0</v>
      </c>
      <c r="O102" s="20">
        <f t="shared" si="19"/>
        <v>0</v>
      </c>
      <c r="P102" s="20">
        <f t="shared" si="20"/>
        <v>0</v>
      </c>
      <c r="Q102" s="20">
        <f t="shared" si="21"/>
        <v>0</v>
      </c>
    </row>
    <row r="103" spans="1:17" x14ac:dyDescent="0.3">
      <c r="A103" s="20" t="s">
        <v>59</v>
      </c>
      <c r="B103" s="20">
        <v>3100</v>
      </c>
      <c r="C103" s="20" t="s">
        <v>117</v>
      </c>
      <c r="D103" s="20">
        <v>28.53</v>
      </c>
      <c r="E103" s="20">
        <v>0</v>
      </c>
      <c r="F103" s="20">
        <f t="shared" si="10"/>
        <v>0</v>
      </c>
      <c r="G103" s="20">
        <f t="shared" si="11"/>
        <v>0</v>
      </c>
      <c r="H103" s="21">
        <f t="shared" si="12"/>
        <v>0</v>
      </c>
      <c r="I103" s="21">
        <f t="shared" si="13"/>
        <v>0</v>
      </c>
      <c r="J103" s="21">
        <f t="shared" si="14"/>
        <v>1</v>
      </c>
      <c r="K103" s="21">
        <f t="shared" si="15"/>
        <v>0</v>
      </c>
      <c r="L103" s="21">
        <f t="shared" si="16"/>
        <v>0</v>
      </c>
      <c r="M103" s="20">
        <f t="shared" si="17"/>
        <v>0</v>
      </c>
      <c r="N103" s="20">
        <f t="shared" si="18"/>
        <v>0</v>
      </c>
      <c r="O103" s="20">
        <f t="shared" si="19"/>
        <v>0</v>
      </c>
      <c r="P103" s="20">
        <f t="shared" si="20"/>
        <v>0</v>
      </c>
      <c r="Q103" s="20">
        <f t="shared" si="21"/>
        <v>0</v>
      </c>
    </row>
    <row r="104" spans="1:17" x14ac:dyDescent="0.3">
      <c r="A104" s="20" t="s">
        <v>59</v>
      </c>
      <c r="B104" s="20">
        <v>3100</v>
      </c>
      <c r="C104" s="20" t="s">
        <v>118</v>
      </c>
      <c r="D104" s="20">
        <v>28.53</v>
      </c>
      <c r="E104" s="20">
        <v>0</v>
      </c>
      <c r="F104" s="20">
        <f t="shared" si="10"/>
        <v>0</v>
      </c>
      <c r="G104" s="20">
        <f t="shared" si="11"/>
        <v>0</v>
      </c>
      <c r="H104" s="21">
        <f t="shared" si="12"/>
        <v>0</v>
      </c>
      <c r="I104" s="21">
        <f t="shared" si="13"/>
        <v>0</v>
      </c>
      <c r="J104" s="21">
        <f t="shared" si="14"/>
        <v>0</v>
      </c>
      <c r="K104" s="21">
        <f t="shared" si="15"/>
        <v>1</v>
      </c>
      <c r="L104" s="21">
        <f t="shared" si="16"/>
        <v>0</v>
      </c>
      <c r="M104" s="20">
        <f t="shared" si="17"/>
        <v>0</v>
      </c>
      <c r="N104" s="20">
        <f t="shared" si="18"/>
        <v>0</v>
      </c>
      <c r="O104" s="20">
        <f t="shared" si="19"/>
        <v>0</v>
      </c>
      <c r="P104" s="20">
        <f t="shared" si="20"/>
        <v>0</v>
      </c>
      <c r="Q104" s="20">
        <f t="shared" si="21"/>
        <v>0</v>
      </c>
    </row>
    <row r="105" spans="1:17" x14ac:dyDescent="0.3">
      <c r="A105" s="20" t="s">
        <v>60</v>
      </c>
      <c r="B105" s="20">
        <v>3600</v>
      </c>
      <c r="C105" s="20" t="s">
        <v>114</v>
      </c>
      <c r="D105" s="20">
        <v>29.02</v>
      </c>
      <c r="E105" s="20">
        <v>0</v>
      </c>
      <c r="F105" s="20">
        <f t="shared" si="10"/>
        <v>0</v>
      </c>
      <c r="G105" s="20">
        <f t="shared" si="11"/>
        <v>0</v>
      </c>
      <c r="H105" s="21">
        <f t="shared" si="12"/>
        <v>1</v>
      </c>
      <c r="I105" s="21">
        <f t="shared" si="13"/>
        <v>0</v>
      </c>
      <c r="J105" s="21">
        <f t="shared" si="14"/>
        <v>0</v>
      </c>
      <c r="K105" s="21">
        <f t="shared" si="15"/>
        <v>0</v>
      </c>
      <c r="L105" s="21">
        <f t="shared" si="16"/>
        <v>0</v>
      </c>
      <c r="M105" s="20">
        <f t="shared" si="17"/>
        <v>0</v>
      </c>
      <c r="N105" s="20">
        <f t="shared" si="18"/>
        <v>0</v>
      </c>
      <c r="O105" s="20">
        <f t="shared" si="19"/>
        <v>0</v>
      </c>
      <c r="P105" s="20">
        <f t="shared" si="20"/>
        <v>0</v>
      </c>
      <c r="Q105" s="20">
        <f t="shared" si="21"/>
        <v>0</v>
      </c>
    </row>
    <row r="106" spans="1:17" x14ac:dyDescent="0.3">
      <c r="A106" s="20" t="s">
        <v>61</v>
      </c>
      <c r="B106" s="20">
        <v>8800</v>
      </c>
      <c r="C106" s="20" t="s">
        <v>114</v>
      </c>
      <c r="D106" s="20">
        <v>65.62</v>
      </c>
      <c r="E106" s="20">
        <v>0</v>
      </c>
      <c r="F106" s="20">
        <f t="shared" si="10"/>
        <v>0</v>
      </c>
      <c r="G106" s="20">
        <f t="shared" si="11"/>
        <v>0</v>
      </c>
      <c r="H106" s="21">
        <f t="shared" si="12"/>
        <v>1</v>
      </c>
      <c r="I106" s="21">
        <f t="shared" si="13"/>
        <v>0</v>
      </c>
      <c r="J106" s="21">
        <f t="shared" si="14"/>
        <v>0</v>
      </c>
      <c r="K106" s="21">
        <f t="shared" si="15"/>
        <v>0</v>
      </c>
      <c r="L106" s="21">
        <f t="shared" si="16"/>
        <v>0</v>
      </c>
      <c r="M106" s="20">
        <f t="shared" si="17"/>
        <v>0</v>
      </c>
      <c r="N106" s="20">
        <f t="shared" si="18"/>
        <v>0</v>
      </c>
      <c r="O106" s="20">
        <f t="shared" si="19"/>
        <v>0</v>
      </c>
      <c r="P106" s="20">
        <f t="shared" si="20"/>
        <v>0</v>
      </c>
      <c r="Q106" s="20">
        <f t="shared" si="21"/>
        <v>0</v>
      </c>
    </row>
    <row r="107" spans="1:17" x14ac:dyDescent="0.3">
      <c r="A107" s="20" t="s">
        <v>61</v>
      </c>
      <c r="B107" s="20">
        <v>8800</v>
      </c>
      <c r="C107" s="20" t="s">
        <v>115</v>
      </c>
      <c r="D107" s="20">
        <v>65.62</v>
      </c>
      <c r="E107" s="20">
        <v>0</v>
      </c>
      <c r="F107" s="20">
        <f t="shared" si="10"/>
        <v>0</v>
      </c>
      <c r="G107" s="20">
        <f t="shared" si="11"/>
        <v>0</v>
      </c>
      <c r="H107" s="21">
        <f t="shared" si="12"/>
        <v>0</v>
      </c>
      <c r="I107" s="21">
        <f t="shared" si="13"/>
        <v>1</v>
      </c>
      <c r="J107" s="21">
        <f t="shared" si="14"/>
        <v>0</v>
      </c>
      <c r="K107" s="21">
        <f t="shared" si="15"/>
        <v>0</v>
      </c>
      <c r="L107" s="21">
        <f t="shared" si="16"/>
        <v>0</v>
      </c>
      <c r="M107" s="20">
        <f t="shared" si="17"/>
        <v>0</v>
      </c>
      <c r="N107" s="20">
        <f t="shared" si="18"/>
        <v>0</v>
      </c>
      <c r="O107" s="20">
        <f t="shared" si="19"/>
        <v>0</v>
      </c>
      <c r="P107" s="20">
        <f t="shared" si="20"/>
        <v>0</v>
      </c>
      <c r="Q107" s="20">
        <f t="shared" si="21"/>
        <v>0</v>
      </c>
    </row>
    <row r="108" spans="1:17" x14ac:dyDescent="0.3">
      <c r="A108" s="20" t="s">
        <v>62</v>
      </c>
      <c r="B108" s="20">
        <v>4000</v>
      </c>
      <c r="C108" s="20" t="s">
        <v>118</v>
      </c>
      <c r="D108" s="20">
        <v>26.37</v>
      </c>
      <c r="E108" s="20">
        <v>0</v>
      </c>
      <c r="F108" s="20">
        <f t="shared" si="10"/>
        <v>0</v>
      </c>
      <c r="G108" s="20">
        <f t="shared" si="11"/>
        <v>0</v>
      </c>
      <c r="H108" s="21">
        <f t="shared" si="12"/>
        <v>0</v>
      </c>
      <c r="I108" s="21">
        <f t="shared" si="13"/>
        <v>0</v>
      </c>
      <c r="J108" s="21">
        <f t="shared" si="14"/>
        <v>0</v>
      </c>
      <c r="K108" s="21">
        <f t="shared" si="15"/>
        <v>1</v>
      </c>
      <c r="L108" s="21">
        <f t="shared" si="16"/>
        <v>0</v>
      </c>
      <c r="M108" s="20">
        <f t="shared" si="17"/>
        <v>0</v>
      </c>
      <c r="N108" s="20">
        <f t="shared" si="18"/>
        <v>0</v>
      </c>
      <c r="O108" s="20">
        <f t="shared" si="19"/>
        <v>0</v>
      </c>
      <c r="P108" s="20">
        <f t="shared" si="20"/>
        <v>0</v>
      </c>
      <c r="Q108" s="20">
        <f t="shared" si="21"/>
        <v>0</v>
      </c>
    </row>
    <row r="109" spans="1:17" x14ac:dyDescent="0.3">
      <c r="A109" s="20" t="s">
        <v>62</v>
      </c>
      <c r="B109" s="20">
        <v>4000</v>
      </c>
      <c r="C109" s="20" t="s">
        <v>116</v>
      </c>
      <c r="D109" s="20">
        <v>26.37</v>
      </c>
      <c r="E109" s="20">
        <v>0</v>
      </c>
      <c r="F109" s="20">
        <f t="shared" si="10"/>
        <v>0</v>
      </c>
      <c r="G109" s="20">
        <f t="shared" si="11"/>
        <v>0</v>
      </c>
      <c r="H109" s="21">
        <f t="shared" si="12"/>
        <v>0</v>
      </c>
      <c r="I109" s="21">
        <f t="shared" si="13"/>
        <v>0</v>
      </c>
      <c r="J109" s="21">
        <f t="shared" si="14"/>
        <v>0</v>
      </c>
      <c r="K109" s="21">
        <f t="shared" si="15"/>
        <v>0</v>
      </c>
      <c r="L109" s="21">
        <f t="shared" si="16"/>
        <v>1</v>
      </c>
      <c r="M109" s="20">
        <f t="shared" si="17"/>
        <v>0</v>
      </c>
      <c r="N109" s="20">
        <f t="shared" si="18"/>
        <v>0</v>
      </c>
      <c r="O109" s="20">
        <f t="shared" si="19"/>
        <v>0</v>
      </c>
      <c r="P109" s="20">
        <f t="shared" si="20"/>
        <v>0</v>
      </c>
      <c r="Q109" s="20">
        <f t="shared" si="21"/>
        <v>0</v>
      </c>
    </row>
    <row r="110" spans="1:17" x14ac:dyDescent="0.3">
      <c r="A110" s="20" t="s">
        <v>63</v>
      </c>
      <c r="B110" s="20">
        <v>5000</v>
      </c>
      <c r="C110" s="20" t="s">
        <v>117</v>
      </c>
      <c r="D110" s="20">
        <v>45.14</v>
      </c>
      <c r="E110" s="20">
        <v>0</v>
      </c>
      <c r="F110" s="20">
        <f t="shared" si="10"/>
        <v>0</v>
      </c>
      <c r="G110" s="20">
        <f t="shared" si="11"/>
        <v>0</v>
      </c>
      <c r="H110" s="21">
        <f t="shared" si="12"/>
        <v>0</v>
      </c>
      <c r="I110" s="21">
        <f t="shared" si="13"/>
        <v>0</v>
      </c>
      <c r="J110" s="21">
        <f t="shared" si="14"/>
        <v>1</v>
      </c>
      <c r="K110" s="21">
        <f t="shared" si="15"/>
        <v>0</v>
      </c>
      <c r="L110" s="21">
        <f t="shared" si="16"/>
        <v>0</v>
      </c>
      <c r="M110" s="20">
        <f t="shared" si="17"/>
        <v>0</v>
      </c>
      <c r="N110" s="20">
        <f t="shared" si="18"/>
        <v>0</v>
      </c>
      <c r="O110" s="20">
        <f t="shared" si="19"/>
        <v>0</v>
      </c>
      <c r="P110" s="20">
        <f t="shared" si="20"/>
        <v>0</v>
      </c>
      <c r="Q110" s="20">
        <f t="shared" si="21"/>
        <v>0</v>
      </c>
    </row>
    <row r="111" spans="1:17" x14ac:dyDescent="0.3">
      <c r="A111" s="20" t="s">
        <v>63</v>
      </c>
      <c r="B111" s="20">
        <v>5000</v>
      </c>
      <c r="C111" s="20" t="s">
        <v>118</v>
      </c>
      <c r="D111" s="20">
        <v>45.14</v>
      </c>
      <c r="E111" s="20">
        <v>0</v>
      </c>
      <c r="F111" s="20">
        <f t="shared" si="10"/>
        <v>0</v>
      </c>
      <c r="G111" s="20">
        <f t="shared" si="11"/>
        <v>0</v>
      </c>
      <c r="H111" s="21">
        <f t="shared" si="12"/>
        <v>0</v>
      </c>
      <c r="I111" s="21">
        <f t="shared" si="13"/>
        <v>0</v>
      </c>
      <c r="J111" s="21">
        <f t="shared" si="14"/>
        <v>0</v>
      </c>
      <c r="K111" s="21">
        <f t="shared" si="15"/>
        <v>1</v>
      </c>
      <c r="L111" s="21">
        <f t="shared" si="16"/>
        <v>0</v>
      </c>
      <c r="M111" s="20">
        <f t="shared" si="17"/>
        <v>0</v>
      </c>
      <c r="N111" s="20">
        <f t="shared" si="18"/>
        <v>0</v>
      </c>
      <c r="O111" s="20">
        <f t="shared" si="19"/>
        <v>0</v>
      </c>
      <c r="P111" s="20">
        <f t="shared" si="20"/>
        <v>0</v>
      </c>
      <c r="Q111" s="20">
        <f t="shared" si="21"/>
        <v>0</v>
      </c>
    </row>
    <row r="112" spans="1:17" x14ac:dyDescent="0.3">
      <c r="A112" s="20" t="s">
        <v>64</v>
      </c>
      <c r="B112" s="20">
        <v>7000</v>
      </c>
      <c r="C112" s="20" t="s">
        <v>114</v>
      </c>
      <c r="D112" s="20">
        <v>44.18</v>
      </c>
      <c r="E112" s="20">
        <v>0</v>
      </c>
      <c r="F112" s="20">
        <f t="shared" si="10"/>
        <v>0</v>
      </c>
      <c r="G112" s="20">
        <f t="shared" si="11"/>
        <v>0</v>
      </c>
      <c r="H112" s="21">
        <f t="shared" si="12"/>
        <v>1</v>
      </c>
      <c r="I112" s="21">
        <f t="shared" si="13"/>
        <v>0</v>
      </c>
      <c r="J112" s="21">
        <f t="shared" si="14"/>
        <v>0</v>
      </c>
      <c r="K112" s="21">
        <f t="shared" si="15"/>
        <v>0</v>
      </c>
      <c r="L112" s="21">
        <f t="shared" si="16"/>
        <v>0</v>
      </c>
      <c r="M112" s="20">
        <f t="shared" si="17"/>
        <v>0</v>
      </c>
      <c r="N112" s="20">
        <f t="shared" si="18"/>
        <v>0</v>
      </c>
      <c r="O112" s="20">
        <f t="shared" si="19"/>
        <v>0</v>
      </c>
      <c r="P112" s="20">
        <f t="shared" si="20"/>
        <v>0</v>
      </c>
      <c r="Q112" s="20">
        <f t="shared" si="21"/>
        <v>0</v>
      </c>
    </row>
    <row r="113" spans="1:17" x14ac:dyDescent="0.3">
      <c r="A113" s="20" t="s">
        <v>65</v>
      </c>
      <c r="B113" s="20">
        <v>3700</v>
      </c>
      <c r="C113" s="20" t="s">
        <v>117</v>
      </c>
      <c r="D113" s="20">
        <v>33.06</v>
      </c>
      <c r="E113" s="20">
        <v>0</v>
      </c>
      <c r="F113" s="20">
        <f t="shared" ref="F113:F168" si="22">E113*B113</f>
        <v>0</v>
      </c>
      <c r="G113" s="20">
        <f t="shared" ref="G113:G168" si="23">D113*E113</f>
        <v>0</v>
      </c>
      <c r="H113" s="21">
        <f t="shared" si="12"/>
        <v>0</v>
      </c>
      <c r="I113" s="21">
        <f t="shared" si="13"/>
        <v>0</v>
      </c>
      <c r="J113" s="21">
        <f t="shared" si="14"/>
        <v>1</v>
      </c>
      <c r="K113" s="21">
        <f t="shared" si="15"/>
        <v>0</v>
      </c>
      <c r="L113" s="21">
        <f t="shared" si="16"/>
        <v>0</v>
      </c>
      <c r="M113" s="20">
        <f t="shared" si="17"/>
        <v>0</v>
      </c>
      <c r="N113" s="20">
        <f t="shared" si="18"/>
        <v>0</v>
      </c>
      <c r="O113" s="20">
        <f t="shared" si="19"/>
        <v>0</v>
      </c>
      <c r="P113" s="20">
        <f t="shared" si="20"/>
        <v>0</v>
      </c>
      <c r="Q113" s="20">
        <f t="shared" si="21"/>
        <v>0</v>
      </c>
    </row>
    <row r="114" spans="1:17" x14ac:dyDescent="0.3">
      <c r="A114" s="20" t="s">
        <v>65</v>
      </c>
      <c r="B114" s="20">
        <v>3700</v>
      </c>
      <c r="C114" s="20" t="s">
        <v>118</v>
      </c>
      <c r="D114" s="20">
        <v>33.06</v>
      </c>
      <c r="E114" s="20">
        <v>0</v>
      </c>
      <c r="F114" s="20">
        <f t="shared" si="22"/>
        <v>0</v>
      </c>
      <c r="G114" s="20">
        <f t="shared" si="23"/>
        <v>0</v>
      </c>
      <c r="H114" s="21">
        <f t="shared" si="12"/>
        <v>0</v>
      </c>
      <c r="I114" s="21">
        <f t="shared" si="13"/>
        <v>0</v>
      </c>
      <c r="J114" s="21">
        <f t="shared" si="14"/>
        <v>0</v>
      </c>
      <c r="K114" s="21">
        <f t="shared" si="15"/>
        <v>1</v>
      </c>
      <c r="L114" s="21">
        <f t="shared" si="16"/>
        <v>0</v>
      </c>
      <c r="M114" s="20">
        <f t="shared" si="17"/>
        <v>0</v>
      </c>
      <c r="N114" s="20">
        <f t="shared" si="18"/>
        <v>0</v>
      </c>
      <c r="O114" s="20">
        <f t="shared" si="19"/>
        <v>0</v>
      </c>
      <c r="P114" s="20">
        <f t="shared" si="20"/>
        <v>0</v>
      </c>
      <c r="Q114" s="20">
        <f t="shared" si="21"/>
        <v>0</v>
      </c>
    </row>
    <row r="115" spans="1:17" x14ac:dyDescent="0.3">
      <c r="A115" s="20" t="s">
        <v>66</v>
      </c>
      <c r="B115" s="20">
        <v>5800</v>
      </c>
      <c r="C115" s="20" t="s">
        <v>118</v>
      </c>
      <c r="D115" s="20">
        <v>50.85</v>
      </c>
      <c r="E115" s="20">
        <v>0</v>
      </c>
      <c r="F115" s="20">
        <f t="shared" si="22"/>
        <v>0</v>
      </c>
      <c r="G115" s="20">
        <f t="shared" si="23"/>
        <v>0</v>
      </c>
      <c r="H115" s="21">
        <f t="shared" si="12"/>
        <v>0</v>
      </c>
      <c r="I115" s="21">
        <f t="shared" si="13"/>
        <v>0</v>
      </c>
      <c r="J115" s="21">
        <f t="shared" si="14"/>
        <v>0</v>
      </c>
      <c r="K115" s="21">
        <f t="shared" si="15"/>
        <v>1</v>
      </c>
      <c r="L115" s="21">
        <f t="shared" si="16"/>
        <v>0</v>
      </c>
      <c r="M115" s="20">
        <f t="shared" si="17"/>
        <v>0</v>
      </c>
      <c r="N115" s="20">
        <f t="shared" si="18"/>
        <v>0</v>
      </c>
      <c r="O115" s="20">
        <f t="shared" si="19"/>
        <v>0</v>
      </c>
      <c r="P115" s="20">
        <f t="shared" si="20"/>
        <v>0</v>
      </c>
      <c r="Q115" s="20">
        <f t="shared" si="21"/>
        <v>0</v>
      </c>
    </row>
    <row r="116" spans="1:17" x14ac:dyDescent="0.3">
      <c r="A116" s="20" t="s">
        <v>67</v>
      </c>
      <c r="B116" s="20">
        <v>3600</v>
      </c>
      <c r="C116" s="20" t="s">
        <v>117</v>
      </c>
      <c r="D116" s="20">
        <v>31.59</v>
      </c>
      <c r="E116" s="20">
        <v>0</v>
      </c>
      <c r="F116" s="20">
        <f t="shared" si="22"/>
        <v>0</v>
      </c>
      <c r="G116" s="20">
        <f t="shared" si="23"/>
        <v>0</v>
      </c>
      <c r="H116" s="21">
        <f t="shared" si="12"/>
        <v>0</v>
      </c>
      <c r="I116" s="21">
        <f t="shared" si="13"/>
        <v>0</v>
      </c>
      <c r="J116" s="21">
        <f t="shared" si="14"/>
        <v>1</v>
      </c>
      <c r="K116" s="21">
        <f t="shared" si="15"/>
        <v>0</v>
      </c>
      <c r="L116" s="21">
        <f t="shared" si="16"/>
        <v>0</v>
      </c>
      <c r="M116" s="20">
        <f t="shared" si="17"/>
        <v>0</v>
      </c>
      <c r="N116" s="20">
        <f t="shared" si="18"/>
        <v>0</v>
      </c>
      <c r="O116" s="20">
        <f t="shared" si="19"/>
        <v>0</v>
      </c>
      <c r="P116" s="20">
        <f t="shared" si="20"/>
        <v>0</v>
      </c>
      <c r="Q116" s="20">
        <f t="shared" si="21"/>
        <v>0</v>
      </c>
    </row>
    <row r="117" spans="1:17" x14ac:dyDescent="0.3">
      <c r="A117" s="20" t="s">
        <v>68</v>
      </c>
      <c r="B117" s="20">
        <v>3700</v>
      </c>
      <c r="C117" s="20" t="s">
        <v>115</v>
      </c>
      <c r="D117" s="20">
        <v>32.42</v>
      </c>
      <c r="E117" s="20">
        <v>0</v>
      </c>
      <c r="F117" s="20">
        <f t="shared" si="22"/>
        <v>0</v>
      </c>
      <c r="G117" s="20">
        <f t="shared" si="23"/>
        <v>0</v>
      </c>
      <c r="H117" s="21">
        <f t="shared" si="12"/>
        <v>0</v>
      </c>
      <c r="I117" s="21">
        <f t="shared" si="13"/>
        <v>1</v>
      </c>
      <c r="J117" s="21">
        <f t="shared" si="14"/>
        <v>0</v>
      </c>
      <c r="K117" s="21">
        <f t="shared" si="15"/>
        <v>0</v>
      </c>
      <c r="L117" s="21">
        <f t="shared" si="16"/>
        <v>0</v>
      </c>
      <c r="M117" s="20">
        <f t="shared" si="17"/>
        <v>0</v>
      </c>
      <c r="N117" s="20">
        <f t="shared" si="18"/>
        <v>0</v>
      </c>
      <c r="O117" s="20">
        <f t="shared" si="19"/>
        <v>0</v>
      </c>
      <c r="P117" s="20">
        <f t="shared" si="20"/>
        <v>0</v>
      </c>
      <c r="Q117" s="20">
        <f t="shared" si="21"/>
        <v>0</v>
      </c>
    </row>
    <row r="118" spans="1:17" x14ac:dyDescent="0.3">
      <c r="A118" s="20" t="s">
        <v>68</v>
      </c>
      <c r="B118" s="20">
        <v>3700</v>
      </c>
      <c r="C118" s="20" t="s">
        <v>117</v>
      </c>
      <c r="D118" s="20">
        <v>32.42</v>
      </c>
      <c r="E118" s="20">
        <v>0</v>
      </c>
      <c r="F118" s="20">
        <f t="shared" si="22"/>
        <v>0</v>
      </c>
      <c r="G118" s="20">
        <f t="shared" si="23"/>
        <v>0</v>
      </c>
      <c r="H118" s="21">
        <f t="shared" si="12"/>
        <v>0</v>
      </c>
      <c r="I118" s="21">
        <f t="shared" si="13"/>
        <v>0</v>
      </c>
      <c r="J118" s="21">
        <f t="shared" si="14"/>
        <v>1</v>
      </c>
      <c r="K118" s="21">
        <f t="shared" si="15"/>
        <v>0</v>
      </c>
      <c r="L118" s="21">
        <f t="shared" si="16"/>
        <v>0</v>
      </c>
      <c r="M118" s="20">
        <f t="shared" si="17"/>
        <v>0</v>
      </c>
      <c r="N118" s="20">
        <f t="shared" si="18"/>
        <v>0</v>
      </c>
      <c r="O118" s="20">
        <f t="shared" si="19"/>
        <v>0</v>
      </c>
      <c r="P118" s="20">
        <f t="shared" si="20"/>
        <v>0</v>
      </c>
      <c r="Q118" s="20">
        <f t="shared" si="21"/>
        <v>0</v>
      </c>
    </row>
    <row r="119" spans="1:17" x14ac:dyDescent="0.3">
      <c r="A119" s="20" t="s">
        <v>69</v>
      </c>
      <c r="B119" s="20">
        <v>4900</v>
      </c>
      <c r="C119" s="20" t="s">
        <v>115</v>
      </c>
      <c r="D119" s="20">
        <v>42.14</v>
      </c>
      <c r="E119" s="20">
        <v>0</v>
      </c>
      <c r="F119" s="20">
        <f t="shared" si="22"/>
        <v>0</v>
      </c>
      <c r="G119" s="20">
        <f t="shared" si="23"/>
        <v>0</v>
      </c>
      <c r="H119" s="21">
        <f t="shared" si="12"/>
        <v>0</v>
      </c>
      <c r="I119" s="21">
        <f t="shared" si="13"/>
        <v>1</v>
      </c>
      <c r="J119" s="21">
        <f t="shared" si="14"/>
        <v>0</v>
      </c>
      <c r="K119" s="21">
        <f t="shared" si="15"/>
        <v>0</v>
      </c>
      <c r="L119" s="21">
        <f t="shared" si="16"/>
        <v>0</v>
      </c>
      <c r="M119" s="20">
        <f t="shared" si="17"/>
        <v>0</v>
      </c>
      <c r="N119" s="20">
        <f t="shared" si="18"/>
        <v>0</v>
      </c>
      <c r="O119" s="20">
        <f t="shared" si="19"/>
        <v>0</v>
      </c>
      <c r="P119" s="20">
        <f t="shared" si="20"/>
        <v>0</v>
      </c>
      <c r="Q119" s="20">
        <f t="shared" si="21"/>
        <v>0</v>
      </c>
    </row>
    <row r="120" spans="1:17" x14ac:dyDescent="0.3">
      <c r="A120" s="20" t="s">
        <v>69</v>
      </c>
      <c r="B120" s="20">
        <v>4900</v>
      </c>
      <c r="C120" s="20" t="s">
        <v>117</v>
      </c>
      <c r="D120" s="20">
        <v>42.14</v>
      </c>
      <c r="E120" s="20">
        <v>0</v>
      </c>
      <c r="F120" s="20">
        <f t="shared" si="22"/>
        <v>0</v>
      </c>
      <c r="G120" s="20">
        <f t="shared" si="23"/>
        <v>0</v>
      </c>
      <c r="H120" s="21">
        <f t="shared" si="12"/>
        <v>0</v>
      </c>
      <c r="I120" s="21">
        <f t="shared" si="13"/>
        <v>0</v>
      </c>
      <c r="J120" s="21">
        <f t="shared" si="14"/>
        <v>1</v>
      </c>
      <c r="K120" s="21">
        <f t="shared" si="15"/>
        <v>0</v>
      </c>
      <c r="L120" s="21">
        <f t="shared" si="16"/>
        <v>0</v>
      </c>
      <c r="M120" s="20">
        <f t="shared" si="17"/>
        <v>0</v>
      </c>
      <c r="N120" s="20">
        <f t="shared" si="18"/>
        <v>0</v>
      </c>
      <c r="O120" s="20">
        <f t="shared" si="19"/>
        <v>0</v>
      </c>
      <c r="P120" s="20">
        <f t="shared" si="20"/>
        <v>0</v>
      </c>
      <c r="Q120" s="20">
        <f t="shared" si="21"/>
        <v>0</v>
      </c>
    </row>
    <row r="121" spans="1:17" x14ac:dyDescent="0.3">
      <c r="A121" s="20" t="s">
        <v>70</v>
      </c>
      <c r="B121" s="20">
        <v>4100</v>
      </c>
      <c r="C121" s="20" t="s">
        <v>118</v>
      </c>
      <c r="D121" s="20">
        <v>35.06</v>
      </c>
      <c r="E121" s="20">
        <v>0</v>
      </c>
      <c r="F121" s="20">
        <f t="shared" si="22"/>
        <v>0</v>
      </c>
      <c r="G121" s="20">
        <f t="shared" si="23"/>
        <v>0</v>
      </c>
      <c r="H121" s="21">
        <f t="shared" si="12"/>
        <v>0</v>
      </c>
      <c r="I121" s="21">
        <f t="shared" si="13"/>
        <v>0</v>
      </c>
      <c r="J121" s="21">
        <f t="shared" si="14"/>
        <v>0</v>
      </c>
      <c r="K121" s="21">
        <f t="shared" si="15"/>
        <v>1</v>
      </c>
      <c r="L121" s="21">
        <f t="shared" si="16"/>
        <v>0</v>
      </c>
      <c r="M121" s="20">
        <f t="shared" si="17"/>
        <v>0</v>
      </c>
      <c r="N121" s="20">
        <f t="shared" si="18"/>
        <v>0</v>
      </c>
      <c r="O121" s="20">
        <f t="shared" si="19"/>
        <v>0</v>
      </c>
      <c r="P121" s="20">
        <f t="shared" si="20"/>
        <v>0</v>
      </c>
      <c r="Q121" s="20">
        <f t="shared" si="21"/>
        <v>0</v>
      </c>
    </row>
    <row r="122" spans="1:17" x14ac:dyDescent="0.3">
      <c r="A122" s="20" t="s">
        <v>70</v>
      </c>
      <c r="B122" s="20">
        <v>4100</v>
      </c>
      <c r="C122" s="20" t="s">
        <v>116</v>
      </c>
      <c r="D122" s="20">
        <v>35.06</v>
      </c>
      <c r="E122" s="20">
        <v>0</v>
      </c>
      <c r="F122" s="20">
        <f t="shared" si="22"/>
        <v>0</v>
      </c>
      <c r="G122" s="20">
        <f t="shared" si="23"/>
        <v>0</v>
      </c>
      <c r="H122" s="21">
        <f t="shared" si="12"/>
        <v>0</v>
      </c>
      <c r="I122" s="21">
        <f t="shared" si="13"/>
        <v>0</v>
      </c>
      <c r="J122" s="21">
        <f t="shared" si="14"/>
        <v>0</v>
      </c>
      <c r="K122" s="21">
        <f t="shared" si="15"/>
        <v>0</v>
      </c>
      <c r="L122" s="21">
        <f t="shared" si="16"/>
        <v>1</v>
      </c>
      <c r="M122" s="20">
        <f t="shared" si="17"/>
        <v>0</v>
      </c>
      <c r="N122" s="20">
        <f t="shared" si="18"/>
        <v>0</v>
      </c>
      <c r="O122" s="20">
        <f t="shared" si="19"/>
        <v>0</v>
      </c>
      <c r="P122" s="20">
        <f t="shared" si="20"/>
        <v>0</v>
      </c>
      <c r="Q122" s="20">
        <f t="shared" si="21"/>
        <v>0</v>
      </c>
    </row>
    <row r="123" spans="1:17" x14ac:dyDescent="0.3">
      <c r="A123" s="20" t="s">
        <v>71</v>
      </c>
      <c r="B123" s="20">
        <v>4200</v>
      </c>
      <c r="C123" s="20" t="s">
        <v>115</v>
      </c>
      <c r="D123" s="20">
        <v>29.47</v>
      </c>
      <c r="E123" s="20">
        <v>0</v>
      </c>
      <c r="F123" s="20">
        <f t="shared" si="22"/>
        <v>0</v>
      </c>
      <c r="G123" s="20">
        <f t="shared" si="23"/>
        <v>0</v>
      </c>
      <c r="H123" s="21">
        <f t="shared" si="12"/>
        <v>0</v>
      </c>
      <c r="I123" s="21">
        <f t="shared" si="13"/>
        <v>1</v>
      </c>
      <c r="J123" s="21">
        <f t="shared" si="14"/>
        <v>0</v>
      </c>
      <c r="K123" s="21">
        <f t="shared" si="15"/>
        <v>0</v>
      </c>
      <c r="L123" s="21">
        <f t="shared" si="16"/>
        <v>0</v>
      </c>
      <c r="M123" s="20">
        <f t="shared" si="17"/>
        <v>0</v>
      </c>
      <c r="N123" s="20">
        <f t="shared" si="18"/>
        <v>0</v>
      </c>
      <c r="O123" s="20">
        <f t="shared" si="19"/>
        <v>0</v>
      </c>
      <c r="P123" s="20">
        <f t="shared" si="20"/>
        <v>0</v>
      </c>
      <c r="Q123" s="20">
        <f t="shared" si="21"/>
        <v>0</v>
      </c>
    </row>
    <row r="124" spans="1:17" x14ac:dyDescent="0.3">
      <c r="A124" s="20" t="s">
        <v>71</v>
      </c>
      <c r="B124" s="20">
        <v>4200</v>
      </c>
      <c r="C124" s="20" t="s">
        <v>117</v>
      </c>
      <c r="D124" s="20">
        <v>29.47</v>
      </c>
      <c r="E124" s="20">
        <v>0</v>
      </c>
      <c r="F124" s="20">
        <f t="shared" si="22"/>
        <v>0</v>
      </c>
      <c r="G124" s="20">
        <f t="shared" si="23"/>
        <v>0</v>
      </c>
      <c r="H124" s="21">
        <f t="shared" si="12"/>
        <v>0</v>
      </c>
      <c r="I124" s="21">
        <f t="shared" si="13"/>
        <v>0</v>
      </c>
      <c r="J124" s="21">
        <f t="shared" si="14"/>
        <v>1</v>
      </c>
      <c r="K124" s="21">
        <f t="shared" si="15"/>
        <v>0</v>
      </c>
      <c r="L124" s="21">
        <f t="shared" si="16"/>
        <v>0</v>
      </c>
      <c r="M124" s="20">
        <f t="shared" si="17"/>
        <v>0</v>
      </c>
      <c r="N124" s="20">
        <f t="shared" si="18"/>
        <v>0</v>
      </c>
      <c r="O124" s="20">
        <f t="shared" si="19"/>
        <v>0</v>
      </c>
      <c r="P124" s="20">
        <f t="shared" si="20"/>
        <v>0</v>
      </c>
      <c r="Q124" s="20">
        <f t="shared" si="21"/>
        <v>0</v>
      </c>
    </row>
    <row r="125" spans="1:17" x14ac:dyDescent="0.3">
      <c r="A125" s="20" t="s">
        <v>72</v>
      </c>
      <c r="B125" s="20">
        <v>3900</v>
      </c>
      <c r="C125" s="20" t="s">
        <v>116</v>
      </c>
      <c r="D125" s="20">
        <v>31.98</v>
      </c>
      <c r="E125" s="20">
        <v>0</v>
      </c>
      <c r="F125" s="20">
        <f t="shared" si="22"/>
        <v>0</v>
      </c>
      <c r="G125" s="20">
        <f t="shared" si="23"/>
        <v>0</v>
      </c>
      <c r="H125" s="21">
        <f t="shared" si="12"/>
        <v>0</v>
      </c>
      <c r="I125" s="21">
        <f t="shared" si="13"/>
        <v>0</v>
      </c>
      <c r="J125" s="21">
        <f t="shared" si="14"/>
        <v>0</v>
      </c>
      <c r="K125" s="21">
        <f t="shared" si="15"/>
        <v>0</v>
      </c>
      <c r="L125" s="21">
        <f t="shared" si="16"/>
        <v>1</v>
      </c>
      <c r="M125" s="20">
        <f t="shared" si="17"/>
        <v>0</v>
      </c>
      <c r="N125" s="20">
        <f t="shared" si="18"/>
        <v>0</v>
      </c>
      <c r="O125" s="20">
        <f t="shared" si="19"/>
        <v>0</v>
      </c>
      <c r="P125" s="20">
        <f t="shared" si="20"/>
        <v>0</v>
      </c>
      <c r="Q125" s="20">
        <f t="shared" si="21"/>
        <v>0</v>
      </c>
    </row>
    <row r="126" spans="1:17" x14ac:dyDescent="0.3">
      <c r="A126" s="20" t="s">
        <v>73</v>
      </c>
      <c r="B126" s="20">
        <v>3700</v>
      </c>
      <c r="C126" s="20" t="s">
        <v>117</v>
      </c>
      <c r="D126" s="20">
        <v>29.14</v>
      </c>
      <c r="E126" s="20">
        <v>0</v>
      </c>
      <c r="F126" s="20">
        <f t="shared" si="22"/>
        <v>0</v>
      </c>
      <c r="G126" s="20">
        <f t="shared" si="23"/>
        <v>0</v>
      </c>
      <c r="H126" s="21">
        <f t="shared" si="12"/>
        <v>0</v>
      </c>
      <c r="I126" s="21">
        <f t="shared" si="13"/>
        <v>0</v>
      </c>
      <c r="J126" s="21">
        <f t="shared" si="14"/>
        <v>1</v>
      </c>
      <c r="K126" s="21">
        <f t="shared" si="15"/>
        <v>0</v>
      </c>
      <c r="L126" s="21">
        <f t="shared" si="16"/>
        <v>0</v>
      </c>
      <c r="M126" s="20">
        <f t="shared" si="17"/>
        <v>0</v>
      </c>
      <c r="N126" s="20">
        <f t="shared" si="18"/>
        <v>0</v>
      </c>
      <c r="O126" s="20">
        <f t="shared" si="19"/>
        <v>0</v>
      </c>
      <c r="P126" s="20">
        <f t="shared" si="20"/>
        <v>0</v>
      </c>
      <c r="Q126" s="20">
        <f t="shared" si="21"/>
        <v>0</v>
      </c>
    </row>
    <row r="127" spans="1:17" x14ac:dyDescent="0.3">
      <c r="A127" s="20" t="s">
        <v>73</v>
      </c>
      <c r="B127" s="20">
        <v>3700</v>
      </c>
      <c r="C127" s="20" t="s">
        <v>118</v>
      </c>
      <c r="D127" s="20">
        <v>29.14</v>
      </c>
      <c r="E127" s="20">
        <v>0</v>
      </c>
      <c r="F127" s="20">
        <f t="shared" si="22"/>
        <v>0</v>
      </c>
      <c r="G127" s="20">
        <f t="shared" si="23"/>
        <v>0</v>
      </c>
      <c r="H127" s="21">
        <f t="shared" si="12"/>
        <v>0</v>
      </c>
      <c r="I127" s="21">
        <f t="shared" si="13"/>
        <v>0</v>
      </c>
      <c r="J127" s="21">
        <f t="shared" si="14"/>
        <v>0</v>
      </c>
      <c r="K127" s="21">
        <f t="shared" si="15"/>
        <v>1</v>
      </c>
      <c r="L127" s="21">
        <f t="shared" si="16"/>
        <v>0</v>
      </c>
      <c r="M127" s="20">
        <f t="shared" si="17"/>
        <v>0</v>
      </c>
      <c r="N127" s="20">
        <f t="shared" si="18"/>
        <v>0</v>
      </c>
      <c r="O127" s="20">
        <f t="shared" si="19"/>
        <v>0</v>
      </c>
      <c r="P127" s="20">
        <f t="shared" si="20"/>
        <v>0</v>
      </c>
      <c r="Q127" s="20">
        <f t="shared" si="21"/>
        <v>0</v>
      </c>
    </row>
    <row r="128" spans="1:17" x14ac:dyDescent="0.3">
      <c r="A128" s="20" t="s">
        <v>74</v>
      </c>
      <c r="B128" s="20">
        <v>4200</v>
      </c>
      <c r="C128" s="20" t="s">
        <v>114</v>
      </c>
      <c r="D128" s="20">
        <v>33.42</v>
      </c>
      <c r="E128" s="20">
        <v>0</v>
      </c>
      <c r="F128" s="20">
        <f t="shared" si="22"/>
        <v>0</v>
      </c>
      <c r="G128" s="20">
        <f t="shared" si="23"/>
        <v>0</v>
      </c>
      <c r="H128" s="21">
        <f t="shared" si="12"/>
        <v>1</v>
      </c>
      <c r="I128" s="21">
        <f t="shared" si="13"/>
        <v>0</v>
      </c>
      <c r="J128" s="21">
        <f t="shared" si="14"/>
        <v>0</v>
      </c>
      <c r="K128" s="21">
        <f t="shared" si="15"/>
        <v>0</v>
      </c>
      <c r="L128" s="21">
        <f t="shared" si="16"/>
        <v>0</v>
      </c>
      <c r="M128" s="20">
        <f t="shared" si="17"/>
        <v>0</v>
      </c>
      <c r="N128" s="20">
        <f t="shared" si="18"/>
        <v>0</v>
      </c>
      <c r="O128" s="20">
        <f t="shared" si="19"/>
        <v>0</v>
      </c>
      <c r="P128" s="20">
        <f t="shared" si="20"/>
        <v>0</v>
      </c>
      <c r="Q128" s="20">
        <f t="shared" si="21"/>
        <v>0</v>
      </c>
    </row>
    <row r="129" spans="1:17" x14ac:dyDescent="0.3">
      <c r="A129" s="20" t="s">
        <v>74</v>
      </c>
      <c r="B129" s="20">
        <v>4200</v>
      </c>
      <c r="C129" s="20" t="s">
        <v>158</v>
      </c>
      <c r="D129" s="20">
        <v>33.42</v>
      </c>
      <c r="E129" s="20">
        <v>0</v>
      </c>
      <c r="F129" s="20">
        <f t="shared" si="22"/>
        <v>0</v>
      </c>
      <c r="G129" s="20">
        <f t="shared" si="23"/>
        <v>0</v>
      </c>
      <c r="H129" s="21">
        <f t="shared" si="12"/>
        <v>0</v>
      </c>
      <c r="I129" s="21">
        <f t="shared" si="13"/>
        <v>0</v>
      </c>
      <c r="J129" s="21">
        <f t="shared" si="14"/>
        <v>0</v>
      </c>
      <c r="K129" s="21">
        <f t="shared" si="15"/>
        <v>0</v>
      </c>
      <c r="L129" s="21">
        <f t="shared" si="16"/>
        <v>0</v>
      </c>
      <c r="M129" s="20">
        <f t="shared" si="17"/>
        <v>0</v>
      </c>
      <c r="N129" s="20">
        <f t="shared" si="18"/>
        <v>0</v>
      </c>
      <c r="O129" s="20">
        <f t="shared" si="19"/>
        <v>0</v>
      </c>
      <c r="P129" s="20">
        <f t="shared" si="20"/>
        <v>0</v>
      </c>
      <c r="Q129" s="20">
        <f t="shared" si="21"/>
        <v>0</v>
      </c>
    </row>
    <row r="130" spans="1:17" x14ac:dyDescent="0.3">
      <c r="A130" s="20" t="s">
        <v>75</v>
      </c>
      <c r="B130" s="20">
        <v>3700</v>
      </c>
      <c r="C130" s="20" t="s">
        <v>117</v>
      </c>
      <c r="D130" s="20">
        <v>20.05</v>
      </c>
      <c r="E130" s="20">
        <v>0</v>
      </c>
      <c r="F130" s="20">
        <f t="shared" si="22"/>
        <v>0</v>
      </c>
      <c r="G130" s="20">
        <f t="shared" si="23"/>
        <v>0</v>
      </c>
      <c r="H130" s="21">
        <f t="shared" si="12"/>
        <v>0</v>
      </c>
      <c r="I130" s="21">
        <f t="shared" si="13"/>
        <v>0</v>
      </c>
      <c r="J130" s="21">
        <f t="shared" si="14"/>
        <v>1</v>
      </c>
      <c r="K130" s="21">
        <f t="shared" si="15"/>
        <v>0</v>
      </c>
      <c r="L130" s="21">
        <f t="shared" si="16"/>
        <v>0</v>
      </c>
      <c r="M130" s="20">
        <f t="shared" si="17"/>
        <v>0</v>
      </c>
      <c r="N130" s="20">
        <f t="shared" si="18"/>
        <v>0</v>
      </c>
      <c r="O130" s="20">
        <f t="shared" si="19"/>
        <v>0</v>
      </c>
      <c r="P130" s="20">
        <f t="shared" si="20"/>
        <v>0</v>
      </c>
      <c r="Q130" s="20">
        <f t="shared" si="21"/>
        <v>0</v>
      </c>
    </row>
    <row r="131" spans="1:17" x14ac:dyDescent="0.3">
      <c r="A131" s="20" t="s">
        <v>75</v>
      </c>
      <c r="B131" s="20">
        <v>3700</v>
      </c>
      <c r="C131" s="20" t="s">
        <v>118</v>
      </c>
      <c r="D131" s="20">
        <v>20.05</v>
      </c>
      <c r="E131" s="20">
        <v>0</v>
      </c>
      <c r="F131" s="20">
        <f t="shared" si="22"/>
        <v>0</v>
      </c>
      <c r="G131" s="20">
        <f t="shared" si="23"/>
        <v>0</v>
      </c>
      <c r="H131" s="21">
        <f t="shared" ref="H131:H168" si="24">IF(C131="PG",1,0)</f>
        <v>0</v>
      </c>
      <c r="I131" s="21">
        <f t="shared" ref="I131:I168" si="25">IF(C131="SG",1,0)</f>
        <v>0</v>
      </c>
      <c r="J131" s="21">
        <f t="shared" ref="J131:J168" si="26">IF(C131="SF",1,0)</f>
        <v>0</v>
      </c>
      <c r="K131" s="21">
        <f t="shared" ref="K131:K168" si="27">IF(C131="PF",1,0)</f>
        <v>1</v>
      </c>
      <c r="L131" s="21">
        <f t="shared" ref="L131:L168" si="28">IF(C131="C",1,0)</f>
        <v>0</v>
      </c>
      <c r="M131" s="20">
        <f t="shared" ref="M131:M168" si="29">H131*E131</f>
        <v>0</v>
      </c>
      <c r="N131" s="20">
        <f t="shared" ref="N131:N168" si="30">I131*E131</f>
        <v>0</v>
      </c>
      <c r="O131" s="20">
        <f t="shared" ref="O131:O168" si="31">J131*E131</f>
        <v>0</v>
      </c>
      <c r="P131" s="20">
        <f t="shared" ref="P131:P168" si="32">K131*E131</f>
        <v>0</v>
      </c>
      <c r="Q131" s="20">
        <f t="shared" ref="Q131:Q168" si="33">L131*E131</f>
        <v>0</v>
      </c>
    </row>
    <row r="132" spans="1:17" x14ac:dyDescent="0.3">
      <c r="A132" s="20" t="s">
        <v>76</v>
      </c>
      <c r="B132" s="20">
        <v>4400</v>
      </c>
      <c r="C132" s="20" t="s">
        <v>116</v>
      </c>
      <c r="D132" s="20">
        <v>32.340000000000003</v>
      </c>
      <c r="E132" s="20">
        <v>0</v>
      </c>
      <c r="F132" s="20">
        <f t="shared" si="22"/>
        <v>0</v>
      </c>
      <c r="G132" s="20">
        <f t="shared" si="23"/>
        <v>0</v>
      </c>
      <c r="H132" s="21">
        <f t="shared" si="24"/>
        <v>0</v>
      </c>
      <c r="I132" s="21">
        <f t="shared" si="25"/>
        <v>0</v>
      </c>
      <c r="J132" s="21">
        <f t="shared" si="26"/>
        <v>0</v>
      </c>
      <c r="K132" s="21">
        <f t="shared" si="27"/>
        <v>0</v>
      </c>
      <c r="L132" s="21">
        <f t="shared" si="28"/>
        <v>1</v>
      </c>
      <c r="M132" s="20">
        <f t="shared" si="29"/>
        <v>0</v>
      </c>
      <c r="N132" s="20">
        <f t="shared" si="30"/>
        <v>0</v>
      </c>
      <c r="O132" s="20">
        <f t="shared" si="31"/>
        <v>0</v>
      </c>
      <c r="P132" s="20">
        <f t="shared" si="32"/>
        <v>0</v>
      </c>
      <c r="Q132" s="20">
        <f t="shared" si="33"/>
        <v>0</v>
      </c>
    </row>
    <row r="133" spans="1:17" x14ac:dyDescent="0.3">
      <c r="A133" s="20" t="s">
        <v>77</v>
      </c>
      <c r="B133" s="20">
        <v>3500</v>
      </c>
      <c r="C133" s="20" t="s">
        <v>114</v>
      </c>
      <c r="D133" s="20">
        <v>23.82</v>
      </c>
      <c r="E133" s="20">
        <v>0</v>
      </c>
      <c r="F133" s="20">
        <f t="shared" si="22"/>
        <v>0</v>
      </c>
      <c r="G133" s="20">
        <f t="shared" si="23"/>
        <v>0</v>
      </c>
      <c r="H133" s="21">
        <f t="shared" si="24"/>
        <v>1</v>
      </c>
      <c r="I133" s="21">
        <f t="shared" si="25"/>
        <v>0</v>
      </c>
      <c r="J133" s="21">
        <f t="shared" si="26"/>
        <v>0</v>
      </c>
      <c r="K133" s="21">
        <f t="shared" si="27"/>
        <v>0</v>
      </c>
      <c r="L133" s="21">
        <f t="shared" si="28"/>
        <v>0</v>
      </c>
      <c r="M133" s="20">
        <f t="shared" si="29"/>
        <v>0</v>
      </c>
      <c r="N133" s="20">
        <f t="shared" si="30"/>
        <v>0</v>
      </c>
      <c r="O133" s="20">
        <f t="shared" si="31"/>
        <v>0</v>
      </c>
      <c r="P133" s="20">
        <f t="shared" si="32"/>
        <v>0</v>
      </c>
      <c r="Q133" s="20">
        <f t="shared" si="33"/>
        <v>0</v>
      </c>
    </row>
    <row r="134" spans="1:17" x14ac:dyDescent="0.3">
      <c r="A134" s="20" t="s">
        <v>77</v>
      </c>
      <c r="B134" s="20">
        <v>3500</v>
      </c>
      <c r="C134" s="20" t="s">
        <v>115</v>
      </c>
      <c r="D134" s="20">
        <v>23.82</v>
      </c>
      <c r="E134" s="20">
        <v>0</v>
      </c>
      <c r="F134" s="20">
        <f t="shared" si="22"/>
        <v>0</v>
      </c>
      <c r="G134" s="20">
        <f t="shared" si="23"/>
        <v>0</v>
      </c>
      <c r="H134" s="21">
        <f t="shared" si="24"/>
        <v>0</v>
      </c>
      <c r="I134" s="21">
        <f t="shared" si="25"/>
        <v>1</v>
      </c>
      <c r="J134" s="21">
        <f t="shared" si="26"/>
        <v>0</v>
      </c>
      <c r="K134" s="21">
        <f t="shared" si="27"/>
        <v>0</v>
      </c>
      <c r="L134" s="21">
        <f t="shared" si="28"/>
        <v>0</v>
      </c>
      <c r="M134" s="20">
        <f t="shared" si="29"/>
        <v>0</v>
      </c>
      <c r="N134" s="20">
        <f t="shared" si="30"/>
        <v>0</v>
      </c>
      <c r="O134" s="20">
        <f t="shared" si="31"/>
        <v>0</v>
      </c>
      <c r="P134" s="20">
        <f t="shared" si="32"/>
        <v>0</v>
      </c>
      <c r="Q134" s="20">
        <f t="shared" si="33"/>
        <v>0</v>
      </c>
    </row>
    <row r="135" spans="1:17" x14ac:dyDescent="0.3">
      <c r="A135" s="20" t="s">
        <v>78</v>
      </c>
      <c r="B135" s="20">
        <v>3900</v>
      </c>
      <c r="C135" s="20" t="s">
        <v>116</v>
      </c>
      <c r="D135" s="20">
        <v>28.53</v>
      </c>
      <c r="E135" s="20">
        <v>0</v>
      </c>
      <c r="F135" s="20">
        <f t="shared" si="22"/>
        <v>0</v>
      </c>
      <c r="G135" s="20">
        <f t="shared" si="23"/>
        <v>0</v>
      </c>
      <c r="H135" s="21">
        <f t="shared" si="24"/>
        <v>0</v>
      </c>
      <c r="I135" s="21">
        <f t="shared" si="25"/>
        <v>0</v>
      </c>
      <c r="J135" s="21">
        <f t="shared" si="26"/>
        <v>0</v>
      </c>
      <c r="K135" s="21">
        <f t="shared" si="27"/>
        <v>0</v>
      </c>
      <c r="L135" s="21">
        <f t="shared" si="28"/>
        <v>1</v>
      </c>
      <c r="M135" s="20">
        <f t="shared" si="29"/>
        <v>0</v>
      </c>
      <c r="N135" s="20">
        <f t="shared" si="30"/>
        <v>0</v>
      </c>
      <c r="O135" s="20">
        <f t="shared" si="31"/>
        <v>0</v>
      </c>
      <c r="P135" s="20">
        <f t="shared" si="32"/>
        <v>0</v>
      </c>
      <c r="Q135" s="20">
        <f t="shared" si="33"/>
        <v>0</v>
      </c>
    </row>
    <row r="136" spans="1:17" x14ac:dyDescent="0.3">
      <c r="A136" s="20" t="s">
        <v>79</v>
      </c>
      <c r="B136" s="20">
        <v>4500</v>
      </c>
      <c r="C136" s="20" t="s">
        <v>117</v>
      </c>
      <c r="D136" s="20">
        <v>32.840000000000003</v>
      </c>
      <c r="E136" s="20">
        <v>0</v>
      </c>
      <c r="F136" s="20">
        <f t="shared" si="22"/>
        <v>0</v>
      </c>
      <c r="G136" s="20">
        <f t="shared" si="23"/>
        <v>0</v>
      </c>
      <c r="H136" s="21">
        <f t="shared" si="24"/>
        <v>0</v>
      </c>
      <c r="I136" s="21">
        <f t="shared" si="25"/>
        <v>0</v>
      </c>
      <c r="J136" s="21">
        <f t="shared" si="26"/>
        <v>1</v>
      </c>
      <c r="K136" s="21">
        <f t="shared" si="27"/>
        <v>0</v>
      </c>
      <c r="L136" s="21">
        <f t="shared" si="28"/>
        <v>0</v>
      </c>
      <c r="M136" s="20">
        <f t="shared" si="29"/>
        <v>0</v>
      </c>
      <c r="N136" s="20">
        <f t="shared" si="30"/>
        <v>0</v>
      </c>
      <c r="O136" s="20">
        <f t="shared" si="31"/>
        <v>0</v>
      </c>
      <c r="P136" s="20">
        <f t="shared" si="32"/>
        <v>0</v>
      </c>
      <c r="Q136" s="20">
        <f t="shared" si="33"/>
        <v>0</v>
      </c>
    </row>
    <row r="137" spans="1:17" x14ac:dyDescent="0.3">
      <c r="A137" s="20" t="s">
        <v>79</v>
      </c>
      <c r="B137" s="20">
        <v>4500</v>
      </c>
      <c r="C137" s="20" t="s">
        <v>118</v>
      </c>
      <c r="D137" s="20">
        <v>32.840000000000003</v>
      </c>
      <c r="E137" s="20">
        <v>0</v>
      </c>
      <c r="F137" s="20">
        <f t="shared" si="22"/>
        <v>0</v>
      </c>
      <c r="G137" s="20">
        <f t="shared" si="23"/>
        <v>0</v>
      </c>
      <c r="H137" s="21">
        <f t="shared" si="24"/>
        <v>0</v>
      </c>
      <c r="I137" s="21">
        <f t="shared" si="25"/>
        <v>0</v>
      </c>
      <c r="J137" s="21">
        <f t="shared" si="26"/>
        <v>0</v>
      </c>
      <c r="K137" s="21">
        <f t="shared" si="27"/>
        <v>1</v>
      </c>
      <c r="L137" s="21">
        <f t="shared" si="28"/>
        <v>0</v>
      </c>
      <c r="M137" s="20">
        <f t="shared" si="29"/>
        <v>0</v>
      </c>
      <c r="N137" s="20">
        <f t="shared" si="30"/>
        <v>0</v>
      </c>
      <c r="O137" s="20">
        <f t="shared" si="31"/>
        <v>0</v>
      </c>
      <c r="P137" s="20">
        <f t="shared" si="32"/>
        <v>0</v>
      </c>
      <c r="Q137" s="20">
        <f t="shared" si="33"/>
        <v>0</v>
      </c>
    </row>
    <row r="138" spans="1:17" x14ac:dyDescent="0.3">
      <c r="A138" s="20" t="s">
        <v>80</v>
      </c>
      <c r="B138" s="20">
        <v>4000</v>
      </c>
      <c r="C138" s="20" t="s">
        <v>115</v>
      </c>
      <c r="D138" s="20">
        <v>28.97</v>
      </c>
      <c r="E138" s="20">
        <v>0</v>
      </c>
      <c r="F138" s="20">
        <f t="shared" si="22"/>
        <v>0</v>
      </c>
      <c r="G138" s="20">
        <f t="shared" si="23"/>
        <v>0</v>
      </c>
      <c r="H138" s="21">
        <f t="shared" si="24"/>
        <v>0</v>
      </c>
      <c r="I138" s="21">
        <f t="shared" si="25"/>
        <v>1</v>
      </c>
      <c r="J138" s="21">
        <f t="shared" si="26"/>
        <v>0</v>
      </c>
      <c r="K138" s="21">
        <f t="shared" si="27"/>
        <v>0</v>
      </c>
      <c r="L138" s="21">
        <f t="shared" si="28"/>
        <v>0</v>
      </c>
      <c r="M138" s="20">
        <f t="shared" si="29"/>
        <v>0</v>
      </c>
      <c r="N138" s="20">
        <f t="shared" si="30"/>
        <v>0</v>
      </c>
      <c r="O138" s="20">
        <f t="shared" si="31"/>
        <v>0</v>
      </c>
      <c r="P138" s="20">
        <f t="shared" si="32"/>
        <v>0</v>
      </c>
      <c r="Q138" s="20">
        <f t="shared" si="33"/>
        <v>0</v>
      </c>
    </row>
    <row r="139" spans="1:17" x14ac:dyDescent="0.3">
      <c r="A139" s="20" t="s">
        <v>80</v>
      </c>
      <c r="B139" s="20">
        <v>4000</v>
      </c>
      <c r="C139" s="20" t="s">
        <v>117</v>
      </c>
      <c r="D139" s="20">
        <v>28.97</v>
      </c>
      <c r="E139" s="20">
        <v>0</v>
      </c>
      <c r="F139" s="20">
        <f t="shared" si="22"/>
        <v>0</v>
      </c>
      <c r="G139" s="20">
        <f t="shared" si="23"/>
        <v>0</v>
      </c>
      <c r="H139" s="21">
        <f t="shared" si="24"/>
        <v>0</v>
      </c>
      <c r="I139" s="21">
        <f t="shared" si="25"/>
        <v>0</v>
      </c>
      <c r="J139" s="21">
        <f t="shared" si="26"/>
        <v>1</v>
      </c>
      <c r="K139" s="21">
        <f t="shared" si="27"/>
        <v>0</v>
      </c>
      <c r="L139" s="21">
        <f t="shared" si="28"/>
        <v>0</v>
      </c>
      <c r="M139" s="20">
        <f t="shared" si="29"/>
        <v>0</v>
      </c>
      <c r="N139" s="20">
        <f t="shared" si="30"/>
        <v>0</v>
      </c>
      <c r="O139" s="20">
        <f t="shared" si="31"/>
        <v>0</v>
      </c>
      <c r="P139" s="20">
        <f t="shared" si="32"/>
        <v>0</v>
      </c>
      <c r="Q139" s="20">
        <f t="shared" si="33"/>
        <v>0</v>
      </c>
    </row>
    <row r="140" spans="1:17" x14ac:dyDescent="0.3">
      <c r="A140" s="20" t="s">
        <v>81</v>
      </c>
      <c r="B140" s="20">
        <v>3500</v>
      </c>
      <c r="C140" s="20" t="s">
        <v>117</v>
      </c>
      <c r="D140" s="20">
        <v>25.07</v>
      </c>
      <c r="E140" s="20">
        <v>0</v>
      </c>
      <c r="F140" s="20">
        <f t="shared" si="22"/>
        <v>0</v>
      </c>
      <c r="G140" s="20">
        <f t="shared" si="23"/>
        <v>0</v>
      </c>
      <c r="H140" s="21">
        <f t="shared" si="24"/>
        <v>0</v>
      </c>
      <c r="I140" s="21">
        <f t="shared" si="25"/>
        <v>0</v>
      </c>
      <c r="J140" s="21">
        <f t="shared" si="26"/>
        <v>1</v>
      </c>
      <c r="K140" s="21">
        <f t="shared" si="27"/>
        <v>0</v>
      </c>
      <c r="L140" s="21">
        <f t="shared" si="28"/>
        <v>0</v>
      </c>
      <c r="M140" s="20">
        <f t="shared" si="29"/>
        <v>0</v>
      </c>
      <c r="N140" s="20">
        <f t="shared" si="30"/>
        <v>0</v>
      </c>
      <c r="O140" s="20">
        <f t="shared" si="31"/>
        <v>0</v>
      </c>
      <c r="P140" s="20">
        <f t="shared" si="32"/>
        <v>0</v>
      </c>
      <c r="Q140" s="20">
        <f t="shared" si="33"/>
        <v>0</v>
      </c>
    </row>
    <row r="141" spans="1:17" x14ac:dyDescent="0.3">
      <c r="A141" s="20" t="s">
        <v>81</v>
      </c>
      <c r="B141" s="20">
        <v>3500</v>
      </c>
      <c r="C141" s="20" t="s">
        <v>118</v>
      </c>
      <c r="D141" s="20">
        <v>25.07</v>
      </c>
      <c r="E141" s="20">
        <v>0</v>
      </c>
      <c r="F141" s="20">
        <f t="shared" si="22"/>
        <v>0</v>
      </c>
      <c r="G141" s="20">
        <f t="shared" si="23"/>
        <v>0</v>
      </c>
      <c r="H141" s="21">
        <f t="shared" si="24"/>
        <v>0</v>
      </c>
      <c r="I141" s="21">
        <f t="shared" si="25"/>
        <v>0</v>
      </c>
      <c r="J141" s="21">
        <f t="shared" si="26"/>
        <v>0</v>
      </c>
      <c r="K141" s="21">
        <f t="shared" si="27"/>
        <v>1</v>
      </c>
      <c r="L141" s="21">
        <f t="shared" si="28"/>
        <v>0</v>
      </c>
      <c r="M141" s="20">
        <f t="shared" si="29"/>
        <v>0</v>
      </c>
      <c r="N141" s="20">
        <f t="shared" si="30"/>
        <v>0</v>
      </c>
      <c r="O141" s="20">
        <f t="shared" si="31"/>
        <v>0</v>
      </c>
      <c r="P141" s="20">
        <f t="shared" si="32"/>
        <v>0</v>
      </c>
      <c r="Q141" s="20">
        <f t="shared" si="33"/>
        <v>0</v>
      </c>
    </row>
    <row r="142" spans="1:17" x14ac:dyDescent="0.3">
      <c r="A142" s="20" t="s">
        <v>82</v>
      </c>
      <c r="B142" s="20">
        <v>4900</v>
      </c>
      <c r="C142" s="20" t="s">
        <v>115</v>
      </c>
      <c r="D142" s="20">
        <v>27.57</v>
      </c>
      <c r="E142" s="20">
        <v>0</v>
      </c>
      <c r="F142" s="20">
        <f t="shared" si="22"/>
        <v>0</v>
      </c>
      <c r="G142" s="20">
        <f t="shared" si="23"/>
        <v>0</v>
      </c>
      <c r="H142" s="21">
        <f t="shared" si="24"/>
        <v>0</v>
      </c>
      <c r="I142" s="21">
        <f t="shared" si="25"/>
        <v>1</v>
      </c>
      <c r="J142" s="21">
        <f t="shared" si="26"/>
        <v>0</v>
      </c>
      <c r="K142" s="21">
        <f t="shared" si="27"/>
        <v>0</v>
      </c>
      <c r="L142" s="21">
        <f t="shared" si="28"/>
        <v>0</v>
      </c>
      <c r="M142" s="20">
        <f t="shared" si="29"/>
        <v>0</v>
      </c>
      <c r="N142" s="20">
        <f t="shared" si="30"/>
        <v>0</v>
      </c>
      <c r="O142" s="20">
        <f t="shared" si="31"/>
        <v>0</v>
      </c>
      <c r="P142" s="20">
        <f t="shared" si="32"/>
        <v>0</v>
      </c>
      <c r="Q142" s="20">
        <f t="shared" si="33"/>
        <v>0</v>
      </c>
    </row>
    <row r="143" spans="1:17" x14ac:dyDescent="0.3">
      <c r="A143" s="20" t="s">
        <v>82</v>
      </c>
      <c r="B143" s="20">
        <v>4900</v>
      </c>
      <c r="C143" s="20" t="s">
        <v>117</v>
      </c>
      <c r="D143" s="20">
        <v>27.57</v>
      </c>
      <c r="E143" s="20">
        <v>0</v>
      </c>
      <c r="F143" s="20">
        <f t="shared" si="22"/>
        <v>0</v>
      </c>
      <c r="G143" s="20">
        <f t="shared" si="23"/>
        <v>0</v>
      </c>
      <c r="H143" s="21">
        <f t="shared" si="24"/>
        <v>0</v>
      </c>
      <c r="I143" s="21">
        <f t="shared" si="25"/>
        <v>0</v>
      </c>
      <c r="J143" s="21">
        <f t="shared" si="26"/>
        <v>1</v>
      </c>
      <c r="K143" s="21">
        <f t="shared" si="27"/>
        <v>0</v>
      </c>
      <c r="L143" s="21">
        <f t="shared" si="28"/>
        <v>0</v>
      </c>
      <c r="M143" s="20">
        <f t="shared" si="29"/>
        <v>0</v>
      </c>
      <c r="N143" s="20">
        <f t="shared" si="30"/>
        <v>0</v>
      </c>
      <c r="O143" s="20">
        <f t="shared" si="31"/>
        <v>0</v>
      </c>
      <c r="P143" s="20">
        <f t="shared" si="32"/>
        <v>0</v>
      </c>
      <c r="Q143" s="20">
        <f t="shared" si="33"/>
        <v>0</v>
      </c>
    </row>
    <row r="144" spans="1:17" x14ac:dyDescent="0.3">
      <c r="A144" s="20" t="s">
        <v>83</v>
      </c>
      <c r="B144" s="20">
        <v>5500</v>
      </c>
      <c r="C144" s="20" t="s">
        <v>114</v>
      </c>
      <c r="D144" s="20">
        <v>32.15</v>
      </c>
      <c r="E144" s="20">
        <v>0</v>
      </c>
      <c r="F144" s="20">
        <f t="shared" si="22"/>
        <v>0</v>
      </c>
      <c r="G144" s="20">
        <f t="shared" si="23"/>
        <v>0</v>
      </c>
      <c r="H144" s="21">
        <f t="shared" si="24"/>
        <v>1</v>
      </c>
      <c r="I144" s="21">
        <f t="shared" si="25"/>
        <v>0</v>
      </c>
      <c r="J144" s="21">
        <f t="shared" si="26"/>
        <v>0</v>
      </c>
      <c r="K144" s="21">
        <f t="shared" si="27"/>
        <v>0</v>
      </c>
      <c r="L144" s="21">
        <f t="shared" si="28"/>
        <v>0</v>
      </c>
      <c r="M144" s="20">
        <f t="shared" si="29"/>
        <v>0</v>
      </c>
      <c r="N144" s="20">
        <f t="shared" si="30"/>
        <v>0</v>
      </c>
      <c r="O144" s="20">
        <f t="shared" si="31"/>
        <v>0</v>
      </c>
      <c r="P144" s="20">
        <f t="shared" si="32"/>
        <v>0</v>
      </c>
      <c r="Q144" s="20">
        <f t="shared" si="33"/>
        <v>0</v>
      </c>
    </row>
    <row r="145" spans="1:17" x14ac:dyDescent="0.3">
      <c r="A145" s="20" t="s">
        <v>83</v>
      </c>
      <c r="B145" s="20">
        <v>5500</v>
      </c>
      <c r="C145" s="20" t="s">
        <v>115</v>
      </c>
      <c r="D145" s="20">
        <v>32.15</v>
      </c>
      <c r="E145" s="20">
        <v>0</v>
      </c>
      <c r="F145" s="20">
        <f t="shared" si="22"/>
        <v>0</v>
      </c>
      <c r="G145" s="20">
        <f t="shared" si="23"/>
        <v>0</v>
      </c>
      <c r="H145" s="21">
        <f t="shared" si="24"/>
        <v>0</v>
      </c>
      <c r="I145" s="21">
        <f t="shared" si="25"/>
        <v>1</v>
      </c>
      <c r="J145" s="21">
        <f t="shared" si="26"/>
        <v>0</v>
      </c>
      <c r="K145" s="21">
        <f t="shared" si="27"/>
        <v>0</v>
      </c>
      <c r="L145" s="21">
        <f t="shared" si="28"/>
        <v>0</v>
      </c>
      <c r="M145" s="20">
        <f t="shared" si="29"/>
        <v>0</v>
      </c>
      <c r="N145" s="20">
        <f t="shared" si="30"/>
        <v>0</v>
      </c>
      <c r="O145" s="20">
        <f t="shared" si="31"/>
        <v>0</v>
      </c>
      <c r="P145" s="20">
        <f t="shared" si="32"/>
        <v>0</v>
      </c>
      <c r="Q145" s="20">
        <f t="shared" si="33"/>
        <v>0</v>
      </c>
    </row>
    <row r="146" spans="1:17" x14ac:dyDescent="0.3">
      <c r="A146" s="20" t="s">
        <v>84</v>
      </c>
      <c r="B146" s="20">
        <v>3300</v>
      </c>
      <c r="C146" s="20" t="s">
        <v>116</v>
      </c>
      <c r="D146" s="20">
        <v>21.47</v>
      </c>
      <c r="E146" s="20">
        <v>0</v>
      </c>
      <c r="F146" s="20">
        <f t="shared" si="22"/>
        <v>0</v>
      </c>
      <c r="G146" s="20">
        <f t="shared" si="23"/>
        <v>0</v>
      </c>
      <c r="H146" s="21">
        <f t="shared" si="24"/>
        <v>0</v>
      </c>
      <c r="I146" s="21">
        <f t="shared" si="25"/>
        <v>0</v>
      </c>
      <c r="J146" s="21">
        <f t="shared" si="26"/>
        <v>0</v>
      </c>
      <c r="K146" s="21">
        <f t="shared" si="27"/>
        <v>0</v>
      </c>
      <c r="L146" s="21">
        <f t="shared" si="28"/>
        <v>1</v>
      </c>
      <c r="M146" s="20">
        <f t="shared" si="29"/>
        <v>0</v>
      </c>
      <c r="N146" s="20">
        <f t="shared" si="30"/>
        <v>0</v>
      </c>
      <c r="O146" s="20">
        <f t="shared" si="31"/>
        <v>0</v>
      </c>
      <c r="P146" s="20">
        <f t="shared" si="32"/>
        <v>0</v>
      </c>
      <c r="Q146" s="20">
        <f t="shared" si="33"/>
        <v>0</v>
      </c>
    </row>
    <row r="147" spans="1:17" x14ac:dyDescent="0.3">
      <c r="A147" s="20" t="s">
        <v>85</v>
      </c>
      <c r="B147" s="20">
        <v>3300</v>
      </c>
      <c r="C147" s="20" t="s">
        <v>116</v>
      </c>
      <c r="D147" s="20">
        <v>18.350000000000001</v>
      </c>
      <c r="E147" s="20">
        <v>0</v>
      </c>
      <c r="F147" s="20">
        <f t="shared" si="22"/>
        <v>0</v>
      </c>
      <c r="G147" s="20">
        <f t="shared" si="23"/>
        <v>0</v>
      </c>
      <c r="H147" s="21">
        <f t="shared" si="24"/>
        <v>0</v>
      </c>
      <c r="I147" s="21">
        <f t="shared" si="25"/>
        <v>0</v>
      </c>
      <c r="J147" s="21">
        <f t="shared" si="26"/>
        <v>0</v>
      </c>
      <c r="K147" s="21">
        <f t="shared" si="27"/>
        <v>0</v>
      </c>
      <c r="L147" s="21">
        <f t="shared" si="28"/>
        <v>1</v>
      </c>
      <c r="M147" s="20">
        <f t="shared" si="29"/>
        <v>0</v>
      </c>
      <c r="N147" s="20">
        <f t="shared" si="30"/>
        <v>0</v>
      </c>
      <c r="O147" s="20">
        <f t="shared" si="31"/>
        <v>0</v>
      </c>
      <c r="P147" s="20">
        <f t="shared" si="32"/>
        <v>0</v>
      </c>
      <c r="Q147" s="20">
        <f t="shared" si="33"/>
        <v>0</v>
      </c>
    </row>
    <row r="148" spans="1:17" x14ac:dyDescent="0.3">
      <c r="A148" s="20" t="s">
        <v>86</v>
      </c>
      <c r="B148" s="20">
        <v>3100</v>
      </c>
      <c r="C148" s="20" t="s">
        <v>117</v>
      </c>
      <c r="D148" s="20">
        <v>17.510000000000002</v>
      </c>
      <c r="E148" s="20">
        <v>0</v>
      </c>
      <c r="F148" s="20">
        <f t="shared" si="22"/>
        <v>0</v>
      </c>
      <c r="G148" s="20">
        <f t="shared" si="23"/>
        <v>0</v>
      </c>
      <c r="H148" s="21">
        <f t="shared" si="24"/>
        <v>0</v>
      </c>
      <c r="I148" s="21">
        <f t="shared" si="25"/>
        <v>0</v>
      </c>
      <c r="J148" s="21">
        <f t="shared" si="26"/>
        <v>1</v>
      </c>
      <c r="K148" s="21">
        <f t="shared" si="27"/>
        <v>0</v>
      </c>
      <c r="L148" s="21">
        <f t="shared" si="28"/>
        <v>0</v>
      </c>
      <c r="M148" s="20">
        <f t="shared" si="29"/>
        <v>0</v>
      </c>
      <c r="N148" s="20">
        <f t="shared" si="30"/>
        <v>0</v>
      </c>
      <c r="O148" s="20">
        <f t="shared" si="31"/>
        <v>0</v>
      </c>
      <c r="P148" s="20">
        <f t="shared" si="32"/>
        <v>0</v>
      </c>
      <c r="Q148" s="20">
        <f t="shared" si="33"/>
        <v>0</v>
      </c>
    </row>
    <row r="149" spans="1:17" x14ac:dyDescent="0.3">
      <c r="A149" s="20" t="s">
        <v>87</v>
      </c>
      <c r="B149" s="20">
        <v>3400</v>
      </c>
      <c r="C149" s="20" t="s">
        <v>118</v>
      </c>
      <c r="D149" s="20">
        <v>18.37</v>
      </c>
      <c r="E149" s="20">
        <v>0</v>
      </c>
      <c r="F149" s="20">
        <f t="shared" si="22"/>
        <v>0</v>
      </c>
      <c r="G149" s="20">
        <f t="shared" si="23"/>
        <v>0</v>
      </c>
      <c r="H149" s="21">
        <f t="shared" si="24"/>
        <v>0</v>
      </c>
      <c r="I149" s="21">
        <f t="shared" si="25"/>
        <v>0</v>
      </c>
      <c r="J149" s="21">
        <f t="shared" si="26"/>
        <v>0</v>
      </c>
      <c r="K149" s="21">
        <f t="shared" si="27"/>
        <v>1</v>
      </c>
      <c r="L149" s="21">
        <f t="shared" si="28"/>
        <v>0</v>
      </c>
      <c r="M149" s="20">
        <f t="shared" si="29"/>
        <v>0</v>
      </c>
      <c r="N149" s="20">
        <f t="shared" si="30"/>
        <v>0</v>
      </c>
      <c r="O149" s="20">
        <f t="shared" si="31"/>
        <v>0</v>
      </c>
      <c r="P149" s="20">
        <f t="shared" si="32"/>
        <v>0</v>
      </c>
      <c r="Q149" s="20">
        <f t="shared" si="33"/>
        <v>0</v>
      </c>
    </row>
    <row r="150" spans="1:17" x14ac:dyDescent="0.3">
      <c r="A150" s="20" t="s">
        <v>87</v>
      </c>
      <c r="B150" s="20">
        <v>3400</v>
      </c>
      <c r="C150" s="20" t="s">
        <v>116</v>
      </c>
      <c r="D150" s="20">
        <v>18.37</v>
      </c>
      <c r="E150" s="20">
        <v>0</v>
      </c>
      <c r="F150" s="20">
        <f t="shared" si="22"/>
        <v>0</v>
      </c>
      <c r="G150" s="20">
        <f t="shared" si="23"/>
        <v>0</v>
      </c>
      <c r="H150" s="21">
        <f t="shared" si="24"/>
        <v>0</v>
      </c>
      <c r="I150" s="21">
        <f t="shared" si="25"/>
        <v>0</v>
      </c>
      <c r="J150" s="21">
        <f t="shared" si="26"/>
        <v>0</v>
      </c>
      <c r="K150" s="21">
        <f t="shared" si="27"/>
        <v>0</v>
      </c>
      <c r="L150" s="21">
        <f t="shared" si="28"/>
        <v>1</v>
      </c>
      <c r="M150" s="20">
        <f t="shared" si="29"/>
        <v>0</v>
      </c>
      <c r="N150" s="20">
        <f t="shared" si="30"/>
        <v>0</v>
      </c>
      <c r="O150" s="20">
        <f t="shared" si="31"/>
        <v>0</v>
      </c>
      <c r="P150" s="20">
        <f t="shared" si="32"/>
        <v>0</v>
      </c>
      <c r="Q150" s="20">
        <f t="shared" si="33"/>
        <v>0</v>
      </c>
    </row>
    <row r="151" spans="1:17" x14ac:dyDescent="0.3">
      <c r="A151" s="20" t="s">
        <v>88</v>
      </c>
      <c r="B151" s="20">
        <v>3400</v>
      </c>
      <c r="C151" s="20" t="s">
        <v>118</v>
      </c>
      <c r="D151" s="20">
        <v>13.12</v>
      </c>
      <c r="E151" s="20">
        <v>0</v>
      </c>
      <c r="F151" s="20">
        <f t="shared" si="22"/>
        <v>0</v>
      </c>
      <c r="G151" s="20">
        <f t="shared" si="23"/>
        <v>0</v>
      </c>
      <c r="H151" s="21">
        <f t="shared" si="24"/>
        <v>0</v>
      </c>
      <c r="I151" s="21">
        <f t="shared" si="25"/>
        <v>0</v>
      </c>
      <c r="J151" s="21">
        <f t="shared" si="26"/>
        <v>0</v>
      </c>
      <c r="K151" s="21">
        <f t="shared" si="27"/>
        <v>1</v>
      </c>
      <c r="L151" s="21">
        <f t="shared" si="28"/>
        <v>0</v>
      </c>
      <c r="M151" s="20">
        <f t="shared" si="29"/>
        <v>0</v>
      </c>
      <c r="N151" s="20">
        <f t="shared" si="30"/>
        <v>0</v>
      </c>
      <c r="O151" s="20">
        <f t="shared" si="31"/>
        <v>0</v>
      </c>
      <c r="P151" s="20">
        <f t="shared" si="32"/>
        <v>0</v>
      </c>
      <c r="Q151" s="20">
        <f t="shared" si="33"/>
        <v>0</v>
      </c>
    </row>
    <row r="152" spans="1:17" x14ac:dyDescent="0.3">
      <c r="A152" s="20" t="s">
        <v>88</v>
      </c>
      <c r="B152" s="20">
        <v>3400</v>
      </c>
      <c r="C152" s="20" t="s">
        <v>116</v>
      </c>
      <c r="D152" s="20">
        <v>13.12</v>
      </c>
      <c r="E152" s="20">
        <v>0</v>
      </c>
      <c r="F152" s="20">
        <f t="shared" si="22"/>
        <v>0</v>
      </c>
      <c r="G152" s="20">
        <f t="shared" si="23"/>
        <v>0</v>
      </c>
      <c r="H152" s="21">
        <f t="shared" si="24"/>
        <v>0</v>
      </c>
      <c r="I152" s="21">
        <f t="shared" si="25"/>
        <v>0</v>
      </c>
      <c r="J152" s="21">
        <f t="shared" si="26"/>
        <v>0</v>
      </c>
      <c r="K152" s="21">
        <f t="shared" si="27"/>
        <v>0</v>
      </c>
      <c r="L152" s="21">
        <f t="shared" si="28"/>
        <v>1</v>
      </c>
      <c r="M152" s="20">
        <f t="shared" si="29"/>
        <v>0</v>
      </c>
      <c r="N152" s="20">
        <f t="shared" si="30"/>
        <v>0</v>
      </c>
      <c r="O152" s="20">
        <f t="shared" si="31"/>
        <v>0</v>
      </c>
      <c r="P152" s="20">
        <f t="shared" si="32"/>
        <v>0</v>
      </c>
      <c r="Q152" s="20">
        <f t="shared" si="33"/>
        <v>0</v>
      </c>
    </row>
    <row r="153" spans="1:17" x14ac:dyDescent="0.3">
      <c r="A153" s="20" t="s">
        <v>89</v>
      </c>
      <c r="B153" s="20">
        <v>3100</v>
      </c>
      <c r="C153" s="20" t="s">
        <v>117</v>
      </c>
      <c r="D153" s="20">
        <v>14.75</v>
      </c>
      <c r="E153" s="20">
        <v>0</v>
      </c>
      <c r="F153" s="20">
        <f t="shared" si="22"/>
        <v>0</v>
      </c>
      <c r="G153" s="20">
        <f t="shared" si="23"/>
        <v>0</v>
      </c>
      <c r="H153" s="21">
        <f t="shared" si="24"/>
        <v>0</v>
      </c>
      <c r="I153" s="21">
        <f t="shared" si="25"/>
        <v>0</v>
      </c>
      <c r="J153" s="21">
        <f t="shared" si="26"/>
        <v>1</v>
      </c>
      <c r="K153" s="21">
        <f t="shared" si="27"/>
        <v>0</v>
      </c>
      <c r="L153" s="21">
        <f t="shared" si="28"/>
        <v>0</v>
      </c>
      <c r="M153" s="20">
        <f t="shared" si="29"/>
        <v>0</v>
      </c>
      <c r="N153" s="20">
        <f t="shared" si="30"/>
        <v>0</v>
      </c>
      <c r="O153" s="20">
        <f t="shared" si="31"/>
        <v>0</v>
      </c>
      <c r="P153" s="20">
        <f t="shared" si="32"/>
        <v>0</v>
      </c>
      <c r="Q153" s="20">
        <f t="shared" si="33"/>
        <v>0</v>
      </c>
    </row>
    <row r="154" spans="1:17" x14ac:dyDescent="0.3">
      <c r="A154" s="20" t="s">
        <v>89</v>
      </c>
      <c r="B154" s="20">
        <v>3100</v>
      </c>
      <c r="C154" s="20" t="s">
        <v>118</v>
      </c>
      <c r="D154" s="20">
        <v>14.75</v>
      </c>
      <c r="E154" s="20">
        <v>0</v>
      </c>
      <c r="F154" s="20">
        <f t="shared" si="22"/>
        <v>0</v>
      </c>
      <c r="G154" s="20">
        <f t="shared" si="23"/>
        <v>0</v>
      </c>
      <c r="H154" s="21">
        <f t="shared" si="24"/>
        <v>0</v>
      </c>
      <c r="I154" s="21">
        <f t="shared" si="25"/>
        <v>0</v>
      </c>
      <c r="J154" s="21">
        <f t="shared" si="26"/>
        <v>0</v>
      </c>
      <c r="K154" s="21">
        <f t="shared" si="27"/>
        <v>1</v>
      </c>
      <c r="L154" s="21">
        <f t="shared" si="28"/>
        <v>0</v>
      </c>
      <c r="M154" s="20">
        <f t="shared" si="29"/>
        <v>0</v>
      </c>
      <c r="N154" s="20">
        <f t="shared" si="30"/>
        <v>0</v>
      </c>
      <c r="O154" s="20">
        <f t="shared" si="31"/>
        <v>0</v>
      </c>
      <c r="P154" s="20">
        <f t="shared" si="32"/>
        <v>0</v>
      </c>
      <c r="Q154" s="20">
        <f t="shared" si="33"/>
        <v>0</v>
      </c>
    </row>
    <row r="155" spans="1:17" x14ac:dyDescent="0.3">
      <c r="A155" s="20" t="s">
        <v>90</v>
      </c>
      <c r="B155" s="20">
        <v>4000</v>
      </c>
      <c r="C155" s="20" t="s">
        <v>115</v>
      </c>
      <c r="D155" s="20">
        <v>14.87</v>
      </c>
      <c r="E155" s="20">
        <v>0</v>
      </c>
      <c r="F155" s="20">
        <f t="shared" si="22"/>
        <v>0</v>
      </c>
      <c r="G155" s="20">
        <f t="shared" si="23"/>
        <v>0</v>
      </c>
      <c r="H155" s="21">
        <f t="shared" si="24"/>
        <v>0</v>
      </c>
      <c r="I155" s="21">
        <f t="shared" si="25"/>
        <v>1</v>
      </c>
      <c r="J155" s="21">
        <f t="shared" si="26"/>
        <v>0</v>
      </c>
      <c r="K155" s="21">
        <f t="shared" si="27"/>
        <v>0</v>
      </c>
      <c r="L155" s="21">
        <f t="shared" si="28"/>
        <v>0</v>
      </c>
      <c r="M155" s="20">
        <f t="shared" si="29"/>
        <v>0</v>
      </c>
      <c r="N155" s="20">
        <f t="shared" si="30"/>
        <v>0</v>
      </c>
      <c r="O155" s="20">
        <f t="shared" si="31"/>
        <v>0</v>
      </c>
      <c r="P155" s="20">
        <f t="shared" si="32"/>
        <v>0</v>
      </c>
      <c r="Q155" s="20">
        <f t="shared" si="33"/>
        <v>0</v>
      </c>
    </row>
    <row r="156" spans="1:17" x14ac:dyDescent="0.3">
      <c r="A156" s="20" t="s">
        <v>90</v>
      </c>
      <c r="B156" s="20">
        <v>4000</v>
      </c>
      <c r="C156" s="20" t="s">
        <v>117</v>
      </c>
      <c r="D156" s="20">
        <v>14.87</v>
      </c>
      <c r="E156" s="20">
        <v>0</v>
      </c>
      <c r="F156" s="20">
        <f t="shared" si="22"/>
        <v>0</v>
      </c>
      <c r="G156" s="20">
        <f t="shared" si="23"/>
        <v>0</v>
      </c>
      <c r="H156" s="21">
        <f t="shared" si="24"/>
        <v>0</v>
      </c>
      <c r="I156" s="21">
        <f t="shared" si="25"/>
        <v>0</v>
      </c>
      <c r="J156" s="21">
        <f t="shared" si="26"/>
        <v>1</v>
      </c>
      <c r="K156" s="21">
        <f t="shared" si="27"/>
        <v>0</v>
      </c>
      <c r="L156" s="21">
        <f t="shared" si="28"/>
        <v>0</v>
      </c>
      <c r="M156" s="20">
        <f t="shared" si="29"/>
        <v>0</v>
      </c>
      <c r="N156" s="20">
        <f t="shared" si="30"/>
        <v>0</v>
      </c>
      <c r="O156" s="20">
        <f t="shared" si="31"/>
        <v>0</v>
      </c>
      <c r="P156" s="20">
        <f t="shared" si="32"/>
        <v>0</v>
      </c>
      <c r="Q156" s="20">
        <f t="shared" si="33"/>
        <v>0</v>
      </c>
    </row>
    <row r="157" spans="1:17" x14ac:dyDescent="0.3">
      <c r="A157" s="20" t="s">
        <v>91</v>
      </c>
      <c r="B157" s="20">
        <v>4200</v>
      </c>
      <c r="C157" s="20" t="s">
        <v>115</v>
      </c>
      <c r="D157" s="20">
        <v>17.489999999999998</v>
      </c>
      <c r="E157" s="20">
        <v>0</v>
      </c>
      <c r="F157" s="20">
        <f t="shared" si="22"/>
        <v>0</v>
      </c>
      <c r="G157" s="20">
        <f t="shared" si="23"/>
        <v>0</v>
      </c>
      <c r="H157" s="21">
        <f t="shared" si="24"/>
        <v>0</v>
      </c>
      <c r="I157" s="21">
        <f t="shared" si="25"/>
        <v>1</v>
      </c>
      <c r="J157" s="21">
        <f t="shared" si="26"/>
        <v>0</v>
      </c>
      <c r="K157" s="21">
        <f t="shared" si="27"/>
        <v>0</v>
      </c>
      <c r="L157" s="21">
        <f t="shared" si="28"/>
        <v>0</v>
      </c>
      <c r="M157" s="20">
        <f t="shared" si="29"/>
        <v>0</v>
      </c>
      <c r="N157" s="20">
        <f t="shared" si="30"/>
        <v>0</v>
      </c>
      <c r="O157" s="20">
        <f t="shared" si="31"/>
        <v>0</v>
      </c>
      <c r="P157" s="20">
        <f t="shared" si="32"/>
        <v>0</v>
      </c>
      <c r="Q157" s="20">
        <f t="shared" si="33"/>
        <v>0</v>
      </c>
    </row>
    <row r="158" spans="1:17" x14ac:dyDescent="0.3">
      <c r="A158" s="20" t="s">
        <v>91</v>
      </c>
      <c r="B158" s="20">
        <v>4200</v>
      </c>
      <c r="C158" s="20" t="s">
        <v>117</v>
      </c>
      <c r="D158" s="20">
        <v>17.489999999999998</v>
      </c>
      <c r="E158" s="20">
        <v>0</v>
      </c>
      <c r="F158" s="20">
        <f t="shared" si="22"/>
        <v>0</v>
      </c>
      <c r="G158" s="20">
        <f t="shared" si="23"/>
        <v>0</v>
      </c>
      <c r="H158" s="21">
        <f t="shared" si="24"/>
        <v>0</v>
      </c>
      <c r="I158" s="21">
        <f t="shared" si="25"/>
        <v>0</v>
      </c>
      <c r="J158" s="21">
        <f t="shared" si="26"/>
        <v>1</v>
      </c>
      <c r="K158" s="21">
        <f t="shared" si="27"/>
        <v>0</v>
      </c>
      <c r="L158" s="21">
        <f t="shared" si="28"/>
        <v>0</v>
      </c>
      <c r="M158" s="20">
        <f t="shared" si="29"/>
        <v>0</v>
      </c>
      <c r="N158" s="20">
        <f t="shared" si="30"/>
        <v>0</v>
      </c>
      <c r="O158" s="20">
        <f t="shared" si="31"/>
        <v>0</v>
      </c>
      <c r="P158" s="20">
        <f t="shared" si="32"/>
        <v>0</v>
      </c>
      <c r="Q158" s="20">
        <f t="shared" si="33"/>
        <v>0</v>
      </c>
    </row>
    <row r="159" spans="1:17" x14ac:dyDescent="0.3">
      <c r="A159" s="20" t="s">
        <v>92</v>
      </c>
      <c r="B159" s="20">
        <v>3300</v>
      </c>
      <c r="C159" s="20" t="s">
        <v>118</v>
      </c>
      <c r="D159" s="20">
        <v>12.99</v>
      </c>
      <c r="E159" s="20">
        <v>0</v>
      </c>
      <c r="F159" s="20">
        <f t="shared" si="22"/>
        <v>0</v>
      </c>
      <c r="G159" s="20">
        <f t="shared" si="23"/>
        <v>0</v>
      </c>
      <c r="H159" s="21">
        <f t="shared" si="24"/>
        <v>0</v>
      </c>
      <c r="I159" s="21">
        <f t="shared" si="25"/>
        <v>0</v>
      </c>
      <c r="J159" s="21">
        <f t="shared" si="26"/>
        <v>0</v>
      </c>
      <c r="K159" s="21">
        <f t="shared" si="27"/>
        <v>1</v>
      </c>
      <c r="L159" s="21">
        <f t="shared" si="28"/>
        <v>0</v>
      </c>
      <c r="M159" s="20">
        <f t="shared" si="29"/>
        <v>0</v>
      </c>
      <c r="N159" s="20">
        <f t="shared" si="30"/>
        <v>0</v>
      </c>
      <c r="O159" s="20">
        <f t="shared" si="31"/>
        <v>0</v>
      </c>
      <c r="P159" s="20">
        <f t="shared" si="32"/>
        <v>0</v>
      </c>
      <c r="Q159" s="20">
        <f t="shared" si="33"/>
        <v>0</v>
      </c>
    </row>
    <row r="160" spans="1:17" x14ac:dyDescent="0.3">
      <c r="A160" s="20" t="s">
        <v>92</v>
      </c>
      <c r="B160" s="20">
        <v>3300</v>
      </c>
      <c r="C160" s="20" t="s">
        <v>116</v>
      </c>
      <c r="D160" s="20">
        <v>12.99</v>
      </c>
      <c r="E160" s="20">
        <v>0</v>
      </c>
      <c r="F160" s="20">
        <f t="shared" si="22"/>
        <v>0</v>
      </c>
      <c r="G160" s="20">
        <f t="shared" si="23"/>
        <v>0</v>
      </c>
      <c r="H160" s="21">
        <f t="shared" si="24"/>
        <v>0</v>
      </c>
      <c r="I160" s="21">
        <f t="shared" si="25"/>
        <v>0</v>
      </c>
      <c r="J160" s="21">
        <f t="shared" si="26"/>
        <v>0</v>
      </c>
      <c r="K160" s="21">
        <f t="shared" si="27"/>
        <v>0</v>
      </c>
      <c r="L160" s="21">
        <f t="shared" si="28"/>
        <v>1</v>
      </c>
      <c r="M160" s="20">
        <f t="shared" si="29"/>
        <v>0</v>
      </c>
      <c r="N160" s="20">
        <f t="shared" si="30"/>
        <v>0</v>
      </c>
      <c r="O160" s="20">
        <f t="shared" si="31"/>
        <v>0</v>
      </c>
      <c r="P160" s="20">
        <f t="shared" si="32"/>
        <v>0</v>
      </c>
      <c r="Q160" s="20">
        <f t="shared" si="33"/>
        <v>0</v>
      </c>
    </row>
    <row r="161" spans="1:20" x14ac:dyDescent="0.3">
      <c r="A161" s="20" t="s">
        <v>93</v>
      </c>
      <c r="B161" s="20">
        <v>3100</v>
      </c>
      <c r="C161" s="20" t="s">
        <v>114</v>
      </c>
      <c r="D161" s="20">
        <v>6.03</v>
      </c>
      <c r="E161" s="20">
        <v>0</v>
      </c>
      <c r="F161" s="20">
        <f t="shared" si="22"/>
        <v>0</v>
      </c>
      <c r="G161" s="20">
        <f t="shared" si="23"/>
        <v>0</v>
      </c>
      <c r="H161" s="21">
        <f t="shared" si="24"/>
        <v>1</v>
      </c>
      <c r="I161" s="21">
        <f t="shared" si="25"/>
        <v>0</v>
      </c>
      <c r="J161" s="21">
        <f t="shared" si="26"/>
        <v>0</v>
      </c>
      <c r="K161" s="21">
        <f t="shared" si="27"/>
        <v>0</v>
      </c>
      <c r="L161" s="21">
        <f t="shared" si="28"/>
        <v>0</v>
      </c>
      <c r="M161" s="20">
        <f t="shared" si="29"/>
        <v>0</v>
      </c>
      <c r="N161" s="20">
        <f t="shared" si="30"/>
        <v>0</v>
      </c>
      <c r="O161" s="20">
        <f t="shared" si="31"/>
        <v>0</v>
      </c>
      <c r="P161" s="20">
        <f t="shared" si="32"/>
        <v>0</v>
      </c>
      <c r="Q161" s="20">
        <f t="shared" si="33"/>
        <v>0</v>
      </c>
    </row>
    <row r="162" spans="1:20" x14ac:dyDescent="0.3">
      <c r="A162" s="20" t="s">
        <v>93</v>
      </c>
      <c r="B162" s="20">
        <v>3100</v>
      </c>
      <c r="C162" s="20" t="s">
        <v>115</v>
      </c>
      <c r="D162" s="20">
        <v>6.03</v>
      </c>
      <c r="E162" s="20">
        <v>0</v>
      </c>
      <c r="F162" s="20">
        <f t="shared" si="22"/>
        <v>0</v>
      </c>
      <c r="G162" s="20">
        <f t="shared" si="23"/>
        <v>0</v>
      </c>
      <c r="H162" s="21">
        <f t="shared" si="24"/>
        <v>0</v>
      </c>
      <c r="I162" s="21">
        <f t="shared" si="25"/>
        <v>1</v>
      </c>
      <c r="J162" s="21">
        <f t="shared" si="26"/>
        <v>0</v>
      </c>
      <c r="K162" s="21">
        <f t="shared" si="27"/>
        <v>0</v>
      </c>
      <c r="L162" s="21">
        <f t="shared" si="28"/>
        <v>0</v>
      </c>
      <c r="M162" s="20">
        <f t="shared" si="29"/>
        <v>0</v>
      </c>
      <c r="N162" s="20">
        <f t="shared" si="30"/>
        <v>0</v>
      </c>
      <c r="O162" s="20">
        <f t="shared" si="31"/>
        <v>0</v>
      </c>
      <c r="P162" s="20">
        <f t="shared" si="32"/>
        <v>0</v>
      </c>
      <c r="Q162" s="20">
        <f t="shared" si="33"/>
        <v>0</v>
      </c>
    </row>
    <row r="163" spans="1:20" x14ac:dyDescent="0.3">
      <c r="A163" s="20" t="s">
        <v>94</v>
      </c>
      <c r="B163" s="20">
        <v>3800</v>
      </c>
      <c r="C163" s="20" t="s">
        <v>118</v>
      </c>
      <c r="D163" s="20">
        <v>6.62</v>
      </c>
      <c r="E163" s="20">
        <v>0</v>
      </c>
      <c r="F163" s="20">
        <f t="shared" si="22"/>
        <v>0</v>
      </c>
      <c r="G163" s="20">
        <f t="shared" si="23"/>
        <v>0</v>
      </c>
      <c r="H163" s="21">
        <f t="shared" si="24"/>
        <v>0</v>
      </c>
      <c r="I163" s="21">
        <f t="shared" si="25"/>
        <v>0</v>
      </c>
      <c r="J163" s="21">
        <f t="shared" si="26"/>
        <v>0</v>
      </c>
      <c r="K163" s="21">
        <f t="shared" si="27"/>
        <v>1</v>
      </c>
      <c r="L163" s="21">
        <f t="shared" si="28"/>
        <v>0</v>
      </c>
      <c r="M163" s="20">
        <f t="shared" si="29"/>
        <v>0</v>
      </c>
      <c r="N163" s="20">
        <f t="shared" si="30"/>
        <v>0</v>
      </c>
      <c r="O163" s="20">
        <f t="shared" si="31"/>
        <v>0</v>
      </c>
      <c r="P163" s="20">
        <f t="shared" si="32"/>
        <v>0</v>
      </c>
      <c r="Q163" s="20">
        <f t="shared" si="33"/>
        <v>0</v>
      </c>
    </row>
    <row r="164" spans="1:20" x14ac:dyDescent="0.3">
      <c r="A164" s="20" t="s">
        <v>94</v>
      </c>
      <c r="B164" s="20">
        <v>3800</v>
      </c>
      <c r="C164" s="20" t="s">
        <v>116</v>
      </c>
      <c r="D164" s="20">
        <v>6.62</v>
      </c>
      <c r="E164" s="20">
        <v>0</v>
      </c>
      <c r="F164" s="20">
        <f t="shared" si="22"/>
        <v>0</v>
      </c>
      <c r="G164" s="20">
        <f t="shared" si="23"/>
        <v>0</v>
      </c>
      <c r="H164" s="21">
        <f t="shared" si="24"/>
        <v>0</v>
      </c>
      <c r="I164" s="21">
        <f t="shared" si="25"/>
        <v>0</v>
      </c>
      <c r="J164" s="21">
        <f t="shared" si="26"/>
        <v>0</v>
      </c>
      <c r="K164" s="21">
        <f t="shared" si="27"/>
        <v>0</v>
      </c>
      <c r="L164" s="21">
        <f t="shared" si="28"/>
        <v>1</v>
      </c>
      <c r="M164" s="20">
        <f t="shared" si="29"/>
        <v>0</v>
      </c>
      <c r="N164" s="20">
        <f t="shared" si="30"/>
        <v>0</v>
      </c>
      <c r="O164" s="20">
        <f t="shared" si="31"/>
        <v>0</v>
      </c>
      <c r="P164" s="20">
        <f t="shared" si="32"/>
        <v>0</v>
      </c>
      <c r="Q164" s="20">
        <f t="shared" si="33"/>
        <v>0</v>
      </c>
    </row>
    <row r="165" spans="1:20" x14ac:dyDescent="0.3">
      <c r="A165" s="20" t="s">
        <v>95</v>
      </c>
      <c r="B165" s="20">
        <v>3300</v>
      </c>
      <c r="C165" s="20" t="s">
        <v>117</v>
      </c>
      <c r="D165" s="20">
        <v>6</v>
      </c>
      <c r="E165" s="20">
        <v>0</v>
      </c>
      <c r="F165" s="20">
        <f t="shared" si="22"/>
        <v>0</v>
      </c>
      <c r="G165" s="20">
        <f t="shared" si="23"/>
        <v>0</v>
      </c>
      <c r="H165" s="21">
        <f t="shared" si="24"/>
        <v>0</v>
      </c>
      <c r="I165" s="21">
        <f t="shared" si="25"/>
        <v>0</v>
      </c>
      <c r="J165" s="21">
        <f t="shared" si="26"/>
        <v>1</v>
      </c>
      <c r="K165" s="21">
        <f t="shared" si="27"/>
        <v>0</v>
      </c>
      <c r="L165" s="21">
        <f t="shared" si="28"/>
        <v>0</v>
      </c>
      <c r="M165" s="20">
        <f t="shared" si="29"/>
        <v>0</v>
      </c>
      <c r="N165" s="20">
        <f t="shared" si="30"/>
        <v>0</v>
      </c>
      <c r="O165" s="20">
        <f t="shared" si="31"/>
        <v>0</v>
      </c>
      <c r="P165" s="20">
        <f t="shared" si="32"/>
        <v>0</v>
      </c>
      <c r="Q165" s="20">
        <f t="shared" si="33"/>
        <v>0</v>
      </c>
    </row>
    <row r="166" spans="1:20" x14ac:dyDescent="0.3">
      <c r="A166" s="20" t="s">
        <v>95</v>
      </c>
      <c r="B166" s="20">
        <v>3300</v>
      </c>
      <c r="C166" s="20" t="s">
        <v>118</v>
      </c>
      <c r="D166" s="20">
        <v>6</v>
      </c>
      <c r="E166" s="20">
        <v>0</v>
      </c>
      <c r="F166" s="20">
        <f t="shared" si="22"/>
        <v>0</v>
      </c>
      <c r="G166" s="20">
        <f t="shared" si="23"/>
        <v>0</v>
      </c>
      <c r="H166" s="21">
        <f t="shared" si="24"/>
        <v>0</v>
      </c>
      <c r="I166" s="21">
        <f t="shared" si="25"/>
        <v>0</v>
      </c>
      <c r="J166" s="21">
        <f t="shared" si="26"/>
        <v>0</v>
      </c>
      <c r="K166" s="21">
        <f t="shared" si="27"/>
        <v>1</v>
      </c>
      <c r="L166" s="21">
        <f t="shared" si="28"/>
        <v>0</v>
      </c>
      <c r="M166" s="20">
        <f t="shared" si="29"/>
        <v>0</v>
      </c>
      <c r="N166" s="20">
        <f t="shared" si="30"/>
        <v>0</v>
      </c>
      <c r="O166" s="20">
        <f t="shared" si="31"/>
        <v>0</v>
      </c>
      <c r="P166" s="20">
        <f t="shared" si="32"/>
        <v>0</v>
      </c>
      <c r="Q166" s="20">
        <f t="shared" si="33"/>
        <v>0</v>
      </c>
    </row>
    <row r="167" spans="1:20" x14ac:dyDescent="0.3">
      <c r="A167" s="20" t="s">
        <v>96</v>
      </c>
      <c r="B167" s="20">
        <v>3300</v>
      </c>
      <c r="C167" s="20" t="s">
        <v>118</v>
      </c>
      <c r="D167" s="20">
        <v>3.34</v>
      </c>
      <c r="E167" s="20">
        <v>0</v>
      </c>
      <c r="F167" s="20">
        <f t="shared" si="22"/>
        <v>0</v>
      </c>
      <c r="G167" s="20">
        <f t="shared" si="23"/>
        <v>0</v>
      </c>
      <c r="H167" s="21">
        <f t="shared" si="24"/>
        <v>0</v>
      </c>
      <c r="I167" s="21">
        <f t="shared" si="25"/>
        <v>0</v>
      </c>
      <c r="J167" s="21">
        <f t="shared" si="26"/>
        <v>0</v>
      </c>
      <c r="K167" s="21">
        <f t="shared" si="27"/>
        <v>1</v>
      </c>
      <c r="L167" s="21">
        <f t="shared" si="28"/>
        <v>0</v>
      </c>
      <c r="M167" s="20">
        <f t="shared" si="29"/>
        <v>0</v>
      </c>
      <c r="N167" s="20">
        <f t="shared" si="30"/>
        <v>0</v>
      </c>
      <c r="O167" s="20">
        <f t="shared" si="31"/>
        <v>0</v>
      </c>
      <c r="P167" s="20">
        <f t="shared" si="32"/>
        <v>0</v>
      </c>
      <c r="Q167" s="20">
        <f t="shared" si="33"/>
        <v>0</v>
      </c>
    </row>
    <row r="168" spans="1:20" x14ac:dyDescent="0.3">
      <c r="A168" s="20" t="s">
        <v>96</v>
      </c>
      <c r="B168" s="20">
        <v>3300</v>
      </c>
      <c r="C168" s="20" t="s">
        <v>116</v>
      </c>
      <c r="D168" s="20">
        <v>3.34</v>
      </c>
      <c r="E168" s="20">
        <v>0</v>
      </c>
      <c r="F168" s="20">
        <f t="shared" si="22"/>
        <v>0</v>
      </c>
      <c r="G168" s="20">
        <f t="shared" si="23"/>
        <v>0</v>
      </c>
      <c r="H168" s="21">
        <f t="shared" si="24"/>
        <v>0</v>
      </c>
      <c r="I168" s="21">
        <f t="shared" si="25"/>
        <v>0</v>
      </c>
      <c r="J168" s="21">
        <f t="shared" si="26"/>
        <v>0</v>
      </c>
      <c r="K168" s="21">
        <f t="shared" si="27"/>
        <v>0</v>
      </c>
      <c r="L168" s="21">
        <f t="shared" si="28"/>
        <v>1</v>
      </c>
      <c r="M168" s="20">
        <f t="shared" si="29"/>
        <v>0</v>
      </c>
      <c r="N168" s="20">
        <f t="shared" si="30"/>
        <v>0</v>
      </c>
      <c r="O168" s="20">
        <f t="shared" si="31"/>
        <v>0</v>
      </c>
      <c r="P168" s="20">
        <f t="shared" si="32"/>
        <v>0</v>
      </c>
      <c r="Q168" s="20">
        <f t="shared" si="33"/>
        <v>0</v>
      </c>
    </row>
    <row r="169" spans="1:20" x14ac:dyDescent="0.3">
      <c r="D169" s="1" t="s">
        <v>136</v>
      </c>
      <c r="E169" s="1">
        <f>SUM(E2:E168)</f>
        <v>8</v>
      </c>
      <c r="F169" s="15">
        <f t="shared" ref="F169:L169" si="34">SUM(F2:F168)</f>
        <v>50000</v>
      </c>
      <c r="G169" s="16">
        <f t="shared" si="34"/>
        <v>482.98000000000008</v>
      </c>
      <c r="H169" s="1">
        <f t="shared" si="34"/>
        <v>26</v>
      </c>
      <c r="I169" s="1">
        <f t="shared" si="34"/>
        <v>33</v>
      </c>
      <c r="J169" s="1">
        <f t="shared" si="34"/>
        <v>41</v>
      </c>
      <c r="K169" s="1">
        <f t="shared" si="34"/>
        <v>35</v>
      </c>
      <c r="L169" s="1">
        <f t="shared" si="34"/>
        <v>31</v>
      </c>
      <c r="M169" s="17">
        <f>SUM(M2:M168)</f>
        <v>2</v>
      </c>
      <c r="N169" s="17">
        <f>SUM(N2:N168)</f>
        <v>1</v>
      </c>
      <c r="O169" s="29">
        <f>SUM(O2:O168)</f>
        <v>2</v>
      </c>
      <c r="P169" s="17">
        <f>SUM(P2:P168)</f>
        <v>1</v>
      </c>
      <c r="Q169" s="17">
        <f>SUM(Q2:Q168)</f>
        <v>2</v>
      </c>
      <c r="S169" s="1" t="s">
        <v>144</v>
      </c>
      <c r="T169" s="1" t="s">
        <v>145</v>
      </c>
    </row>
    <row r="170" spans="1:20" x14ac:dyDescent="0.3">
      <c r="E170" s="4" t="s">
        <v>135</v>
      </c>
      <c r="F170" t="s">
        <v>137</v>
      </c>
      <c r="G170" s="1" t="s">
        <v>143</v>
      </c>
      <c r="M170" t="s">
        <v>139</v>
      </c>
      <c r="N170" t="s">
        <v>139</v>
      </c>
      <c r="O170" t="s">
        <v>139</v>
      </c>
      <c r="P170" t="s">
        <v>139</v>
      </c>
      <c r="Q170" t="s">
        <v>139</v>
      </c>
      <c r="S170" s="17">
        <f>SUM(N169:O169)</f>
        <v>3</v>
      </c>
      <c r="T170" s="17">
        <f>SUM(O169:P169)</f>
        <v>3</v>
      </c>
    </row>
    <row r="171" spans="1:20" x14ac:dyDescent="0.3">
      <c r="D171" s="1" t="s">
        <v>149</v>
      </c>
      <c r="E171" s="1">
        <v>8</v>
      </c>
      <c r="F171" s="1">
        <v>50000</v>
      </c>
      <c r="G171" s="1"/>
      <c r="M171" s="17">
        <v>1</v>
      </c>
      <c r="N171" s="17">
        <v>1</v>
      </c>
      <c r="O171" s="17">
        <v>1</v>
      </c>
      <c r="P171" s="17">
        <v>1</v>
      </c>
      <c r="Q171" s="17">
        <v>1</v>
      </c>
      <c r="S171" t="s">
        <v>139</v>
      </c>
      <c r="T171" t="s">
        <v>139</v>
      </c>
    </row>
    <row r="172" spans="1:20" x14ac:dyDescent="0.3">
      <c r="F172" s="15" t="s">
        <v>150</v>
      </c>
      <c r="S172" s="17">
        <v>3</v>
      </c>
      <c r="T172" s="17">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F3897-3C19-4813-861B-F5C7E36A5BB0}">
  <sheetPr>
    <tabColor theme="4"/>
  </sheetPr>
  <dimension ref="A1:V172"/>
  <sheetViews>
    <sheetView workbookViewId="0">
      <selection activeCell="V18" sqref="V18"/>
    </sheetView>
  </sheetViews>
  <sheetFormatPr defaultRowHeight="14.4" x14ac:dyDescent="0.3"/>
  <cols>
    <col min="1" max="1" width="19.5546875" bestFit="1" customWidth="1"/>
    <col min="2" max="2" width="6.5546875" bestFit="1" customWidth="1"/>
    <col min="4" max="4" width="14.44140625" bestFit="1" customWidth="1"/>
    <col min="6" max="6" width="11.21875" bestFit="1" customWidth="1"/>
    <col min="7" max="7" width="13.88671875" bestFit="1" customWidth="1"/>
    <col min="8" max="8" width="11.6640625" bestFit="1" customWidth="1"/>
    <col min="13" max="13" width="10.5546875" customWidth="1"/>
    <col min="14" max="14" width="11.109375" customWidth="1"/>
    <col min="15" max="16" width="11.5546875" customWidth="1"/>
    <col min="17" max="17" width="10.6640625" customWidth="1"/>
    <col min="19" max="19" width="25.33203125" customWidth="1"/>
    <col min="20" max="20" width="26.6640625" customWidth="1"/>
    <col min="21" max="21" width="13.44140625" bestFit="1" customWidth="1"/>
  </cols>
  <sheetData>
    <row r="1" spans="1:22" x14ac:dyDescent="0.3">
      <c r="A1" s="14" t="s">
        <v>131</v>
      </c>
      <c r="B1" s="14" t="s">
        <v>132</v>
      </c>
      <c r="C1" s="14" t="s">
        <v>133</v>
      </c>
      <c r="D1" s="14" t="s">
        <v>125</v>
      </c>
      <c r="E1" s="14" t="s">
        <v>134</v>
      </c>
      <c r="F1" s="14" t="s">
        <v>142</v>
      </c>
      <c r="G1" s="14" t="s">
        <v>138</v>
      </c>
      <c r="H1" s="14" t="s">
        <v>114</v>
      </c>
      <c r="I1" s="14" t="s">
        <v>115</v>
      </c>
      <c r="J1" s="14" t="s">
        <v>117</v>
      </c>
      <c r="K1" s="14" t="s">
        <v>118</v>
      </c>
      <c r="L1" s="14" t="s">
        <v>116</v>
      </c>
      <c r="M1" s="14" t="s">
        <v>159</v>
      </c>
      <c r="N1" s="14" t="s">
        <v>160</v>
      </c>
      <c r="O1" s="14" t="s">
        <v>161</v>
      </c>
      <c r="P1" s="14" t="s">
        <v>162</v>
      </c>
      <c r="Q1" s="14" t="s">
        <v>163</v>
      </c>
      <c r="S1" s="1" t="s">
        <v>164</v>
      </c>
      <c r="T1" s="1" t="s">
        <v>165</v>
      </c>
    </row>
    <row r="2" spans="1:22" x14ac:dyDescent="0.3">
      <c r="A2" s="20" t="s">
        <v>0</v>
      </c>
      <c r="B2" s="20">
        <v>4200</v>
      </c>
      <c r="C2" s="20" t="s">
        <v>117</v>
      </c>
      <c r="D2" s="20">
        <v>6.37</v>
      </c>
      <c r="E2" s="20">
        <v>0</v>
      </c>
      <c r="F2" s="20">
        <f>E2*B2</f>
        <v>0</v>
      </c>
      <c r="G2" s="20">
        <f>D2*E2</f>
        <v>0</v>
      </c>
      <c r="H2" s="21">
        <f>IF(C2="PG",1,0)</f>
        <v>0</v>
      </c>
      <c r="I2" s="21">
        <f>IF(C2="SG",1,0)</f>
        <v>0</v>
      </c>
      <c r="J2" s="21">
        <f>IF(C2="SF",1,0)</f>
        <v>1</v>
      </c>
      <c r="K2" s="21">
        <f>IF(C2="PF",1,0)</f>
        <v>0</v>
      </c>
      <c r="L2" s="21">
        <f>IF(C2="C",1,0)</f>
        <v>0</v>
      </c>
      <c r="M2" s="20">
        <f>H2*E2</f>
        <v>0</v>
      </c>
      <c r="N2" s="20">
        <f>I2*E2</f>
        <v>0</v>
      </c>
      <c r="O2" s="20">
        <f>J2*E2</f>
        <v>0</v>
      </c>
      <c r="P2" s="20">
        <f>K2*E2</f>
        <v>0</v>
      </c>
      <c r="Q2" s="20">
        <f>L2*E2</f>
        <v>0</v>
      </c>
      <c r="U2" t="s">
        <v>135</v>
      </c>
      <c r="V2">
        <v>1</v>
      </c>
    </row>
    <row r="3" spans="1:22" x14ac:dyDescent="0.3">
      <c r="A3" s="20" t="s">
        <v>0</v>
      </c>
      <c r="B3" s="20">
        <v>4200</v>
      </c>
      <c r="C3" s="20" t="s">
        <v>118</v>
      </c>
      <c r="D3" s="20">
        <v>6.37</v>
      </c>
      <c r="E3" s="20">
        <v>0</v>
      </c>
      <c r="F3" s="20">
        <f>E3*B3</f>
        <v>0</v>
      </c>
      <c r="G3" s="20">
        <f>D3*E3</f>
        <v>0</v>
      </c>
      <c r="H3" s="21">
        <f t="shared" ref="H3:H66" si="0">IF(C3="PG",1,0)</f>
        <v>0</v>
      </c>
      <c r="I3" s="21">
        <f t="shared" ref="I3:I66" si="1">IF(C3="SG",1,0)</f>
        <v>0</v>
      </c>
      <c r="J3" s="21">
        <f t="shared" ref="J3:J66" si="2">IF(C3="SF",1,0)</f>
        <v>0</v>
      </c>
      <c r="K3" s="21">
        <f t="shared" ref="K3:K66" si="3">IF(C3="PF",1,0)</f>
        <v>1</v>
      </c>
      <c r="L3" s="21">
        <f t="shared" ref="L3:L66" si="4">IF(C3="C",1,0)</f>
        <v>0</v>
      </c>
      <c r="M3" s="20">
        <f t="shared" ref="M3:M66" si="5">H3*E3</f>
        <v>0</v>
      </c>
      <c r="N3" s="20">
        <f t="shared" ref="N3:N66" si="6">I3*E3</f>
        <v>0</v>
      </c>
      <c r="O3" s="20">
        <f t="shared" ref="O3:O66" si="7">J3*E3</f>
        <v>0</v>
      </c>
      <c r="P3" s="20">
        <f t="shared" ref="P3:P66" si="8">K3*E3</f>
        <v>0</v>
      </c>
      <c r="Q3" s="20">
        <f t="shared" ref="Q3:Q66" si="9">L3*E3</f>
        <v>0</v>
      </c>
      <c r="U3" t="s">
        <v>135</v>
      </c>
      <c r="V3">
        <v>1</v>
      </c>
    </row>
    <row r="4" spans="1:22" x14ac:dyDescent="0.3">
      <c r="A4" s="20" t="s">
        <v>1</v>
      </c>
      <c r="B4" s="20">
        <v>4400</v>
      </c>
      <c r="C4" s="20" t="s">
        <v>114</v>
      </c>
      <c r="D4" s="20">
        <v>15.84</v>
      </c>
      <c r="E4" s="20">
        <v>0</v>
      </c>
      <c r="F4" s="20">
        <f t="shared" ref="F4:F112" si="10">E4*B4</f>
        <v>0</v>
      </c>
      <c r="G4" s="20">
        <f t="shared" ref="G4:G112" si="11">D4*E4</f>
        <v>0</v>
      </c>
      <c r="H4" s="21">
        <f t="shared" si="0"/>
        <v>1</v>
      </c>
      <c r="I4" s="21">
        <f t="shared" si="1"/>
        <v>0</v>
      </c>
      <c r="J4" s="21">
        <f t="shared" si="2"/>
        <v>0</v>
      </c>
      <c r="K4" s="21">
        <f t="shared" si="3"/>
        <v>0</v>
      </c>
      <c r="L4" s="21">
        <f t="shared" si="4"/>
        <v>0</v>
      </c>
      <c r="M4" s="20">
        <f t="shared" si="5"/>
        <v>0</v>
      </c>
      <c r="N4" s="20">
        <f t="shared" si="6"/>
        <v>0</v>
      </c>
      <c r="O4" s="20">
        <f t="shared" si="7"/>
        <v>0</v>
      </c>
      <c r="P4" s="20">
        <f t="shared" si="8"/>
        <v>0</v>
      </c>
      <c r="Q4" s="20">
        <f t="shared" si="9"/>
        <v>0</v>
      </c>
    </row>
    <row r="5" spans="1:22" x14ac:dyDescent="0.3">
      <c r="A5" s="20" t="s">
        <v>1</v>
      </c>
      <c r="B5" s="20">
        <v>4400</v>
      </c>
      <c r="C5" s="20" t="s">
        <v>117</v>
      </c>
      <c r="D5" s="20">
        <v>15.84</v>
      </c>
      <c r="E5" s="20">
        <v>0</v>
      </c>
      <c r="F5" s="20">
        <f t="shared" si="10"/>
        <v>0</v>
      </c>
      <c r="G5" s="20">
        <f t="shared" si="11"/>
        <v>0</v>
      </c>
      <c r="H5" s="21">
        <f t="shared" si="0"/>
        <v>0</v>
      </c>
      <c r="I5" s="21">
        <f t="shared" si="1"/>
        <v>0</v>
      </c>
      <c r="J5" s="21">
        <f t="shared" si="2"/>
        <v>1</v>
      </c>
      <c r="K5" s="21">
        <f t="shared" si="3"/>
        <v>0</v>
      </c>
      <c r="L5" s="21">
        <f t="shared" si="4"/>
        <v>0</v>
      </c>
      <c r="M5" s="20">
        <f t="shared" si="5"/>
        <v>0</v>
      </c>
      <c r="N5" s="20">
        <f t="shared" si="6"/>
        <v>0</v>
      </c>
      <c r="O5" s="20">
        <f t="shared" si="7"/>
        <v>0</v>
      </c>
      <c r="P5" s="20">
        <f t="shared" si="8"/>
        <v>0</v>
      </c>
      <c r="Q5" s="20">
        <f t="shared" si="9"/>
        <v>0</v>
      </c>
    </row>
    <row r="6" spans="1:22" x14ac:dyDescent="0.3">
      <c r="A6" s="20" t="s">
        <v>2</v>
      </c>
      <c r="B6" s="20">
        <v>3300</v>
      </c>
      <c r="C6" s="20" t="s">
        <v>114</v>
      </c>
      <c r="D6" s="20">
        <v>4.4000000000000004</v>
      </c>
      <c r="E6" s="20">
        <v>0</v>
      </c>
      <c r="F6" s="20">
        <f t="shared" si="10"/>
        <v>0</v>
      </c>
      <c r="G6" s="20">
        <f t="shared" si="11"/>
        <v>0</v>
      </c>
      <c r="H6" s="21">
        <f t="shared" si="0"/>
        <v>1</v>
      </c>
      <c r="I6" s="21">
        <f t="shared" si="1"/>
        <v>0</v>
      </c>
      <c r="J6" s="21">
        <f t="shared" si="2"/>
        <v>0</v>
      </c>
      <c r="K6" s="21">
        <f t="shared" si="3"/>
        <v>0</v>
      </c>
      <c r="L6" s="21">
        <f t="shared" si="4"/>
        <v>0</v>
      </c>
      <c r="M6" s="20">
        <f t="shared" si="5"/>
        <v>0</v>
      </c>
      <c r="N6" s="20">
        <f t="shared" si="6"/>
        <v>0</v>
      </c>
      <c r="O6" s="20">
        <f t="shared" si="7"/>
        <v>0</v>
      </c>
      <c r="P6" s="20">
        <f t="shared" si="8"/>
        <v>0</v>
      </c>
      <c r="Q6" s="20">
        <f t="shared" si="9"/>
        <v>0</v>
      </c>
    </row>
    <row r="7" spans="1:22" ht="15" thickBot="1" x14ac:dyDescent="0.35">
      <c r="A7" s="20" t="s">
        <v>2</v>
      </c>
      <c r="B7" s="20">
        <v>3300</v>
      </c>
      <c r="C7" s="20" t="s">
        <v>115</v>
      </c>
      <c r="D7" s="20">
        <v>4.4000000000000004</v>
      </c>
      <c r="E7" s="20">
        <v>0</v>
      </c>
      <c r="F7" s="20">
        <f t="shared" si="10"/>
        <v>0</v>
      </c>
      <c r="G7" s="20">
        <f t="shared" si="11"/>
        <v>0</v>
      </c>
      <c r="H7" s="21">
        <f t="shared" si="0"/>
        <v>0</v>
      </c>
      <c r="I7" s="21">
        <f t="shared" si="1"/>
        <v>1</v>
      </c>
      <c r="J7" s="21">
        <f t="shared" si="2"/>
        <v>0</v>
      </c>
      <c r="K7" s="21">
        <f t="shared" si="3"/>
        <v>0</v>
      </c>
      <c r="L7" s="21">
        <f t="shared" si="4"/>
        <v>0</v>
      </c>
      <c r="M7" s="20">
        <f t="shared" si="5"/>
        <v>0</v>
      </c>
      <c r="N7" s="20">
        <f t="shared" si="6"/>
        <v>0</v>
      </c>
      <c r="O7" s="20">
        <f t="shared" si="7"/>
        <v>0</v>
      </c>
      <c r="P7" s="20">
        <f t="shared" si="8"/>
        <v>0</v>
      </c>
      <c r="Q7" s="20">
        <f t="shared" si="9"/>
        <v>0</v>
      </c>
    </row>
    <row r="8" spans="1:22" x14ac:dyDescent="0.3">
      <c r="A8" s="20" t="s">
        <v>3</v>
      </c>
      <c r="B8" s="20">
        <v>5000</v>
      </c>
      <c r="C8" s="20" t="s">
        <v>118</v>
      </c>
      <c r="D8" s="20">
        <v>11.96</v>
      </c>
      <c r="E8" s="20">
        <v>0</v>
      </c>
      <c r="F8" s="20">
        <f t="shared" si="10"/>
        <v>0</v>
      </c>
      <c r="G8" s="20">
        <f t="shared" si="11"/>
        <v>0</v>
      </c>
      <c r="H8" s="21">
        <f t="shared" si="0"/>
        <v>0</v>
      </c>
      <c r="I8" s="21">
        <f t="shared" si="1"/>
        <v>0</v>
      </c>
      <c r="J8" s="21">
        <f t="shared" si="2"/>
        <v>0</v>
      </c>
      <c r="K8" s="21">
        <f t="shared" si="3"/>
        <v>1</v>
      </c>
      <c r="L8" s="21">
        <f t="shared" si="4"/>
        <v>0</v>
      </c>
      <c r="M8" s="20">
        <f t="shared" si="5"/>
        <v>0</v>
      </c>
      <c r="N8" s="20">
        <f t="shared" si="6"/>
        <v>0</v>
      </c>
      <c r="O8" s="20">
        <f t="shared" si="7"/>
        <v>0</v>
      </c>
      <c r="P8" s="20">
        <f t="shared" si="8"/>
        <v>0</v>
      </c>
      <c r="Q8" s="20">
        <f t="shared" si="9"/>
        <v>0</v>
      </c>
      <c r="S8" s="7" t="s">
        <v>146</v>
      </c>
      <c r="T8" s="8" t="s">
        <v>108</v>
      </c>
    </row>
    <row r="9" spans="1:22" x14ac:dyDescent="0.3">
      <c r="A9" s="20" t="s">
        <v>3</v>
      </c>
      <c r="B9" s="20">
        <v>5000</v>
      </c>
      <c r="C9" s="20" t="s">
        <v>116</v>
      </c>
      <c r="D9" s="20">
        <v>11.96</v>
      </c>
      <c r="E9" s="20">
        <v>0</v>
      </c>
      <c r="F9" s="20">
        <f t="shared" si="10"/>
        <v>0</v>
      </c>
      <c r="G9" s="20">
        <f t="shared" si="11"/>
        <v>0</v>
      </c>
      <c r="H9" s="21">
        <f t="shared" si="0"/>
        <v>0</v>
      </c>
      <c r="I9" s="21">
        <f t="shared" si="1"/>
        <v>0</v>
      </c>
      <c r="J9" s="21">
        <f t="shared" si="2"/>
        <v>0</v>
      </c>
      <c r="K9" s="21">
        <f t="shared" si="3"/>
        <v>0</v>
      </c>
      <c r="L9" s="21">
        <f t="shared" si="4"/>
        <v>1</v>
      </c>
      <c r="M9" s="20">
        <f t="shared" si="5"/>
        <v>0</v>
      </c>
      <c r="N9" s="20">
        <f t="shared" si="6"/>
        <v>0</v>
      </c>
      <c r="O9" s="20">
        <f t="shared" si="7"/>
        <v>0</v>
      </c>
      <c r="P9" s="20">
        <f t="shared" si="8"/>
        <v>0</v>
      </c>
      <c r="Q9" s="20">
        <f t="shared" si="9"/>
        <v>0</v>
      </c>
      <c r="S9" s="10" t="s">
        <v>6</v>
      </c>
      <c r="T9" s="11" t="s">
        <v>114</v>
      </c>
    </row>
    <row r="10" spans="1:22" x14ac:dyDescent="0.3">
      <c r="A10" s="20" t="s">
        <v>4</v>
      </c>
      <c r="B10" s="20">
        <v>3400</v>
      </c>
      <c r="C10" s="20" t="s">
        <v>117</v>
      </c>
      <c r="D10" s="20">
        <v>6.59</v>
      </c>
      <c r="E10" s="20">
        <v>0</v>
      </c>
      <c r="F10" s="20">
        <f t="shared" si="10"/>
        <v>0</v>
      </c>
      <c r="G10" s="20">
        <f t="shared" si="11"/>
        <v>0</v>
      </c>
      <c r="H10" s="21">
        <f t="shared" si="0"/>
        <v>0</v>
      </c>
      <c r="I10" s="21">
        <f t="shared" si="1"/>
        <v>0</v>
      </c>
      <c r="J10" s="21">
        <f t="shared" si="2"/>
        <v>1</v>
      </c>
      <c r="K10" s="21">
        <f t="shared" si="3"/>
        <v>0</v>
      </c>
      <c r="L10" s="21">
        <f t="shared" si="4"/>
        <v>0</v>
      </c>
      <c r="M10" s="20">
        <f t="shared" si="5"/>
        <v>0</v>
      </c>
      <c r="N10" s="20">
        <f t="shared" si="6"/>
        <v>0</v>
      </c>
      <c r="O10" s="20">
        <f t="shared" si="7"/>
        <v>0</v>
      </c>
      <c r="P10" s="20">
        <f t="shared" si="8"/>
        <v>0</v>
      </c>
      <c r="Q10" s="20">
        <f t="shared" si="9"/>
        <v>0</v>
      </c>
      <c r="S10" s="10" t="s">
        <v>54</v>
      </c>
      <c r="T10" s="11" t="s">
        <v>115</v>
      </c>
    </row>
    <row r="11" spans="1:22" x14ac:dyDescent="0.3">
      <c r="A11" s="20" t="s">
        <v>4</v>
      </c>
      <c r="B11" s="20">
        <v>3400</v>
      </c>
      <c r="C11" s="20" t="s">
        <v>118</v>
      </c>
      <c r="D11" s="20">
        <v>6.59</v>
      </c>
      <c r="E11" s="20">
        <v>0</v>
      </c>
      <c r="F11" s="20">
        <f t="shared" si="10"/>
        <v>0</v>
      </c>
      <c r="G11" s="20">
        <f t="shared" si="11"/>
        <v>0</v>
      </c>
      <c r="H11" s="21">
        <f t="shared" si="0"/>
        <v>0</v>
      </c>
      <c r="I11" s="21">
        <f t="shared" si="1"/>
        <v>0</v>
      </c>
      <c r="J11" s="21">
        <f t="shared" si="2"/>
        <v>0</v>
      </c>
      <c r="K11" s="21">
        <f t="shared" si="3"/>
        <v>1</v>
      </c>
      <c r="L11" s="21">
        <f t="shared" si="4"/>
        <v>0</v>
      </c>
      <c r="M11" s="20">
        <f t="shared" si="5"/>
        <v>0</v>
      </c>
      <c r="N11" s="20">
        <f t="shared" si="6"/>
        <v>0</v>
      </c>
      <c r="O11" s="20">
        <f t="shared" si="7"/>
        <v>0</v>
      </c>
      <c r="P11" s="20">
        <f t="shared" si="8"/>
        <v>0</v>
      </c>
      <c r="Q11" s="20">
        <f t="shared" si="9"/>
        <v>0</v>
      </c>
      <c r="S11" s="10" t="s">
        <v>45</v>
      </c>
      <c r="T11" s="11" t="s">
        <v>117</v>
      </c>
    </row>
    <row r="12" spans="1:22" x14ac:dyDescent="0.3">
      <c r="A12" s="20" t="s">
        <v>5</v>
      </c>
      <c r="B12" s="20">
        <v>3600</v>
      </c>
      <c r="C12" s="20" t="s">
        <v>115</v>
      </c>
      <c r="D12" s="20">
        <v>6.39</v>
      </c>
      <c r="E12" s="20">
        <v>0</v>
      </c>
      <c r="F12" s="20">
        <f t="shared" si="10"/>
        <v>0</v>
      </c>
      <c r="G12" s="20">
        <f t="shared" si="11"/>
        <v>0</v>
      </c>
      <c r="H12" s="21">
        <f t="shared" si="0"/>
        <v>0</v>
      </c>
      <c r="I12" s="21">
        <f t="shared" si="1"/>
        <v>1</v>
      </c>
      <c r="J12" s="21">
        <f t="shared" si="2"/>
        <v>0</v>
      </c>
      <c r="K12" s="21">
        <f t="shared" si="3"/>
        <v>0</v>
      </c>
      <c r="L12" s="21">
        <f t="shared" si="4"/>
        <v>0</v>
      </c>
      <c r="M12" s="20">
        <f t="shared" si="5"/>
        <v>0</v>
      </c>
      <c r="N12" s="20">
        <f t="shared" si="6"/>
        <v>0</v>
      </c>
      <c r="O12" s="20">
        <f t="shared" si="7"/>
        <v>0</v>
      </c>
      <c r="P12" s="20">
        <f t="shared" si="8"/>
        <v>0</v>
      </c>
      <c r="Q12" s="20">
        <f t="shared" si="9"/>
        <v>0</v>
      </c>
      <c r="S12" s="10" t="s">
        <v>12</v>
      </c>
      <c r="T12" s="11" t="s">
        <v>118</v>
      </c>
    </row>
    <row r="13" spans="1:22" x14ac:dyDescent="0.3">
      <c r="A13" s="20" t="s">
        <v>5</v>
      </c>
      <c r="B13" s="20">
        <v>3600</v>
      </c>
      <c r="C13" s="20" t="s">
        <v>117</v>
      </c>
      <c r="D13" s="20">
        <v>6.39</v>
      </c>
      <c r="E13" s="20">
        <v>0</v>
      </c>
      <c r="F13" s="20">
        <f t="shared" si="10"/>
        <v>0</v>
      </c>
      <c r="G13" s="20">
        <f t="shared" si="11"/>
        <v>0</v>
      </c>
      <c r="H13" s="21">
        <f t="shared" si="0"/>
        <v>0</v>
      </c>
      <c r="I13" s="21">
        <f t="shared" si="1"/>
        <v>0</v>
      </c>
      <c r="J13" s="21">
        <f t="shared" si="2"/>
        <v>1</v>
      </c>
      <c r="K13" s="21">
        <f t="shared" si="3"/>
        <v>0</v>
      </c>
      <c r="L13" s="21">
        <f t="shared" si="4"/>
        <v>0</v>
      </c>
      <c r="M13" s="20">
        <f t="shared" si="5"/>
        <v>0</v>
      </c>
      <c r="N13" s="20">
        <f t="shared" si="6"/>
        <v>0</v>
      </c>
      <c r="O13" s="20">
        <f t="shared" si="7"/>
        <v>0</v>
      </c>
      <c r="P13" s="20">
        <f t="shared" si="8"/>
        <v>0</v>
      </c>
      <c r="Q13" s="20">
        <f t="shared" si="9"/>
        <v>0</v>
      </c>
      <c r="S13" s="10" t="s">
        <v>46</v>
      </c>
      <c r="T13" s="11" t="s">
        <v>116</v>
      </c>
    </row>
    <row r="14" spans="1:22" x14ac:dyDescent="0.3">
      <c r="A14" s="5" t="s">
        <v>6</v>
      </c>
      <c r="B14" s="5">
        <v>5100</v>
      </c>
      <c r="C14" s="5" t="s">
        <v>114</v>
      </c>
      <c r="D14" s="5">
        <v>22.29</v>
      </c>
      <c r="E14" s="5">
        <v>1</v>
      </c>
      <c r="F14" s="5">
        <f t="shared" si="10"/>
        <v>5100</v>
      </c>
      <c r="G14" s="5">
        <f t="shared" si="11"/>
        <v>22.29</v>
      </c>
      <c r="H14" s="6">
        <f t="shared" si="0"/>
        <v>1</v>
      </c>
      <c r="I14" s="6">
        <f t="shared" si="1"/>
        <v>0</v>
      </c>
      <c r="J14" s="6">
        <f t="shared" si="2"/>
        <v>0</v>
      </c>
      <c r="K14" s="6">
        <f t="shared" si="3"/>
        <v>0</v>
      </c>
      <c r="L14" s="6">
        <f t="shared" si="4"/>
        <v>0</v>
      </c>
      <c r="M14" s="5">
        <f t="shared" si="5"/>
        <v>1</v>
      </c>
      <c r="N14" s="5">
        <f t="shared" si="6"/>
        <v>0</v>
      </c>
      <c r="O14" s="5">
        <f t="shared" si="7"/>
        <v>0</v>
      </c>
      <c r="P14" s="5">
        <f t="shared" si="8"/>
        <v>0</v>
      </c>
      <c r="Q14" s="5">
        <f t="shared" si="9"/>
        <v>0</v>
      </c>
      <c r="S14" s="10" t="s">
        <v>64</v>
      </c>
      <c r="T14" s="11" t="s">
        <v>140</v>
      </c>
    </row>
    <row r="15" spans="1:22" x14ac:dyDescent="0.3">
      <c r="A15" s="20" t="s">
        <v>7</v>
      </c>
      <c r="B15" s="20">
        <v>4200</v>
      </c>
      <c r="C15" s="20" t="s">
        <v>114</v>
      </c>
      <c r="D15" s="20">
        <v>6.84</v>
      </c>
      <c r="E15" s="20">
        <v>0</v>
      </c>
      <c r="F15" s="20">
        <f t="shared" si="10"/>
        <v>0</v>
      </c>
      <c r="G15" s="20">
        <f t="shared" si="11"/>
        <v>0</v>
      </c>
      <c r="H15" s="21">
        <f t="shared" si="0"/>
        <v>1</v>
      </c>
      <c r="I15" s="21">
        <f t="shared" si="1"/>
        <v>0</v>
      </c>
      <c r="J15" s="21">
        <f t="shared" si="2"/>
        <v>0</v>
      </c>
      <c r="K15" s="21">
        <f t="shared" si="3"/>
        <v>0</v>
      </c>
      <c r="L15" s="21">
        <f t="shared" si="4"/>
        <v>0</v>
      </c>
      <c r="M15" s="20">
        <f t="shared" si="5"/>
        <v>0</v>
      </c>
      <c r="N15" s="20">
        <f t="shared" si="6"/>
        <v>0</v>
      </c>
      <c r="O15" s="20">
        <f t="shared" si="7"/>
        <v>0</v>
      </c>
      <c r="P15" s="20">
        <f t="shared" si="8"/>
        <v>0</v>
      </c>
      <c r="Q15" s="20">
        <f t="shared" si="9"/>
        <v>0</v>
      </c>
      <c r="S15" s="10" t="s">
        <v>44</v>
      </c>
      <c r="T15" s="11" t="s">
        <v>141</v>
      </c>
    </row>
    <row r="16" spans="1:22" ht="15" thickBot="1" x14ac:dyDescent="0.35">
      <c r="A16" s="20" t="s">
        <v>7</v>
      </c>
      <c r="B16" s="20">
        <v>4200</v>
      </c>
      <c r="C16" s="20" t="s">
        <v>115</v>
      </c>
      <c r="D16" s="20">
        <v>6.84</v>
      </c>
      <c r="E16" s="20">
        <v>0</v>
      </c>
      <c r="F16" s="20">
        <f t="shared" si="10"/>
        <v>0</v>
      </c>
      <c r="G16" s="20">
        <f t="shared" si="11"/>
        <v>0</v>
      </c>
      <c r="H16" s="21">
        <f t="shared" si="0"/>
        <v>0</v>
      </c>
      <c r="I16" s="21">
        <f t="shared" si="1"/>
        <v>1</v>
      </c>
      <c r="J16" s="21">
        <f t="shared" si="2"/>
        <v>0</v>
      </c>
      <c r="K16" s="21">
        <f t="shared" si="3"/>
        <v>0</v>
      </c>
      <c r="L16" s="21">
        <f t="shared" si="4"/>
        <v>0</v>
      </c>
      <c r="M16" s="20">
        <f t="shared" si="5"/>
        <v>0</v>
      </c>
      <c r="N16" s="20">
        <f t="shared" si="6"/>
        <v>0</v>
      </c>
      <c r="O16" s="20">
        <f t="shared" si="7"/>
        <v>0</v>
      </c>
      <c r="P16" s="20">
        <f t="shared" si="8"/>
        <v>0</v>
      </c>
      <c r="Q16" s="20">
        <f t="shared" si="9"/>
        <v>0</v>
      </c>
      <c r="S16" s="12" t="s">
        <v>31</v>
      </c>
      <c r="T16" s="13" t="s">
        <v>148</v>
      </c>
    </row>
    <row r="17" spans="1:20" ht="15" thickBot="1" x14ac:dyDescent="0.35">
      <c r="A17" s="20" t="s">
        <v>8</v>
      </c>
      <c r="B17" s="20">
        <v>5300</v>
      </c>
      <c r="C17" s="20" t="s">
        <v>115</v>
      </c>
      <c r="D17" s="20">
        <v>10.37</v>
      </c>
      <c r="E17" s="20">
        <v>0</v>
      </c>
      <c r="F17" s="20">
        <f t="shared" si="10"/>
        <v>0</v>
      </c>
      <c r="G17" s="20">
        <f t="shared" si="11"/>
        <v>0</v>
      </c>
      <c r="H17" s="21">
        <f t="shared" si="0"/>
        <v>0</v>
      </c>
      <c r="I17" s="21">
        <f t="shared" si="1"/>
        <v>1</v>
      </c>
      <c r="J17" s="21">
        <f t="shared" si="2"/>
        <v>0</v>
      </c>
      <c r="K17" s="21">
        <f t="shared" si="3"/>
        <v>0</v>
      </c>
      <c r="L17" s="21">
        <f t="shared" si="4"/>
        <v>0</v>
      </c>
      <c r="M17" s="20">
        <f t="shared" si="5"/>
        <v>0</v>
      </c>
      <c r="N17" s="20">
        <f t="shared" si="6"/>
        <v>0</v>
      </c>
      <c r="O17" s="20">
        <f t="shared" si="7"/>
        <v>0</v>
      </c>
      <c r="P17" s="20">
        <f t="shared" si="8"/>
        <v>0</v>
      </c>
      <c r="Q17" s="20">
        <f t="shared" si="9"/>
        <v>0</v>
      </c>
    </row>
    <row r="18" spans="1:20" ht="15" thickBot="1" x14ac:dyDescent="0.35">
      <c r="A18" s="20" t="s">
        <v>9</v>
      </c>
      <c r="B18" s="20">
        <v>4100</v>
      </c>
      <c r="C18" s="20" t="s">
        <v>115</v>
      </c>
      <c r="D18" s="20">
        <v>12.79</v>
      </c>
      <c r="E18" s="20">
        <v>0</v>
      </c>
      <c r="F18" s="20">
        <f t="shared" si="10"/>
        <v>0</v>
      </c>
      <c r="G18" s="20">
        <f t="shared" si="11"/>
        <v>0</v>
      </c>
      <c r="H18" s="21">
        <f t="shared" si="0"/>
        <v>0</v>
      </c>
      <c r="I18" s="21">
        <f t="shared" si="1"/>
        <v>1</v>
      </c>
      <c r="J18" s="21">
        <f t="shared" si="2"/>
        <v>0</v>
      </c>
      <c r="K18" s="21">
        <f t="shared" si="3"/>
        <v>0</v>
      </c>
      <c r="L18" s="21">
        <f t="shared" si="4"/>
        <v>0</v>
      </c>
      <c r="M18" s="20">
        <f t="shared" si="5"/>
        <v>0</v>
      </c>
      <c r="N18" s="20">
        <f t="shared" si="6"/>
        <v>0</v>
      </c>
      <c r="O18" s="20">
        <f t="shared" si="7"/>
        <v>0</v>
      </c>
      <c r="P18" s="20">
        <f t="shared" si="8"/>
        <v>0</v>
      </c>
      <c r="Q18" s="20">
        <f t="shared" si="9"/>
        <v>0</v>
      </c>
      <c r="S18" s="34" t="s">
        <v>151</v>
      </c>
      <c r="T18" s="35" t="s">
        <v>167</v>
      </c>
    </row>
    <row r="19" spans="1:20" x14ac:dyDescent="0.3">
      <c r="A19" s="20" t="s">
        <v>9</v>
      </c>
      <c r="B19" s="20">
        <v>4100</v>
      </c>
      <c r="C19" s="20" t="s">
        <v>117</v>
      </c>
      <c r="D19" s="20">
        <v>12.79</v>
      </c>
      <c r="E19" s="20">
        <v>0</v>
      </c>
      <c r="F19" s="20">
        <f t="shared" si="10"/>
        <v>0</v>
      </c>
      <c r="G19" s="20">
        <f t="shared" si="11"/>
        <v>0</v>
      </c>
      <c r="H19" s="21">
        <f t="shared" si="0"/>
        <v>0</v>
      </c>
      <c r="I19" s="21">
        <f t="shared" si="1"/>
        <v>0</v>
      </c>
      <c r="J19" s="21">
        <f t="shared" si="2"/>
        <v>1</v>
      </c>
      <c r="K19" s="21">
        <f t="shared" si="3"/>
        <v>0</v>
      </c>
      <c r="L19" s="21">
        <f t="shared" si="4"/>
        <v>0</v>
      </c>
      <c r="M19" s="20">
        <f t="shared" si="5"/>
        <v>0</v>
      </c>
      <c r="N19" s="20">
        <f t="shared" si="6"/>
        <v>0</v>
      </c>
      <c r="O19" s="20">
        <f t="shared" si="7"/>
        <v>0</v>
      </c>
      <c r="P19" s="20">
        <f t="shared" si="8"/>
        <v>0</v>
      </c>
      <c r="Q19" s="20">
        <f t="shared" si="9"/>
        <v>0</v>
      </c>
    </row>
    <row r="20" spans="1:20" x14ac:dyDescent="0.3">
      <c r="A20" s="20" t="s">
        <v>10</v>
      </c>
      <c r="B20" s="20">
        <v>4900</v>
      </c>
      <c r="C20" s="20" t="s">
        <v>117</v>
      </c>
      <c r="D20" s="20">
        <v>6.02</v>
      </c>
      <c r="E20" s="20">
        <v>0</v>
      </c>
      <c r="F20" s="20">
        <f t="shared" si="10"/>
        <v>0</v>
      </c>
      <c r="G20" s="20">
        <f t="shared" si="11"/>
        <v>0</v>
      </c>
      <c r="H20" s="21">
        <f t="shared" si="0"/>
        <v>0</v>
      </c>
      <c r="I20" s="21">
        <f t="shared" si="1"/>
        <v>0</v>
      </c>
      <c r="J20" s="21">
        <f t="shared" si="2"/>
        <v>1</v>
      </c>
      <c r="K20" s="21">
        <f t="shared" si="3"/>
        <v>0</v>
      </c>
      <c r="L20" s="21">
        <f t="shared" si="4"/>
        <v>0</v>
      </c>
      <c r="M20" s="20">
        <f t="shared" si="5"/>
        <v>0</v>
      </c>
      <c r="N20" s="20">
        <f t="shared" si="6"/>
        <v>0</v>
      </c>
      <c r="O20" s="20">
        <f t="shared" si="7"/>
        <v>0</v>
      </c>
      <c r="P20" s="20">
        <f t="shared" si="8"/>
        <v>0</v>
      </c>
      <c r="Q20" s="20">
        <f t="shared" si="9"/>
        <v>0</v>
      </c>
    </row>
    <row r="21" spans="1:20" x14ac:dyDescent="0.3">
      <c r="A21" s="20" t="s">
        <v>10</v>
      </c>
      <c r="B21" s="20">
        <v>4900</v>
      </c>
      <c r="C21" s="20" t="s">
        <v>118</v>
      </c>
      <c r="D21" s="20">
        <v>6.02</v>
      </c>
      <c r="E21" s="20">
        <v>0</v>
      </c>
      <c r="F21" s="20">
        <f t="shared" si="10"/>
        <v>0</v>
      </c>
      <c r="G21" s="20">
        <f t="shared" si="11"/>
        <v>0</v>
      </c>
      <c r="H21" s="21">
        <f t="shared" si="0"/>
        <v>0</v>
      </c>
      <c r="I21" s="21">
        <f t="shared" si="1"/>
        <v>0</v>
      </c>
      <c r="J21" s="21">
        <f t="shared" si="2"/>
        <v>0</v>
      </c>
      <c r="K21" s="21">
        <f t="shared" si="3"/>
        <v>1</v>
      </c>
      <c r="L21" s="21">
        <f t="shared" si="4"/>
        <v>0</v>
      </c>
      <c r="M21" s="20">
        <f t="shared" si="5"/>
        <v>0</v>
      </c>
      <c r="N21" s="20">
        <f t="shared" si="6"/>
        <v>0</v>
      </c>
      <c r="O21" s="20">
        <f t="shared" si="7"/>
        <v>0</v>
      </c>
      <c r="P21" s="20">
        <f t="shared" si="8"/>
        <v>0</v>
      </c>
      <c r="Q21" s="20">
        <f t="shared" si="9"/>
        <v>0</v>
      </c>
    </row>
    <row r="22" spans="1:20" x14ac:dyDescent="0.3">
      <c r="A22" s="20" t="s">
        <v>11</v>
      </c>
      <c r="B22" s="20">
        <v>5000</v>
      </c>
      <c r="C22" s="20" t="s">
        <v>115</v>
      </c>
      <c r="D22" s="20">
        <v>9.1999999999999993</v>
      </c>
      <c r="E22" s="20">
        <v>0</v>
      </c>
      <c r="F22" s="20">
        <f t="shared" si="10"/>
        <v>0</v>
      </c>
      <c r="G22" s="20">
        <f t="shared" si="11"/>
        <v>0</v>
      </c>
      <c r="H22" s="21">
        <f t="shared" si="0"/>
        <v>0</v>
      </c>
      <c r="I22" s="21">
        <f t="shared" si="1"/>
        <v>1</v>
      </c>
      <c r="J22" s="21">
        <f t="shared" si="2"/>
        <v>0</v>
      </c>
      <c r="K22" s="21">
        <f t="shared" si="3"/>
        <v>0</v>
      </c>
      <c r="L22" s="21">
        <f t="shared" si="4"/>
        <v>0</v>
      </c>
      <c r="M22" s="20">
        <f t="shared" si="5"/>
        <v>0</v>
      </c>
      <c r="N22" s="20">
        <f t="shared" si="6"/>
        <v>0</v>
      </c>
      <c r="O22" s="20">
        <f t="shared" si="7"/>
        <v>0</v>
      </c>
      <c r="P22" s="20">
        <f t="shared" si="8"/>
        <v>0</v>
      </c>
      <c r="Q22" s="20">
        <f t="shared" si="9"/>
        <v>0</v>
      </c>
    </row>
    <row r="23" spans="1:20" x14ac:dyDescent="0.3">
      <c r="A23" s="20" t="s">
        <v>11</v>
      </c>
      <c r="B23" s="20">
        <v>5000</v>
      </c>
      <c r="C23" s="20" t="s">
        <v>117</v>
      </c>
      <c r="D23" s="20">
        <v>9.1999999999999993</v>
      </c>
      <c r="E23" s="20">
        <v>0</v>
      </c>
      <c r="F23" s="20">
        <f t="shared" si="10"/>
        <v>0</v>
      </c>
      <c r="G23" s="20">
        <f t="shared" si="11"/>
        <v>0</v>
      </c>
      <c r="H23" s="21">
        <f t="shared" si="0"/>
        <v>0</v>
      </c>
      <c r="I23" s="21">
        <f t="shared" si="1"/>
        <v>0</v>
      </c>
      <c r="J23" s="21">
        <f t="shared" si="2"/>
        <v>1</v>
      </c>
      <c r="K23" s="21">
        <f t="shared" si="3"/>
        <v>0</v>
      </c>
      <c r="L23" s="21">
        <f t="shared" si="4"/>
        <v>0</v>
      </c>
      <c r="M23" s="20">
        <f t="shared" si="5"/>
        <v>0</v>
      </c>
      <c r="N23" s="20">
        <f t="shared" si="6"/>
        <v>0</v>
      </c>
      <c r="O23" s="20">
        <f t="shared" si="7"/>
        <v>0</v>
      </c>
      <c r="P23" s="20">
        <f t="shared" si="8"/>
        <v>0</v>
      </c>
      <c r="Q23" s="20">
        <f t="shared" si="9"/>
        <v>0</v>
      </c>
    </row>
    <row r="24" spans="1:20" x14ac:dyDescent="0.3">
      <c r="A24" s="5" t="s">
        <v>12</v>
      </c>
      <c r="B24" s="5">
        <v>5300</v>
      </c>
      <c r="C24" s="5" t="s">
        <v>118</v>
      </c>
      <c r="D24" s="5">
        <v>19.600000000000001</v>
      </c>
      <c r="E24" s="5">
        <v>1</v>
      </c>
      <c r="F24" s="5">
        <f t="shared" si="10"/>
        <v>5300</v>
      </c>
      <c r="G24" s="5">
        <f t="shared" si="11"/>
        <v>19.600000000000001</v>
      </c>
      <c r="H24" s="6">
        <f t="shared" si="0"/>
        <v>0</v>
      </c>
      <c r="I24" s="6">
        <f t="shared" si="1"/>
        <v>0</v>
      </c>
      <c r="J24" s="6">
        <f t="shared" si="2"/>
        <v>0</v>
      </c>
      <c r="K24" s="6">
        <f t="shared" si="3"/>
        <v>1</v>
      </c>
      <c r="L24" s="6">
        <f t="shared" si="4"/>
        <v>0</v>
      </c>
      <c r="M24" s="5">
        <f t="shared" si="5"/>
        <v>0</v>
      </c>
      <c r="N24" s="5">
        <f t="shared" si="6"/>
        <v>0</v>
      </c>
      <c r="O24" s="5">
        <f t="shared" si="7"/>
        <v>0</v>
      </c>
      <c r="P24" s="5">
        <f t="shared" si="8"/>
        <v>1</v>
      </c>
      <c r="Q24" s="5">
        <f t="shared" si="9"/>
        <v>0</v>
      </c>
    </row>
    <row r="25" spans="1:20" x14ac:dyDescent="0.3">
      <c r="A25" s="20" t="s">
        <v>12</v>
      </c>
      <c r="B25" s="20">
        <v>5300</v>
      </c>
      <c r="C25" s="20" t="s">
        <v>116</v>
      </c>
      <c r="D25" s="20">
        <v>19.600000000000001</v>
      </c>
      <c r="E25" s="20">
        <v>0</v>
      </c>
      <c r="F25" s="20">
        <f t="shared" si="10"/>
        <v>0</v>
      </c>
      <c r="G25" s="20">
        <f t="shared" si="11"/>
        <v>0</v>
      </c>
      <c r="H25" s="21">
        <f t="shared" si="0"/>
        <v>0</v>
      </c>
      <c r="I25" s="21">
        <f t="shared" si="1"/>
        <v>0</v>
      </c>
      <c r="J25" s="21">
        <f t="shared" si="2"/>
        <v>0</v>
      </c>
      <c r="K25" s="21">
        <f t="shared" si="3"/>
        <v>0</v>
      </c>
      <c r="L25" s="21">
        <f t="shared" si="4"/>
        <v>1</v>
      </c>
      <c r="M25" s="20">
        <f t="shared" si="5"/>
        <v>0</v>
      </c>
      <c r="N25" s="20">
        <f t="shared" si="6"/>
        <v>0</v>
      </c>
      <c r="O25" s="20">
        <f t="shared" si="7"/>
        <v>0</v>
      </c>
      <c r="P25" s="20">
        <f t="shared" si="8"/>
        <v>0</v>
      </c>
      <c r="Q25" s="20">
        <f t="shared" si="9"/>
        <v>0</v>
      </c>
    </row>
    <row r="26" spans="1:20" x14ac:dyDescent="0.3">
      <c r="A26" s="20" t="s">
        <v>13</v>
      </c>
      <c r="B26" s="20">
        <v>6900</v>
      </c>
      <c r="C26" s="20" t="s">
        <v>118</v>
      </c>
      <c r="D26" s="20">
        <v>19.2</v>
      </c>
      <c r="E26" s="20">
        <v>0</v>
      </c>
      <c r="F26" s="20">
        <f t="shared" si="10"/>
        <v>0</v>
      </c>
      <c r="G26" s="20">
        <f t="shared" si="11"/>
        <v>0</v>
      </c>
      <c r="H26" s="21">
        <f t="shared" si="0"/>
        <v>0</v>
      </c>
      <c r="I26" s="21">
        <f t="shared" si="1"/>
        <v>0</v>
      </c>
      <c r="J26" s="21">
        <f t="shared" si="2"/>
        <v>0</v>
      </c>
      <c r="K26" s="21">
        <f t="shared" si="3"/>
        <v>1</v>
      </c>
      <c r="L26" s="21">
        <f t="shared" si="4"/>
        <v>0</v>
      </c>
      <c r="M26" s="20">
        <f t="shared" si="5"/>
        <v>0</v>
      </c>
      <c r="N26" s="20">
        <f t="shared" si="6"/>
        <v>0</v>
      </c>
      <c r="O26" s="20">
        <f t="shared" si="7"/>
        <v>0</v>
      </c>
      <c r="P26" s="20">
        <f t="shared" si="8"/>
        <v>0</v>
      </c>
      <c r="Q26" s="20">
        <f t="shared" si="9"/>
        <v>0</v>
      </c>
    </row>
    <row r="27" spans="1:20" x14ac:dyDescent="0.3">
      <c r="A27" s="20" t="s">
        <v>13</v>
      </c>
      <c r="B27" s="20">
        <v>6900</v>
      </c>
      <c r="C27" s="20" t="s">
        <v>116</v>
      </c>
      <c r="D27" s="20">
        <v>19.2</v>
      </c>
      <c r="E27" s="20">
        <v>0</v>
      </c>
      <c r="F27" s="20">
        <f t="shared" si="10"/>
        <v>0</v>
      </c>
      <c r="G27" s="20">
        <f t="shared" si="11"/>
        <v>0</v>
      </c>
      <c r="H27" s="21">
        <f t="shared" si="0"/>
        <v>0</v>
      </c>
      <c r="I27" s="21">
        <f t="shared" si="1"/>
        <v>0</v>
      </c>
      <c r="J27" s="21">
        <f t="shared" si="2"/>
        <v>0</v>
      </c>
      <c r="K27" s="21">
        <f t="shared" si="3"/>
        <v>0</v>
      </c>
      <c r="L27" s="21">
        <f t="shared" si="4"/>
        <v>1</v>
      </c>
      <c r="M27" s="20">
        <f t="shared" si="5"/>
        <v>0</v>
      </c>
      <c r="N27" s="20">
        <f t="shared" si="6"/>
        <v>0</v>
      </c>
      <c r="O27" s="20">
        <f t="shared" si="7"/>
        <v>0</v>
      </c>
      <c r="P27" s="20">
        <f t="shared" si="8"/>
        <v>0</v>
      </c>
      <c r="Q27" s="20">
        <f t="shared" si="9"/>
        <v>0</v>
      </c>
    </row>
    <row r="28" spans="1:20" x14ac:dyDescent="0.3">
      <c r="A28" s="20" t="s">
        <v>14</v>
      </c>
      <c r="B28" s="20">
        <v>4300</v>
      </c>
      <c r="C28" s="20" t="s">
        <v>118</v>
      </c>
      <c r="D28" s="20">
        <v>10.029999999999999</v>
      </c>
      <c r="E28" s="20">
        <v>0</v>
      </c>
      <c r="F28" s="20">
        <f t="shared" si="10"/>
        <v>0</v>
      </c>
      <c r="G28" s="20">
        <f t="shared" si="11"/>
        <v>0</v>
      </c>
      <c r="H28" s="21">
        <f t="shared" si="0"/>
        <v>0</v>
      </c>
      <c r="I28" s="21">
        <f t="shared" si="1"/>
        <v>0</v>
      </c>
      <c r="J28" s="21">
        <f t="shared" si="2"/>
        <v>0</v>
      </c>
      <c r="K28" s="21">
        <f t="shared" si="3"/>
        <v>1</v>
      </c>
      <c r="L28" s="21">
        <f t="shared" si="4"/>
        <v>0</v>
      </c>
      <c r="M28" s="20">
        <f t="shared" si="5"/>
        <v>0</v>
      </c>
      <c r="N28" s="20">
        <f t="shared" si="6"/>
        <v>0</v>
      </c>
      <c r="O28" s="20">
        <f t="shared" si="7"/>
        <v>0</v>
      </c>
      <c r="P28" s="20">
        <f t="shared" si="8"/>
        <v>0</v>
      </c>
      <c r="Q28" s="20">
        <f t="shared" si="9"/>
        <v>0</v>
      </c>
    </row>
    <row r="29" spans="1:20" x14ac:dyDescent="0.3">
      <c r="A29" s="20" t="s">
        <v>14</v>
      </c>
      <c r="B29" s="20">
        <v>4300</v>
      </c>
      <c r="C29" s="20" t="s">
        <v>116</v>
      </c>
      <c r="D29" s="20">
        <v>10.029999999999999</v>
      </c>
      <c r="E29" s="20">
        <v>0</v>
      </c>
      <c r="F29" s="20">
        <f t="shared" si="10"/>
        <v>0</v>
      </c>
      <c r="G29" s="20">
        <f t="shared" si="11"/>
        <v>0</v>
      </c>
      <c r="H29" s="21">
        <f t="shared" si="0"/>
        <v>0</v>
      </c>
      <c r="I29" s="21">
        <f t="shared" si="1"/>
        <v>0</v>
      </c>
      <c r="J29" s="21">
        <f t="shared" si="2"/>
        <v>0</v>
      </c>
      <c r="K29" s="21">
        <f t="shared" si="3"/>
        <v>0</v>
      </c>
      <c r="L29" s="21">
        <f t="shared" si="4"/>
        <v>1</v>
      </c>
      <c r="M29" s="20">
        <f t="shared" si="5"/>
        <v>0</v>
      </c>
      <c r="N29" s="20">
        <f t="shared" si="6"/>
        <v>0</v>
      </c>
      <c r="O29" s="20">
        <f t="shared" si="7"/>
        <v>0</v>
      </c>
      <c r="P29" s="20">
        <f t="shared" si="8"/>
        <v>0</v>
      </c>
      <c r="Q29" s="20">
        <f t="shared" si="9"/>
        <v>0</v>
      </c>
    </row>
    <row r="30" spans="1:20" x14ac:dyDescent="0.3">
      <c r="A30" s="20" t="s">
        <v>15</v>
      </c>
      <c r="B30" s="20">
        <v>5300</v>
      </c>
      <c r="C30" s="20" t="s">
        <v>115</v>
      </c>
      <c r="D30" s="20">
        <v>11.56</v>
      </c>
      <c r="E30" s="20">
        <v>0</v>
      </c>
      <c r="F30" s="20">
        <f t="shared" si="10"/>
        <v>0</v>
      </c>
      <c r="G30" s="20">
        <f t="shared" si="11"/>
        <v>0</v>
      </c>
      <c r="H30" s="21">
        <f t="shared" si="0"/>
        <v>0</v>
      </c>
      <c r="I30" s="21">
        <f t="shared" si="1"/>
        <v>1</v>
      </c>
      <c r="J30" s="21">
        <f t="shared" si="2"/>
        <v>0</v>
      </c>
      <c r="K30" s="21">
        <f t="shared" si="3"/>
        <v>0</v>
      </c>
      <c r="L30" s="21">
        <f t="shared" si="4"/>
        <v>0</v>
      </c>
      <c r="M30" s="20">
        <f t="shared" si="5"/>
        <v>0</v>
      </c>
      <c r="N30" s="20">
        <f t="shared" si="6"/>
        <v>0</v>
      </c>
      <c r="O30" s="20">
        <f t="shared" si="7"/>
        <v>0</v>
      </c>
      <c r="P30" s="20">
        <f t="shared" si="8"/>
        <v>0</v>
      </c>
      <c r="Q30" s="20">
        <f t="shared" si="9"/>
        <v>0</v>
      </c>
    </row>
    <row r="31" spans="1:20" x14ac:dyDescent="0.3">
      <c r="A31" s="20" t="s">
        <v>15</v>
      </c>
      <c r="B31" s="20">
        <v>5300</v>
      </c>
      <c r="C31" s="20" t="s">
        <v>117</v>
      </c>
      <c r="D31" s="20">
        <v>11.56</v>
      </c>
      <c r="E31" s="20">
        <v>0</v>
      </c>
      <c r="F31" s="20">
        <f t="shared" si="10"/>
        <v>0</v>
      </c>
      <c r="G31" s="20">
        <f t="shared" si="11"/>
        <v>0</v>
      </c>
      <c r="H31" s="21">
        <f t="shared" si="0"/>
        <v>0</v>
      </c>
      <c r="I31" s="21">
        <f t="shared" si="1"/>
        <v>0</v>
      </c>
      <c r="J31" s="21">
        <f t="shared" si="2"/>
        <v>1</v>
      </c>
      <c r="K31" s="21">
        <f t="shared" si="3"/>
        <v>0</v>
      </c>
      <c r="L31" s="21">
        <f t="shared" si="4"/>
        <v>0</v>
      </c>
      <c r="M31" s="20">
        <f t="shared" si="5"/>
        <v>0</v>
      </c>
      <c r="N31" s="20">
        <f t="shared" si="6"/>
        <v>0</v>
      </c>
      <c r="O31" s="20">
        <f t="shared" si="7"/>
        <v>0</v>
      </c>
      <c r="P31" s="20">
        <f t="shared" si="8"/>
        <v>0</v>
      </c>
      <c r="Q31" s="20">
        <f t="shared" si="9"/>
        <v>0</v>
      </c>
    </row>
    <row r="32" spans="1:20" x14ac:dyDescent="0.3">
      <c r="A32" s="20" t="s">
        <v>16</v>
      </c>
      <c r="B32" s="20">
        <v>3700</v>
      </c>
      <c r="C32" s="20" t="s">
        <v>115</v>
      </c>
      <c r="D32" s="20">
        <v>5.87</v>
      </c>
      <c r="E32" s="20">
        <v>0</v>
      </c>
      <c r="F32" s="20">
        <f t="shared" si="10"/>
        <v>0</v>
      </c>
      <c r="G32" s="20">
        <f t="shared" si="11"/>
        <v>0</v>
      </c>
      <c r="H32" s="21">
        <f t="shared" si="0"/>
        <v>0</v>
      </c>
      <c r="I32" s="21">
        <f t="shared" si="1"/>
        <v>1</v>
      </c>
      <c r="J32" s="21">
        <f t="shared" si="2"/>
        <v>0</v>
      </c>
      <c r="K32" s="21">
        <f t="shared" si="3"/>
        <v>0</v>
      </c>
      <c r="L32" s="21">
        <f t="shared" si="4"/>
        <v>0</v>
      </c>
      <c r="M32" s="20">
        <f t="shared" si="5"/>
        <v>0</v>
      </c>
      <c r="N32" s="20">
        <f t="shared" si="6"/>
        <v>0</v>
      </c>
      <c r="O32" s="20">
        <f t="shared" si="7"/>
        <v>0</v>
      </c>
      <c r="P32" s="20">
        <f t="shared" si="8"/>
        <v>0</v>
      </c>
      <c r="Q32" s="20">
        <f t="shared" si="9"/>
        <v>0</v>
      </c>
    </row>
    <row r="33" spans="1:17" x14ac:dyDescent="0.3">
      <c r="A33" s="20" t="s">
        <v>16</v>
      </c>
      <c r="B33" s="20">
        <v>3700</v>
      </c>
      <c r="C33" s="20" t="s">
        <v>117</v>
      </c>
      <c r="D33" s="20">
        <v>5.87</v>
      </c>
      <c r="E33" s="20">
        <v>0</v>
      </c>
      <c r="F33" s="20">
        <f t="shared" si="10"/>
        <v>0</v>
      </c>
      <c r="G33" s="20">
        <f t="shared" si="11"/>
        <v>0</v>
      </c>
      <c r="H33" s="21">
        <f t="shared" si="0"/>
        <v>0</v>
      </c>
      <c r="I33" s="21">
        <f t="shared" si="1"/>
        <v>0</v>
      </c>
      <c r="J33" s="21">
        <f t="shared" si="2"/>
        <v>1</v>
      </c>
      <c r="K33" s="21">
        <f t="shared" si="3"/>
        <v>0</v>
      </c>
      <c r="L33" s="21">
        <f t="shared" si="4"/>
        <v>0</v>
      </c>
      <c r="M33" s="20">
        <f t="shared" si="5"/>
        <v>0</v>
      </c>
      <c r="N33" s="20">
        <f t="shared" si="6"/>
        <v>0</v>
      </c>
      <c r="O33" s="20">
        <f t="shared" si="7"/>
        <v>0</v>
      </c>
      <c r="P33" s="20">
        <f t="shared" si="8"/>
        <v>0</v>
      </c>
      <c r="Q33" s="20">
        <f t="shared" si="9"/>
        <v>0</v>
      </c>
    </row>
    <row r="34" spans="1:17" x14ac:dyDescent="0.3">
      <c r="A34" s="20" t="s">
        <v>17</v>
      </c>
      <c r="B34" s="20">
        <v>6400</v>
      </c>
      <c r="C34" s="20" t="s">
        <v>116</v>
      </c>
      <c r="D34" s="20">
        <v>15.23</v>
      </c>
      <c r="E34" s="20">
        <v>0</v>
      </c>
      <c r="F34" s="20">
        <f t="shared" si="10"/>
        <v>0</v>
      </c>
      <c r="G34" s="20">
        <f t="shared" si="11"/>
        <v>0</v>
      </c>
      <c r="H34" s="21">
        <f t="shared" si="0"/>
        <v>0</v>
      </c>
      <c r="I34" s="21">
        <f t="shared" si="1"/>
        <v>0</v>
      </c>
      <c r="J34" s="21">
        <f t="shared" si="2"/>
        <v>0</v>
      </c>
      <c r="K34" s="21">
        <f t="shared" si="3"/>
        <v>0</v>
      </c>
      <c r="L34" s="21">
        <f t="shared" si="4"/>
        <v>1</v>
      </c>
      <c r="M34" s="20">
        <f t="shared" si="5"/>
        <v>0</v>
      </c>
      <c r="N34" s="20">
        <f t="shared" si="6"/>
        <v>0</v>
      </c>
      <c r="O34" s="20">
        <f t="shared" si="7"/>
        <v>0</v>
      </c>
      <c r="P34" s="20">
        <f t="shared" si="8"/>
        <v>0</v>
      </c>
      <c r="Q34" s="20">
        <f t="shared" si="9"/>
        <v>0</v>
      </c>
    </row>
    <row r="35" spans="1:17" x14ac:dyDescent="0.3">
      <c r="A35" s="20" t="s">
        <v>18</v>
      </c>
      <c r="B35" s="20">
        <v>10800</v>
      </c>
      <c r="C35" s="20" t="s">
        <v>116</v>
      </c>
      <c r="D35" s="20">
        <v>33.369999999999997</v>
      </c>
      <c r="E35" s="20">
        <v>0</v>
      </c>
      <c r="F35" s="20">
        <f t="shared" si="10"/>
        <v>0</v>
      </c>
      <c r="G35" s="20">
        <f t="shared" si="11"/>
        <v>0</v>
      </c>
      <c r="H35" s="21">
        <f t="shared" si="0"/>
        <v>0</v>
      </c>
      <c r="I35" s="21">
        <f t="shared" si="1"/>
        <v>0</v>
      </c>
      <c r="J35" s="21">
        <f t="shared" si="2"/>
        <v>0</v>
      </c>
      <c r="K35" s="21">
        <f t="shared" si="3"/>
        <v>0</v>
      </c>
      <c r="L35" s="21">
        <f t="shared" si="4"/>
        <v>1</v>
      </c>
      <c r="M35" s="20">
        <f t="shared" si="5"/>
        <v>0</v>
      </c>
      <c r="N35" s="20">
        <f t="shared" si="6"/>
        <v>0</v>
      </c>
      <c r="O35" s="20">
        <f t="shared" si="7"/>
        <v>0</v>
      </c>
      <c r="P35" s="20">
        <f t="shared" si="8"/>
        <v>0</v>
      </c>
      <c r="Q35" s="20">
        <f t="shared" si="9"/>
        <v>0</v>
      </c>
    </row>
    <row r="36" spans="1:17" x14ac:dyDescent="0.3">
      <c r="A36" s="20" t="s">
        <v>19</v>
      </c>
      <c r="B36" s="20">
        <v>7800</v>
      </c>
      <c r="C36" s="20" t="s">
        <v>116</v>
      </c>
      <c r="D36" s="20">
        <v>21.25</v>
      </c>
      <c r="E36" s="20">
        <v>0</v>
      </c>
      <c r="F36" s="20">
        <f t="shared" si="10"/>
        <v>0</v>
      </c>
      <c r="G36" s="20">
        <f t="shared" si="11"/>
        <v>0</v>
      </c>
      <c r="H36" s="21">
        <f t="shared" si="0"/>
        <v>0</v>
      </c>
      <c r="I36" s="21">
        <f t="shared" si="1"/>
        <v>0</v>
      </c>
      <c r="J36" s="21">
        <f t="shared" si="2"/>
        <v>0</v>
      </c>
      <c r="K36" s="21">
        <f t="shared" si="3"/>
        <v>0</v>
      </c>
      <c r="L36" s="21">
        <f t="shared" si="4"/>
        <v>1</v>
      </c>
      <c r="M36" s="20">
        <f t="shared" si="5"/>
        <v>0</v>
      </c>
      <c r="N36" s="20">
        <f t="shared" si="6"/>
        <v>0</v>
      </c>
      <c r="O36" s="20">
        <f t="shared" si="7"/>
        <v>0</v>
      </c>
      <c r="P36" s="20">
        <f t="shared" si="8"/>
        <v>0</v>
      </c>
      <c r="Q36" s="20">
        <f t="shared" si="9"/>
        <v>0</v>
      </c>
    </row>
    <row r="37" spans="1:17" x14ac:dyDescent="0.3">
      <c r="A37" s="20" t="s">
        <v>20</v>
      </c>
      <c r="B37" s="20">
        <v>4200</v>
      </c>
      <c r="C37" s="20" t="s">
        <v>118</v>
      </c>
      <c r="D37" s="20">
        <v>6.13</v>
      </c>
      <c r="E37" s="20">
        <v>0</v>
      </c>
      <c r="F37" s="20">
        <f t="shared" si="10"/>
        <v>0</v>
      </c>
      <c r="G37" s="20">
        <f t="shared" si="11"/>
        <v>0</v>
      </c>
      <c r="H37" s="21">
        <f t="shared" si="0"/>
        <v>0</v>
      </c>
      <c r="I37" s="21">
        <f t="shared" si="1"/>
        <v>0</v>
      </c>
      <c r="J37" s="21">
        <f t="shared" si="2"/>
        <v>0</v>
      </c>
      <c r="K37" s="21">
        <f t="shared" si="3"/>
        <v>1</v>
      </c>
      <c r="L37" s="21">
        <f t="shared" si="4"/>
        <v>0</v>
      </c>
      <c r="M37" s="20">
        <f t="shared" si="5"/>
        <v>0</v>
      </c>
      <c r="N37" s="20">
        <f t="shared" si="6"/>
        <v>0</v>
      </c>
      <c r="O37" s="20">
        <f t="shared" si="7"/>
        <v>0</v>
      </c>
      <c r="P37" s="20">
        <f t="shared" si="8"/>
        <v>0</v>
      </c>
      <c r="Q37" s="20">
        <f t="shared" si="9"/>
        <v>0</v>
      </c>
    </row>
    <row r="38" spans="1:17" x14ac:dyDescent="0.3">
      <c r="A38" s="20" t="s">
        <v>20</v>
      </c>
      <c r="B38" s="20">
        <v>4200</v>
      </c>
      <c r="C38" s="20" t="s">
        <v>116</v>
      </c>
      <c r="D38" s="20">
        <v>6.13</v>
      </c>
      <c r="E38" s="20">
        <v>0</v>
      </c>
      <c r="F38" s="20">
        <f t="shared" si="10"/>
        <v>0</v>
      </c>
      <c r="G38" s="20">
        <f t="shared" si="11"/>
        <v>0</v>
      </c>
      <c r="H38" s="21">
        <f t="shared" si="0"/>
        <v>0</v>
      </c>
      <c r="I38" s="21">
        <f t="shared" si="1"/>
        <v>0</v>
      </c>
      <c r="J38" s="21">
        <f t="shared" si="2"/>
        <v>0</v>
      </c>
      <c r="K38" s="21">
        <f t="shared" si="3"/>
        <v>0</v>
      </c>
      <c r="L38" s="21">
        <f t="shared" si="4"/>
        <v>1</v>
      </c>
      <c r="M38" s="20">
        <f t="shared" si="5"/>
        <v>0</v>
      </c>
      <c r="N38" s="20">
        <f t="shared" si="6"/>
        <v>0</v>
      </c>
      <c r="O38" s="20">
        <f t="shared" si="7"/>
        <v>0</v>
      </c>
      <c r="P38" s="20">
        <f t="shared" si="8"/>
        <v>0</v>
      </c>
      <c r="Q38" s="20">
        <f t="shared" si="9"/>
        <v>0</v>
      </c>
    </row>
    <row r="39" spans="1:17" x14ac:dyDescent="0.3">
      <c r="A39" s="20" t="s">
        <v>21</v>
      </c>
      <c r="B39" s="20">
        <v>5800</v>
      </c>
      <c r="C39" s="20" t="s">
        <v>117</v>
      </c>
      <c r="D39" s="20">
        <v>11.6</v>
      </c>
      <c r="E39" s="20">
        <v>0</v>
      </c>
      <c r="F39" s="20">
        <f t="shared" si="10"/>
        <v>0</v>
      </c>
      <c r="G39" s="20">
        <f t="shared" si="11"/>
        <v>0</v>
      </c>
      <c r="H39" s="21">
        <f t="shared" si="0"/>
        <v>0</v>
      </c>
      <c r="I39" s="21">
        <f t="shared" si="1"/>
        <v>0</v>
      </c>
      <c r="J39" s="21">
        <f t="shared" si="2"/>
        <v>1</v>
      </c>
      <c r="K39" s="21">
        <f t="shared" si="3"/>
        <v>0</v>
      </c>
      <c r="L39" s="21">
        <f t="shared" si="4"/>
        <v>0</v>
      </c>
      <c r="M39" s="20">
        <f t="shared" si="5"/>
        <v>0</v>
      </c>
      <c r="N39" s="20">
        <f t="shared" si="6"/>
        <v>0</v>
      </c>
      <c r="O39" s="20">
        <f t="shared" si="7"/>
        <v>0</v>
      </c>
      <c r="P39" s="20">
        <f t="shared" si="8"/>
        <v>0</v>
      </c>
      <c r="Q39" s="20">
        <f t="shared" si="9"/>
        <v>0</v>
      </c>
    </row>
    <row r="40" spans="1:17" x14ac:dyDescent="0.3">
      <c r="A40" s="20" t="s">
        <v>21</v>
      </c>
      <c r="B40" s="20">
        <v>5800</v>
      </c>
      <c r="C40" s="20" t="s">
        <v>118</v>
      </c>
      <c r="D40" s="20">
        <v>11.6</v>
      </c>
      <c r="E40" s="20">
        <v>0</v>
      </c>
      <c r="F40" s="20">
        <f t="shared" si="10"/>
        <v>0</v>
      </c>
      <c r="G40" s="20">
        <f t="shared" si="11"/>
        <v>0</v>
      </c>
      <c r="H40" s="21">
        <f t="shared" si="0"/>
        <v>0</v>
      </c>
      <c r="I40" s="21">
        <f t="shared" si="1"/>
        <v>0</v>
      </c>
      <c r="J40" s="21">
        <f t="shared" si="2"/>
        <v>0</v>
      </c>
      <c r="K40" s="21">
        <f t="shared" si="3"/>
        <v>1</v>
      </c>
      <c r="L40" s="21">
        <f t="shared" si="4"/>
        <v>0</v>
      </c>
      <c r="M40" s="20">
        <f t="shared" si="5"/>
        <v>0</v>
      </c>
      <c r="N40" s="20">
        <f t="shared" si="6"/>
        <v>0</v>
      </c>
      <c r="O40" s="20">
        <f t="shared" si="7"/>
        <v>0</v>
      </c>
      <c r="P40" s="20">
        <f t="shared" si="8"/>
        <v>0</v>
      </c>
      <c r="Q40" s="20">
        <f t="shared" si="9"/>
        <v>0</v>
      </c>
    </row>
    <row r="41" spans="1:17" x14ac:dyDescent="0.3">
      <c r="A41" s="20" t="s">
        <v>22</v>
      </c>
      <c r="B41" s="20">
        <v>6700</v>
      </c>
      <c r="C41" s="20" t="s">
        <v>116</v>
      </c>
      <c r="D41" s="20">
        <v>14.98</v>
      </c>
      <c r="E41" s="20">
        <v>0</v>
      </c>
      <c r="F41" s="20">
        <f t="shared" si="10"/>
        <v>0</v>
      </c>
      <c r="G41" s="20">
        <f t="shared" si="11"/>
        <v>0</v>
      </c>
      <c r="H41" s="21">
        <f t="shared" si="0"/>
        <v>0</v>
      </c>
      <c r="I41" s="21">
        <f t="shared" si="1"/>
        <v>0</v>
      </c>
      <c r="J41" s="21">
        <f t="shared" si="2"/>
        <v>0</v>
      </c>
      <c r="K41" s="21">
        <f t="shared" si="3"/>
        <v>0</v>
      </c>
      <c r="L41" s="21">
        <f t="shared" si="4"/>
        <v>1</v>
      </c>
      <c r="M41" s="20">
        <f t="shared" si="5"/>
        <v>0</v>
      </c>
      <c r="N41" s="20">
        <f t="shared" si="6"/>
        <v>0</v>
      </c>
      <c r="O41" s="20">
        <f t="shared" si="7"/>
        <v>0</v>
      </c>
      <c r="P41" s="20">
        <f t="shared" si="8"/>
        <v>0</v>
      </c>
      <c r="Q41" s="20">
        <f t="shared" si="9"/>
        <v>0</v>
      </c>
    </row>
    <row r="42" spans="1:17" x14ac:dyDescent="0.3">
      <c r="A42" s="20" t="s">
        <v>23</v>
      </c>
      <c r="B42" s="20">
        <v>11000</v>
      </c>
      <c r="C42" s="20" t="s">
        <v>114</v>
      </c>
      <c r="D42" s="20">
        <v>28.42</v>
      </c>
      <c r="E42" s="20">
        <v>0</v>
      </c>
      <c r="F42" s="20">
        <f t="shared" si="10"/>
        <v>0</v>
      </c>
      <c r="G42" s="20">
        <f t="shared" si="11"/>
        <v>0</v>
      </c>
      <c r="H42" s="21">
        <f t="shared" si="0"/>
        <v>1</v>
      </c>
      <c r="I42" s="21">
        <f t="shared" si="1"/>
        <v>0</v>
      </c>
      <c r="J42" s="21">
        <f t="shared" si="2"/>
        <v>0</v>
      </c>
      <c r="K42" s="21">
        <f t="shared" si="3"/>
        <v>0</v>
      </c>
      <c r="L42" s="21">
        <f t="shared" si="4"/>
        <v>0</v>
      </c>
      <c r="M42" s="20">
        <f t="shared" si="5"/>
        <v>0</v>
      </c>
      <c r="N42" s="20">
        <f t="shared" si="6"/>
        <v>0</v>
      </c>
      <c r="O42" s="20">
        <f t="shared" si="7"/>
        <v>0</v>
      </c>
      <c r="P42" s="20">
        <f t="shared" si="8"/>
        <v>0</v>
      </c>
      <c r="Q42" s="20">
        <f t="shared" si="9"/>
        <v>0</v>
      </c>
    </row>
    <row r="43" spans="1:17" x14ac:dyDescent="0.3">
      <c r="A43" s="20" t="s">
        <v>24</v>
      </c>
      <c r="B43" s="20">
        <v>6200</v>
      </c>
      <c r="C43" s="20" t="s">
        <v>115</v>
      </c>
      <c r="D43" s="20">
        <v>13.13</v>
      </c>
      <c r="E43" s="20">
        <v>0</v>
      </c>
      <c r="F43" s="20">
        <f t="shared" si="10"/>
        <v>0</v>
      </c>
      <c r="G43" s="20">
        <f t="shared" si="11"/>
        <v>0</v>
      </c>
      <c r="H43" s="21">
        <f t="shared" si="0"/>
        <v>0</v>
      </c>
      <c r="I43" s="21">
        <f t="shared" si="1"/>
        <v>1</v>
      </c>
      <c r="J43" s="21">
        <f t="shared" si="2"/>
        <v>0</v>
      </c>
      <c r="K43" s="21">
        <f t="shared" si="3"/>
        <v>0</v>
      </c>
      <c r="L43" s="21">
        <f t="shared" si="4"/>
        <v>0</v>
      </c>
      <c r="M43" s="20">
        <f t="shared" si="5"/>
        <v>0</v>
      </c>
      <c r="N43" s="20">
        <f t="shared" si="6"/>
        <v>0</v>
      </c>
      <c r="O43" s="20">
        <f t="shared" si="7"/>
        <v>0</v>
      </c>
      <c r="P43" s="20">
        <f t="shared" si="8"/>
        <v>0</v>
      </c>
      <c r="Q43" s="20">
        <f t="shared" si="9"/>
        <v>0</v>
      </c>
    </row>
    <row r="44" spans="1:17" x14ac:dyDescent="0.3">
      <c r="A44" s="20" t="s">
        <v>24</v>
      </c>
      <c r="B44" s="20">
        <v>6200</v>
      </c>
      <c r="C44" s="20" t="s">
        <v>117</v>
      </c>
      <c r="D44" s="20">
        <v>13.13</v>
      </c>
      <c r="E44" s="20">
        <v>0</v>
      </c>
      <c r="F44" s="20">
        <f t="shared" si="10"/>
        <v>0</v>
      </c>
      <c r="G44" s="20">
        <f t="shared" si="11"/>
        <v>0</v>
      </c>
      <c r="H44" s="21">
        <f t="shared" si="0"/>
        <v>0</v>
      </c>
      <c r="I44" s="21">
        <f t="shared" si="1"/>
        <v>0</v>
      </c>
      <c r="J44" s="21">
        <f t="shared" si="2"/>
        <v>1</v>
      </c>
      <c r="K44" s="21">
        <f t="shared" si="3"/>
        <v>0</v>
      </c>
      <c r="L44" s="21">
        <f t="shared" si="4"/>
        <v>0</v>
      </c>
      <c r="M44" s="20">
        <f t="shared" si="5"/>
        <v>0</v>
      </c>
      <c r="N44" s="20">
        <f t="shared" si="6"/>
        <v>0</v>
      </c>
      <c r="O44" s="20">
        <f t="shared" si="7"/>
        <v>0</v>
      </c>
      <c r="P44" s="20">
        <f t="shared" si="8"/>
        <v>0</v>
      </c>
      <c r="Q44" s="20">
        <f t="shared" si="9"/>
        <v>0</v>
      </c>
    </row>
    <row r="45" spans="1:17" x14ac:dyDescent="0.3">
      <c r="A45" s="20" t="s">
        <v>25</v>
      </c>
      <c r="B45" s="20">
        <v>6100</v>
      </c>
      <c r="C45" s="20" t="s">
        <v>114</v>
      </c>
      <c r="D45" s="20">
        <v>13.56</v>
      </c>
      <c r="E45" s="20">
        <v>0</v>
      </c>
      <c r="F45" s="20">
        <f t="shared" si="10"/>
        <v>0</v>
      </c>
      <c r="G45" s="20">
        <f t="shared" si="11"/>
        <v>0</v>
      </c>
      <c r="H45" s="21">
        <f t="shared" si="0"/>
        <v>1</v>
      </c>
      <c r="I45" s="21">
        <f t="shared" si="1"/>
        <v>0</v>
      </c>
      <c r="J45" s="21">
        <f t="shared" si="2"/>
        <v>0</v>
      </c>
      <c r="K45" s="21">
        <f t="shared" si="3"/>
        <v>0</v>
      </c>
      <c r="L45" s="21">
        <f t="shared" si="4"/>
        <v>0</v>
      </c>
      <c r="M45" s="20">
        <f t="shared" si="5"/>
        <v>0</v>
      </c>
      <c r="N45" s="20">
        <f t="shared" si="6"/>
        <v>0</v>
      </c>
      <c r="O45" s="20">
        <f t="shared" si="7"/>
        <v>0</v>
      </c>
      <c r="P45" s="20">
        <f t="shared" si="8"/>
        <v>0</v>
      </c>
      <c r="Q45" s="20">
        <f t="shared" si="9"/>
        <v>0</v>
      </c>
    </row>
    <row r="46" spans="1:17" x14ac:dyDescent="0.3">
      <c r="A46" s="20" t="s">
        <v>26</v>
      </c>
      <c r="B46" s="20">
        <v>3700</v>
      </c>
      <c r="C46" s="20" t="s">
        <v>115</v>
      </c>
      <c r="D46" s="20">
        <v>4.93</v>
      </c>
      <c r="E46" s="20">
        <v>0</v>
      </c>
      <c r="F46" s="20">
        <f t="shared" si="10"/>
        <v>0</v>
      </c>
      <c r="G46" s="20">
        <f t="shared" si="11"/>
        <v>0</v>
      </c>
      <c r="H46" s="21">
        <f t="shared" si="0"/>
        <v>0</v>
      </c>
      <c r="I46" s="21">
        <f t="shared" si="1"/>
        <v>1</v>
      </c>
      <c r="J46" s="21">
        <f t="shared" si="2"/>
        <v>0</v>
      </c>
      <c r="K46" s="21">
        <f t="shared" si="3"/>
        <v>0</v>
      </c>
      <c r="L46" s="21">
        <f t="shared" si="4"/>
        <v>0</v>
      </c>
      <c r="M46" s="20">
        <f t="shared" si="5"/>
        <v>0</v>
      </c>
      <c r="N46" s="20">
        <f t="shared" si="6"/>
        <v>0</v>
      </c>
      <c r="O46" s="20">
        <f t="shared" si="7"/>
        <v>0</v>
      </c>
      <c r="P46" s="20">
        <f t="shared" si="8"/>
        <v>0</v>
      </c>
      <c r="Q46" s="20">
        <f t="shared" si="9"/>
        <v>0</v>
      </c>
    </row>
    <row r="47" spans="1:17" x14ac:dyDescent="0.3">
      <c r="A47" s="20" t="s">
        <v>26</v>
      </c>
      <c r="B47" s="20">
        <v>3700</v>
      </c>
      <c r="C47" s="20" t="s">
        <v>117</v>
      </c>
      <c r="D47" s="20">
        <v>4.93</v>
      </c>
      <c r="E47" s="20">
        <v>0</v>
      </c>
      <c r="F47" s="20">
        <f t="shared" si="10"/>
        <v>0</v>
      </c>
      <c r="G47" s="20">
        <f t="shared" si="11"/>
        <v>0</v>
      </c>
      <c r="H47" s="21">
        <f t="shared" si="0"/>
        <v>0</v>
      </c>
      <c r="I47" s="21">
        <f t="shared" si="1"/>
        <v>0</v>
      </c>
      <c r="J47" s="21">
        <f t="shared" si="2"/>
        <v>1</v>
      </c>
      <c r="K47" s="21">
        <f t="shared" si="3"/>
        <v>0</v>
      </c>
      <c r="L47" s="21">
        <f t="shared" si="4"/>
        <v>0</v>
      </c>
      <c r="M47" s="20">
        <f t="shared" si="5"/>
        <v>0</v>
      </c>
      <c r="N47" s="20">
        <f t="shared" si="6"/>
        <v>0</v>
      </c>
      <c r="O47" s="20">
        <f t="shared" si="7"/>
        <v>0</v>
      </c>
      <c r="P47" s="20">
        <f t="shared" si="8"/>
        <v>0</v>
      </c>
      <c r="Q47" s="20">
        <f t="shared" si="9"/>
        <v>0</v>
      </c>
    </row>
    <row r="48" spans="1:17" x14ac:dyDescent="0.3">
      <c r="A48" s="20" t="s">
        <v>27</v>
      </c>
      <c r="B48" s="20">
        <v>8100</v>
      </c>
      <c r="C48" s="20" t="s">
        <v>114</v>
      </c>
      <c r="D48" s="20">
        <v>19.690000000000001</v>
      </c>
      <c r="E48" s="20">
        <v>0</v>
      </c>
      <c r="F48" s="20">
        <f t="shared" si="10"/>
        <v>0</v>
      </c>
      <c r="G48" s="20">
        <f t="shared" si="11"/>
        <v>0</v>
      </c>
      <c r="H48" s="21">
        <f t="shared" si="0"/>
        <v>1</v>
      </c>
      <c r="I48" s="21">
        <f t="shared" si="1"/>
        <v>0</v>
      </c>
      <c r="J48" s="21">
        <f t="shared" si="2"/>
        <v>0</v>
      </c>
      <c r="K48" s="21">
        <f t="shared" si="3"/>
        <v>0</v>
      </c>
      <c r="L48" s="21">
        <f t="shared" si="4"/>
        <v>0</v>
      </c>
      <c r="M48" s="20">
        <f t="shared" si="5"/>
        <v>0</v>
      </c>
      <c r="N48" s="20">
        <f t="shared" si="6"/>
        <v>0</v>
      </c>
      <c r="O48" s="20">
        <f t="shared" si="7"/>
        <v>0</v>
      </c>
      <c r="P48" s="20">
        <f t="shared" si="8"/>
        <v>0</v>
      </c>
      <c r="Q48" s="20">
        <f t="shared" si="9"/>
        <v>0</v>
      </c>
    </row>
    <row r="49" spans="1:17" x14ac:dyDescent="0.3">
      <c r="A49" s="20" t="s">
        <v>28</v>
      </c>
      <c r="B49" s="20">
        <v>5100</v>
      </c>
      <c r="C49" s="20" t="s">
        <v>118</v>
      </c>
      <c r="D49" s="20">
        <v>11.35</v>
      </c>
      <c r="E49" s="20">
        <v>0</v>
      </c>
      <c r="F49" s="20">
        <f t="shared" si="10"/>
        <v>0</v>
      </c>
      <c r="G49" s="20">
        <f t="shared" si="11"/>
        <v>0</v>
      </c>
      <c r="H49" s="21">
        <f t="shared" si="0"/>
        <v>0</v>
      </c>
      <c r="I49" s="21">
        <f t="shared" si="1"/>
        <v>0</v>
      </c>
      <c r="J49" s="21">
        <f t="shared" si="2"/>
        <v>0</v>
      </c>
      <c r="K49" s="21">
        <f t="shared" si="3"/>
        <v>1</v>
      </c>
      <c r="L49" s="21">
        <f t="shared" si="4"/>
        <v>0</v>
      </c>
      <c r="M49" s="20">
        <f t="shared" si="5"/>
        <v>0</v>
      </c>
      <c r="N49" s="20">
        <f t="shared" si="6"/>
        <v>0</v>
      </c>
      <c r="O49" s="20">
        <f t="shared" si="7"/>
        <v>0</v>
      </c>
      <c r="P49" s="20">
        <f t="shared" si="8"/>
        <v>0</v>
      </c>
      <c r="Q49" s="20">
        <f t="shared" si="9"/>
        <v>0</v>
      </c>
    </row>
    <row r="50" spans="1:17" x14ac:dyDescent="0.3">
      <c r="A50" s="20" t="s">
        <v>28</v>
      </c>
      <c r="B50" s="20">
        <v>5100</v>
      </c>
      <c r="C50" s="20" t="s">
        <v>116</v>
      </c>
      <c r="D50" s="20">
        <v>11.35</v>
      </c>
      <c r="E50" s="20">
        <v>0</v>
      </c>
      <c r="F50" s="20">
        <f t="shared" si="10"/>
        <v>0</v>
      </c>
      <c r="G50" s="20">
        <f t="shared" si="11"/>
        <v>0</v>
      </c>
      <c r="H50" s="21">
        <f t="shared" si="0"/>
        <v>0</v>
      </c>
      <c r="I50" s="21">
        <f t="shared" si="1"/>
        <v>0</v>
      </c>
      <c r="J50" s="21">
        <f t="shared" si="2"/>
        <v>0</v>
      </c>
      <c r="K50" s="21">
        <f t="shared" si="3"/>
        <v>0</v>
      </c>
      <c r="L50" s="21">
        <f t="shared" si="4"/>
        <v>1</v>
      </c>
      <c r="M50" s="20">
        <f t="shared" si="5"/>
        <v>0</v>
      </c>
      <c r="N50" s="20">
        <f t="shared" si="6"/>
        <v>0</v>
      </c>
      <c r="O50" s="20">
        <f t="shared" si="7"/>
        <v>0</v>
      </c>
      <c r="P50" s="20">
        <f t="shared" si="8"/>
        <v>0</v>
      </c>
      <c r="Q50" s="20">
        <f t="shared" si="9"/>
        <v>0</v>
      </c>
    </row>
    <row r="51" spans="1:17" x14ac:dyDescent="0.3">
      <c r="A51" s="20" t="s">
        <v>29</v>
      </c>
      <c r="B51" s="20">
        <v>4900</v>
      </c>
      <c r="C51" s="20" t="s">
        <v>117</v>
      </c>
      <c r="D51" s="20">
        <v>6.33</v>
      </c>
      <c r="E51" s="20">
        <v>0</v>
      </c>
      <c r="F51" s="20">
        <f t="shared" si="10"/>
        <v>0</v>
      </c>
      <c r="G51" s="20">
        <f t="shared" si="11"/>
        <v>0</v>
      </c>
      <c r="H51" s="21">
        <f t="shared" si="0"/>
        <v>0</v>
      </c>
      <c r="I51" s="21">
        <f t="shared" si="1"/>
        <v>0</v>
      </c>
      <c r="J51" s="21">
        <f t="shared" si="2"/>
        <v>1</v>
      </c>
      <c r="K51" s="21">
        <f t="shared" si="3"/>
        <v>0</v>
      </c>
      <c r="L51" s="21">
        <f t="shared" si="4"/>
        <v>0</v>
      </c>
      <c r="M51" s="20">
        <f t="shared" si="5"/>
        <v>0</v>
      </c>
      <c r="N51" s="20">
        <f t="shared" si="6"/>
        <v>0</v>
      </c>
      <c r="O51" s="20">
        <f t="shared" si="7"/>
        <v>0</v>
      </c>
      <c r="P51" s="20">
        <f t="shared" si="8"/>
        <v>0</v>
      </c>
      <c r="Q51" s="20">
        <f t="shared" si="9"/>
        <v>0</v>
      </c>
    </row>
    <row r="52" spans="1:17" x14ac:dyDescent="0.3">
      <c r="A52" s="20" t="s">
        <v>30</v>
      </c>
      <c r="B52" s="20">
        <v>5000</v>
      </c>
      <c r="C52" s="20" t="s">
        <v>114</v>
      </c>
      <c r="D52" s="20">
        <v>7.59</v>
      </c>
      <c r="E52" s="20">
        <v>0</v>
      </c>
      <c r="F52" s="20">
        <f t="shared" si="10"/>
        <v>0</v>
      </c>
      <c r="G52" s="20">
        <f t="shared" si="11"/>
        <v>0</v>
      </c>
      <c r="H52" s="21">
        <f t="shared" si="0"/>
        <v>1</v>
      </c>
      <c r="I52" s="21">
        <f t="shared" si="1"/>
        <v>0</v>
      </c>
      <c r="J52" s="21">
        <f t="shared" si="2"/>
        <v>0</v>
      </c>
      <c r="K52" s="21">
        <f t="shared" si="3"/>
        <v>0</v>
      </c>
      <c r="L52" s="21">
        <f t="shared" si="4"/>
        <v>0</v>
      </c>
      <c r="M52" s="20">
        <f t="shared" si="5"/>
        <v>0</v>
      </c>
      <c r="N52" s="20">
        <f t="shared" si="6"/>
        <v>0</v>
      </c>
      <c r="O52" s="20">
        <f t="shared" si="7"/>
        <v>0</v>
      </c>
      <c r="P52" s="20">
        <f t="shared" si="8"/>
        <v>0</v>
      </c>
      <c r="Q52" s="20">
        <f t="shared" si="9"/>
        <v>0</v>
      </c>
    </row>
    <row r="53" spans="1:17" x14ac:dyDescent="0.3">
      <c r="A53" s="20" t="s">
        <v>30</v>
      </c>
      <c r="B53" s="20">
        <v>5000</v>
      </c>
      <c r="C53" s="20" t="s">
        <v>115</v>
      </c>
      <c r="D53" s="20">
        <v>7.59</v>
      </c>
      <c r="E53" s="20">
        <v>0</v>
      </c>
      <c r="F53" s="20">
        <f t="shared" si="10"/>
        <v>0</v>
      </c>
      <c r="G53" s="20">
        <f t="shared" si="11"/>
        <v>0</v>
      </c>
      <c r="H53" s="21">
        <f t="shared" si="0"/>
        <v>0</v>
      </c>
      <c r="I53" s="21">
        <f t="shared" si="1"/>
        <v>1</v>
      </c>
      <c r="J53" s="21">
        <f t="shared" si="2"/>
        <v>0</v>
      </c>
      <c r="K53" s="21">
        <f t="shared" si="3"/>
        <v>0</v>
      </c>
      <c r="L53" s="21">
        <f t="shared" si="4"/>
        <v>0</v>
      </c>
      <c r="M53" s="20">
        <f t="shared" si="5"/>
        <v>0</v>
      </c>
      <c r="N53" s="20">
        <f t="shared" si="6"/>
        <v>0</v>
      </c>
      <c r="O53" s="20">
        <f t="shared" si="7"/>
        <v>0</v>
      </c>
      <c r="P53" s="20">
        <f t="shared" si="8"/>
        <v>0</v>
      </c>
      <c r="Q53" s="20">
        <f t="shared" si="9"/>
        <v>0</v>
      </c>
    </row>
    <row r="54" spans="1:17" x14ac:dyDescent="0.3">
      <c r="A54" s="20" t="s">
        <v>31</v>
      </c>
      <c r="B54" s="20">
        <v>5400</v>
      </c>
      <c r="C54" s="20" t="s">
        <v>114</v>
      </c>
      <c r="D54" s="20">
        <v>20.47</v>
      </c>
      <c r="E54" s="20">
        <v>0</v>
      </c>
      <c r="F54" s="20">
        <f t="shared" si="10"/>
        <v>0</v>
      </c>
      <c r="G54" s="20">
        <f t="shared" si="11"/>
        <v>0</v>
      </c>
      <c r="H54" s="21">
        <f t="shared" si="0"/>
        <v>1</v>
      </c>
      <c r="I54" s="21">
        <f t="shared" si="1"/>
        <v>0</v>
      </c>
      <c r="J54" s="21">
        <f t="shared" si="2"/>
        <v>0</v>
      </c>
      <c r="K54" s="21">
        <f t="shared" si="3"/>
        <v>0</v>
      </c>
      <c r="L54" s="21">
        <f t="shared" si="4"/>
        <v>0</v>
      </c>
      <c r="M54" s="20">
        <f t="shared" si="5"/>
        <v>0</v>
      </c>
      <c r="N54" s="20">
        <f t="shared" si="6"/>
        <v>0</v>
      </c>
      <c r="O54" s="20">
        <f t="shared" si="7"/>
        <v>0</v>
      </c>
      <c r="P54" s="20">
        <f t="shared" si="8"/>
        <v>0</v>
      </c>
      <c r="Q54" s="20">
        <f t="shared" si="9"/>
        <v>0</v>
      </c>
    </row>
    <row r="55" spans="1:17" x14ac:dyDescent="0.3">
      <c r="A55" s="5" t="s">
        <v>31</v>
      </c>
      <c r="B55" s="5">
        <v>5400</v>
      </c>
      <c r="C55" s="5" t="s">
        <v>115</v>
      </c>
      <c r="D55" s="5">
        <v>20.47</v>
      </c>
      <c r="E55" s="5">
        <v>1</v>
      </c>
      <c r="F55" s="5">
        <f t="shared" si="10"/>
        <v>5400</v>
      </c>
      <c r="G55" s="5">
        <f t="shared" si="11"/>
        <v>20.47</v>
      </c>
      <c r="H55" s="6">
        <f t="shared" si="0"/>
        <v>0</v>
      </c>
      <c r="I55" s="6">
        <f t="shared" si="1"/>
        <v>1</v>
      </c>
      <c r="J55" s="6">
        <f t="shared" si="2"/>
        <v>0</v>
      </c>
      <c r="K55" s="6">
        <f t="shared" si="3"/>
        <v>0</v>
      </c>
      <c r="L55" s="6">
        <f t="shared" si="4"/>
        <v>0</v>
      </c>
      <c r="M55" s="5">
        <f t="shared" si="5"/>
        <v>0</v>
      </c>
      <c r="N55" s="5">
        <f t="shared" si="6"/>
        <v>1</v>
      </c>
      <c r="O55" s="5">
        <f t="shared" si="7"/>
        <v>0</v>
      </c>
      <c r="P55" s="5">
        <f t="shared" si="8"/>
        <v>0</v>
      </c>
      <c r="Q55" s="5">
        <f t="shared" si="9"/>
        <v>0</v>
      </c>
    </row>
    <row r="56" spans="1:17" x14ac:dyDescent="0.3">
      <c r="A56" s="20" t="s">
        <v>32</v>
      </c>
      <c r="B56" s="20">
        <v>8500</v>
      </c>
      <c r="C56" s="20" t="s">
        <v>116</v>
      </c>
      <c r="D56" s="20">
        <v>22.68</v>
      </c>
      <c r="E56" s="20">
        <v>0</v>
      </c>
      <c r="F56" s="20">
        <f t="shared" si="10"/>
        <v>0</v>
      </c>
      <c r="G56" s="20">
        <f t="shared" si="11"/>
        <v>0</v>
      </c>
      <c r="H56" s="21">
        <f t="shared" si="0"/>
        <v>0</v>
      </c>
      <c r="I56" s="21">
        <f t="shared" si="1"/>
        <v>0</v>
      </c>
      <c r="J56" s="21">
        <f t="shared" si="2"/>
        <v>0</v>
      </c>
      <c r="K56" s="21">
        <f t="shared" si="3"/>
        <v>0</v>
      </c>
      <c r="L56" s="21">
        <f t="shared" si="4"/>
        <v>1</v>
      </c>
      <c r="M56" s="20">
        <f t="shared" si="5"/>
        <v>0</v>
      </c>
      <c r="N56" s="20">
        <f t="shared" si="6"/>
        <v>0</v>
      </c>
      <c r="O56" s="20">
        <f t="shared" si="7"/>
        <v>0</v>
      </c>
      <c r="P56" s="20">
        <f t="shared" si="8"/>
        <v>0</v>
      </c>
      <c r="Q56" s="20">
        <f t="shared" si="9"/>
        <v>0</v>
      </c>
    </row>
    <row r="57" spans="1:17" x14ac:dyDescent="0.3">
      <c r="A57" s="20" t="s">
        <v>33</v>
      </c>
      <c r="B57" s="20">
        <v>4400</v>
      </c>
      <c r="C57" s="20" t="s">
        <v>114</v>
      </c>
      <c r="D57" s="20">
        <v>6.29</v>
      </c>
      <c r="E57" s="20">
        <v>0</v>
      </c>
      <c r="F57" s="20">
        <f t="shared" si="10"/>
        <v>0</v>
      </c>
      <c r="G57" s="20">
        <f t="shared" si="11"/>
        <v>0</v>
      </c>
      <c r="H57" s="21">
        <f t="shared" si="0"/>
        <v>1</v>
      </c>
      <c r="I57" s="21">
        <f t="shared" si="1"/>
        <v>0</v>
      </c>
      <c r="J57" s="21">
        <f t="shared" si="2"/>
        <v>0</v>
      </c>
      <c r="K57" s="21">
        <f t="shared" si="3"/>
        <v>0</v>
      </c>
      <c r="L57" s="21">
        <f t="shared" si="4"/>
        <v>0</v>
      </c>
      <c r="M57" s="20">
        <f t="shared" si="5"/>
        <v>0</v>
      </c>
      <c r="N57" s="20">
        <f t="shared" si="6"/>
        <v>0</v>
      </c>
      <c r="O57" s="20">
        <f t="shared" si="7"/>
        <v>0</v>
      </c>
      <c r="P57" s="20">
        <f t="shared" si="8"/>
        <v>0</v>
      </c>
      <c r="Q57" s="20">
        <f t="shared" si="9"/>
        <v>0</v>
      </c>
    </row>
    <row r="58" spans="1:17" x14ac:dyDescent="0.3">
      <c r="A58" s="20" t="s">
        <v>33</v>
      </c>
      <c r="B58" s="20">
        <v>4400</v>
      </c>
      <c r="C58" s="20" t="s">
        <v>115</v>
      </c>
      <c r="D58" s="20">
        <v>6.29</v>
      </c>
      <c r="E58" s="20">
        <v>0</v>
      </c>
      <c r="F58" s="20">
        <f t="shared" si="10"/>
        <v>0</v>
      </c>
      <c r="G58" s="20">
        <f t="shared" si="11"/>
        <v>0</v>
      </c>
      <c r="H58" s="21">
        <f t="shared" si="0"/>
        <v>0</v>
      </c>
      <c r="I58" s="21">
        <f t="shared" si="1"/>
        <v>1</v>
      </c>
      <c r="J58" s="21">
        <f t="shared" si="2"/>
        <v>0</v>
      </c>
      <c r="K58" s="21">
        <f t="shared" si="3"/>
        <v>0</v>
      </c>
      <c r="L58" s="21">
        <f t="shared" si="4"/>
        <v>0</v>
      </c>
      <c r="M58" s="20">
        <f t="shared" si="5"/>
        <v>0</v>
      </c>
      <c r="N58" s="20">
        <f t="shared" si="6"/>
        <v>0</v>
      </c>
      <c r="O58" s="20">
        <f t="shared" si="7"/>
        <v>0</v>
      </c>
      <c r="P58" s="20">
        <f t="shared" si="8"/>
        <v>0</v>
      </c>
      <c r="Q58" s="20">
        <f t="shared" si="9"/>
        <v>0</v>
      </c>
    </row>
    <row r="59" spans="1:17" x14ac:dyDescent="0.3">
      <c r="A59" s="20" t="s">
        <v>34</v>
      </c>
      <c r="B59" s="20">
        <v>6600</v>
      </c>
      <c r="C59" s="20" t="s">
        <v>115</v>
      </c>
      <c r="D59" s="20">
        <v>12.74</v>
      </c>
      <c r="E59" s="20">
        <v>0</v>
      </c>
      <c r="F59" s="20">
        <f t="shared" si="10"/>
        <v>0</v>
      </c>
      <c r="G59" s="20">
        <f t="shared" si="11"/>
        <v>0</v>
      </c>
      <c r="H59" s="21">
        <f t="shared" si="0"/>
        <v>0</v>
      </c>
      <c r="I59" s="21">
        <f t="shared" si="1"/>
        <v>1</v>
      </c>
      <c r="J59" s="21">
        <f t="shared" si="2"/>
        <v>0</v>
      </c>
      <c r="K59" s="21">
        <f t="shared" si="3"/>
        <v>0</v>
      </c>
      <c r="L59" s="21">
        <f t="shared" si="4"/>
        <v>0</v>
      </c>
      <c r="M59" s="20">
        <f t="shared" si="5"/>
        <v>0</v>
      </c>
      <c r="N59" s="20">
        <f t="shared" si="6"/>
        <v>0</v>
      </c>
      <c r="O59" s="20">
        <f t="shared" si="7"/>
        <v>0</v>
      </c>
      <c r="P59" s="20">
        <f t="shared" si="8"/>
        <v>0</v>
      </c>
      <c r="Q59" s="20">
        <f t="shared" si="9"/>
        <v>0</v>
      </c>
    </row>
    <row r="60" spans="1:17" x14ac:dyDescent="0.3">
      <c r="A60" s="20" t="s">
        <v>34</v>
      </c>
      <c r="B60" s="20">
        <v>6600</v>
      </c>
      <c r="C60" s="20" t="s">
        <v>117</v>
      </c>
      <c r="D60" s="20">
        <v>12.74</v>
      </c>
      <c r="E60" s="20">
        <v>0</v>
      </c>
      <c r="F60" s="20">
        <f t="shared" si="10"/>
        <v>0</v>
      </c>
      <c r="G60" s="20">
        <f t="shared" si="11"/>
        <v>0</v>
      </c>
      <c r="H60" s="21">
        <f t="shared" si="0"/>
        <v>0</v>
      </c>
      <c r="I60" s="21">
        <f t="shared" si="1"/>
        <v>0</v>
      </c>
      <c r="J60" s="21">
        <f t="shared" si="2"/>
        <v>1</v>
      </c>
      <c r="K60" s="21">
        <f t="shared" si="3"/>
        <v>0</v>
      </c>
      <c r="L60" s="21">
        <f t="shared" si="4"/>
        <v>0</v>
      </c>
      <c r="M60" s="20">
        <f t="shared" si="5"/>
        <v>0</v>
      </c>
      <c r="N60" s="20">
        <f t="shared" si="6"/>
        <v>0</v>
      </c>
      <c r="O60" s="20">
        <f t="shared" si="7"/>
        <v>0</v>
      </c>
      <c r="P60" s="20">
        <f t="shared" si="8"/>
        <v>0</v>
      </c>
      <c r="Q60" s="20">
        <f t="shared" si="9"/>
        <v>0</v>
      </c>
    </row>
    <row r="61" spans="1:17" x14ac:dyDescent="0.3">
      <c r="A61" s="20" t="s">
        <v>35</v>
      </c>
      <c r="B61" s="20">
        <v>6800</v>
      </c>
      <c r="C61" s="20" t="s">
        <v>114</v>
      </c>
      <c r="D61" s="20">
        <v>15.25</v>
      </c>
      <c r="E61" s="20">
        <v>0</v>
      </c>
      <c r="F61" s="20">
        <f t="shared" si="10"/>
        <v>0</v>
      </c>
      <c r="G61" s="20">
        <f t="shared" si="11"/>
        <v>0</v>
      </c>
      <c r="H61" s="21">
        <f t="shared" si="0"/>
        <v>1</v>
      </c>
      <c r="I61" s="21">
        <f t="shared" si="1"/>
        <v>0</v>
      </c>
      <c r="J61" s="21">
        <f t="shared" si="2"/>
        <v>0</v>
      </c>
      <c r="K61" s="21">
        <f t="shared" si="3"/>
        <v>0</v>
      </c>
      <c r="L61" s="21">
        <f t="shared" si="4"/>
        <v>0</v>
      </c>
      <c r="M61" s="20">
        <f t="shared" si="5"/>
        <v>0</v>
      </c>
      <c r="N61" s="20">
        <f t="shared" si="6"/>
        <v>0</v>
      </c>
      <c r="O61" s="20">
        <f t="shared" si="7"/>
        <v>0</v>
      </c>
      <c r="P61" s="20">
        <f t="shared" si="8"/>
        <v>0</v>
      </c>
      <c r="Q61" s="20">
        <f t="shared" si="9"/>
        <v>0</v>
      </c>
    </row>
    <row r="62" spans="1:17" x14ac:dyDescent="0.3">
      <c r="A62" s="20" t="s">
        <v>36</v>
      </c>
      <c r="B62" s="20">
        <v>5400</v>
      </c>
      <c r="C62" s="20" t="s">
        <v>118</v>
      </c>
      <c r="D62" s="20">
        <v>11.19</v>
      </c>
      <c r="E62" s="20">
        <v>0</v>
      </c>
      <c r="F62" s="20">
        <f t="shared" si="10"/>
        <v>0</v>
      </c>
      <c r="G62" s="20">
        <f t="shared" si="11"/>
        <v>0</v>
      </c>
      <c r="H62" s="21">
        <f t="shared" si="0"/>
        <v>0</v>
      </c>
      <c r="I62" s="21">
        <f t="shared" si="1"/>
        <v>0</v>
      </c>
      <c r="J62" s="21">
        <f t="shared" si="2"/>
        <v>0</v>
      </c>
      <c r="K62" s="21">
        <f t="shared" si="3"/>
        <v>1</v>
      </c>
      <c r="L62" s="21">
        <f t="shared" si="4"/>
        <v>0</v>
      </c>
      <c r="M62" s="20">
        <f t="shared" si="5"/>
        <v>0</v>
      </c>
      <c r="N62" s="20">
        <f t="shared" si="6"/>
        <v>0</v>
      </c>
      <c r="O62" s="20">
        <f t="shared" si="7"/>
        <v>0</v>
      </c>
      <c r="P62" s="20">
        <f t="shared" si="8"/>
        <v>0</v>
      </c>
      <c r="Q62" s="20">
        <f t="shared" si="9"/>
        <v>0</v>
      </c>
    </row>
    <row r="63" spans="1:17" x14ac:dyDescent="0.3">
      <c r="A63" s="20" t="s">
        <v>36</v>
      </c>
      <c r="B63" s="20">
        <v>5400</v>
      </c>
      <c r="C63" s="20" t="s">
        <v>116</v>
      </c>
      <c r="D63" s="20">
        <v>11.19</v>
      </c>
      <c r="E63" s="20">
        <v>0</v>
      </c>
      <c r="F63" s="20">
        <f t="shared" si="10"/>
        <v>0</v>
      </c>
      <c r="G63" s="20">
        <f t="shared" si="11"/>
        <v>0</v>
      </c>
      <c r="H63" s="21">
        <f t="shared" si="0"/>
        <v>0</v>
      </c>
      <c r="I63" s="21">
        <f t="shared" si="1"/>
        <v>0</v>
      </c>
      <c r="J63" s="21">
        <f t="shared" si="2"/>
        <v>0</v>
      </c>
      <c r="K63" s="21">
        <f t="shared" si="3"/>
        <v>0</v>
      </c>
      <c r="L63" s="21">
        <f t="shared" si="4"/>
        <v>1</v>
      </c>
      <c r="M63" s="20">
        <f t="shared" si="5"/>
        <v>0</v>
      </c>
      <c r="N63" s="20">
        <f t="shared" si="6"/>
        <v>0</v>
      </c>
      <c r="O63" s="20">
        <f t="shared" si="7"/>
        <v>0</v>
      </c>
      <c r="P63" s="20">
        <f t="shared" si="8"/>
        <v>0</v>
      </c>
      <c r="Q63" s="20">
        <f t="shared" si="9"/>
        <v>0</v>
      </c>
    </row>
    <row r="64" spans="1:17" x14ac:dyDescent="0.3">
      <c r="A64" s="20" t="s">
        <v>37</v>
      </c>
      <c r="B64" s="20">
        <v>5800</v>
      </c>
      <c r="C64" s="20" t="s">
        <v>114</v>
      </c>
      <c r="D64" s="20">
        <v>13.9</v>
      </c>
      <c r="E64" s="20">
        <v>0</v>
      </c>
      <c r="F64" s="20">
        <f t="shared" si="10"/>
        <v>0</v>
      </c>
      <c r="G64" s="20">
        <f t="shared" si="11"/>
        <v>0</v>
      </c>
      <c r="H64" s="21">
        <f t="shared" si="0"/>
        <v>1</v>
      </c>
      <c r="I64" s="21">
        <f t="shared" si="1"/>
        <v>0</v>
      </c>
      <c r="J64" s="21">
        <f t="shared" si="2"/>
        <v>0</v>
      </c>
      <c r="K64" s="21">
        <f t="shared" si="3"/>
        <v>0</v>
      </c>
      <c r="L64" s="21">
        <f t="shared" si="4"/>
        <v>0</v>
      </c>
      <c r="M64" s="20">
        <f t="shared" si="5"/>
        <v>0</v>
      </c>
      <c r="N64" s="20">
        <f t="shared" si="6"/>
        <v>0</v>
      </c>
      <c r="O64" s="20">
        <f t="shared" si="7"/>
        <v>0</v>
      </c>
      <c r="P64" s="20">
        <f t="shared" si="8"/>
        <v>0</v>
      </c>
      <c r="Q64" s="20">
        <f t="shared" si="9"/>
        <v>0</v>
      </c>
    </row>
    <row r="65" spans="1:17" x14ac:dyDescent="0.3">
      <c r="A65" s="20" t="s">
        <v>37</v>
      </c>
      <c r="B65" s="20">
        <v>5800</v>
      </c>
      <c r="C65" s="20" t="s">
        <v>117</v>
      </c>
      <c r="D65" s="20">
        <v>13.9</v>
      </c>
      <c r="E65" s="20">
        <v>0</v>
      </c>
      <c r="F65" s="20">
        <f t="shared" si="10"/>
        <v>0</v>
      </c>
      <c r="G65" s="20">
        <f t="shared" si="11"/>
        <v>0</v>
      </c>
      <c r="H65" s="21">
        <f t="shared" si="0"/>
        <v>0</v>
      </c>
      <c r="I65" s="21">
        <f t="shared" si="1"/>
        <v>0</v>
      </c>
      <c r="J65" s="21">
        <f t="shared" si="2"/>
        <v>1</v>
      </c>
      <c r="K65" s="21">
        <f t="shared" si="3"/>
        <v>0</v>
      </c>
      <c r="L65" s="21">
        <f t="shared" si="4"/>
        <v>0</v>
      </c>
      <c r="M65" s="20">
        <f t="shared" si="5"/>
        <v>0</v>
      </c>
      <c r="N65" s="20">
        <f t="shared" si="6"/>
        <v>0</v>
      </c>
      <c r="O65" s="20">
        <f t="shared" si="7"/>
        <v>0</v>
      </c>
      <c r="P65" s="20">
        <f t="shared" si="8"/>
        <v>0</v>
      </c>
      <c r="Q65" s="20">
        <f t="shared" si="9"/>
        <v>0</v>
      </c>
    </row>
    <row r="66" spans="1:17" x14ac:dyDescent="0.3">
      <c r="A66" s="20" t="s">
        <v>38</v>
      </c>
      <c r="B66" s="20">
        <v>5600</v>
      </c>
      <c r="C66" s="20" t="s">
        <v>115</v>
      </c>
      <c r="D66" s="20">
        <v>12.22</v>
      </c>
      <c r="E66" s="20">
        <v>0</v>
      </c>
      <c r="F66" s="20">
        <f t="shared" si="10"/>
        <v>0</v>
      </c>
      <c r="G66" s="20">
        <f t="shared" si="11"/>
        <v>0</v>
      </c>
      <c r="H66" s="21">
        <f t="shared" si="0"/>
        <v>0</v>
      </c>
      <c r="I66" s="21">
        <f t="shared" si="1"/>
        <v>1</v>
      </c>
      <c r="J66" s="21">
        <f t="shared" si="2"/>
        <v>0</v>
      </c>
      <c r="K66" s="21">
        <f t="shared" si="3"/>
        <v>0</v>
      </c>
      <c r="L66" s="21">
        <f t="shared" si="4"/>
        <v>0</v>
      </c>
      <c r="M66" s="20">
        <f t="shared" si="5"/>
        <v>0</v>
      </c>
      <c r="N66" s="20">
        <f t="shared" si="6"/>
        <v>0</v>
      </c>
      <c r="O66" s="20">
        <f t="shared" si="7"/>
        <v>0</v>
      </c>
      <c r="P66" s="20">
        <f t="shared" si="8"/>
        <v>0</v>
      </c>
      <c r="Q66" s="20">
        <f t="shared" si="9"/>
        <v>0</v>
      </c>
    </row>
    <row r="67" spans="1:17" x14ac:dyDescent="0.3">
      <c r="A67" s="20" t="s">
        <v>38</v>
      </c>
      <c r="B67" s="20">
        <v>5600</v>
      </c>
      <c r="C67" s="20" t="s">
        <v>117</v>
      </c>
      <c r="D67" s="20">
        <v>12.22</v>
      </c>
      <c r="E67" s="20">
        <v>0</v>
      </c>
      <c r="F67" s="20">
        <f t="shared" si="10"/>
        <v>0</v>
      </c>
      <c r="G67" s="20">
        <f t="shared" si="11"/>
        <v>0</v>
      </c>
      <c r="H67" s="21">
        <f t="shared" ref="H67:H130" si="12">IF(C67="PG",1,0)</f>
        <v>0</v>
      </c>
      <c r="I67" s="21">
        <f t="shared" ref="I67:I130" si="13">IF(C67="SG",1,0)</f>
        <v>0</v>
      </c>
      <c r="J67" s="21">
        <f t="shared" ref="J67:J130" si="14">IF(C67="SF",1,0)</f>
        <v>1</v>
      </c>
      <c r="K67" s="21">
        <f t="shared" ref="K67:K130" si="15">IF(C67="PF",1,0)</f>
        <v>0</v>
      </c>
      <c r="L67" s="21">
        <f t="shared" ref="L67:L130" si="16">IF(C67="C",1,0)</f>
        <v>0</v>
      </c>
      <c r="M67" s="20">
        <f t="shared" ref="M67:M130" si="17">H67*E67</f>
        <v>0</v>
      </c>
      <c r="N67" s="20">
        <f t="shared" ref="N67:N130" si="18">I67*E67</f>
        <v>0</v>
      </c>
      <c r="O67" s="20">
        <f t="shared" ref="O67:O130" si="19">J67*E67</f>
        <v>0</v>
      </c>
      <c r="P67" s="20">
        <f t="shared" ref="P67:P130" si="20">K67*E67</f>
        <v>0</v>
      </c>
      <c r="Q67" s="20">
        <f t="shared" ref="Q67:Q130" si="21">L67*E67</f>
        <v>0</v>
      </c>
    </row>
    <row r="68" spans="1:17" x14ac:dyDescent="0.3">
      <c r="A68" s="20" t="s">
        <v>39</v>
      </c>
      <c r="B68" s="20">
        <v>4800</v>
      </c>
      <c r="C68" s="20" t="s">
        <v>115</v>
      </c>
      <c r="D68" s="20">
        <v>10.06</v>
      </c>
      <c r="E68" s="20">
        <v>0</v>
      </c>
      <c r="F68" s="20">
        <f t="shared" si="10"/>
        <v>0</v>
      </c>
      <c r="G68" s="20">
        <f t="shared" si="11"/>
        <v>0</v>
      </c>
      <c r="H68" s="21">
        <f t="shared" si="12"/>
        <v>0</v>
      </c>
      <c r="I68" s="21">
        <f t="shared" si="13"/>
        <v>1</v>
      </c>
      <c r="J68" s="21">
        <f t="shared" si="14"/>
        <v>0</v>
      </c>
      <c r="K68" s="21">
        <f t="shared" si="15"/>
        <v>0</v>
      </c>
      <c r="L68" s="21">
        <f t="shared" si="16"/>
        <v>0</v>
      </c>
      <c r="M68" s="20">
        <f t="shared" si="17"/>
        <v>0</v>
      </c>
      <c r="N68" s="20">
        <f t="shared" si="18"/>
        <v>0</v>
      </c>
      <c r="O68" s="20">
        <f t="shared" si="19"/>
        <v>0</v>
      </c>
      <c r="P68" s="20">
        <f t="shared" si="20"/>
        <v>0</v>
      </c>
      <c r="Q68" s="20">
        <f t="shared" si="21"/>
        <v>0</v>
      </c>
    </row>
    <row r="69" spans="1:17" x14ac:dyDescent="0.3">
      <c r="A69" s="20" t="s">
        <v>39</v>
      </c>
      <c r="B69" s="20">
        <v>4800</v>
      </c>
      <c r="C69" s="20" t="s">
        <v>117</v>
      </c>
      <c r="D69" s="20">
        <v>10.06</v>
      </c>
      <c r="E69" s="20">
        <v>0</v>
      </c>
      <c r="F69" s="20">
        <f t="shared" si="10"/>
        <v>0</v>
      </c>
      <c r="G69" s="20">
        <f t="shared" si="11"/>
        <v>0</v>
      </c>
      <c r="H69" s="21">
        <f t="shared" si="12"/>
        <v>0</v>
      </c>
      <c r="I69" s="21">
        <f t="shared" si="13"/>
        <v>0</v>
      </c>
      <c r="J69" s="21">
        <f t="shared" si="14"/>
        <v>1</v>
      </c>
      <c r="K69" s="21">
        <f t="shared" si="15"/>
        <v>0</v>
      </c>
      <c r="L69" s="21">
        <f t="shared" si="16"/>
        <v>0</v>
      </c>
      <c r="M69" s="20">
        <f t="shared" si="17"/>
        <v>0</v>
      </c>
      <c r="N69" s="20">
        <f t="shared" si="18"/>
        <v>0</v>
      </c>
      <c r="O69" s="20">
        <f t="shared" si="19"/>
        <v>0</v>
      </c>
      <c r="P69" s="20">
        <f t="shared" si="20"/>
        <v>0</v>
      </c>
      <c r="Q69" s="20">
        <f t="shared" si="21"/>
        <v>0</v>
      </c>
    </row>
    <row r="70" spans="1:17" x14ac:dyDescent="0.3">
      <c r="A70" s="20" t="s">
        <v>40</v>
      </c>
      <c r="B70" s="20">
        <v>9900</v>
      </c>
      <c r="C70" s="20" t="s">
        <v>117</v>
      </c>
      <c r="D70" s="20">
        <v>23.19</v>
      </c>
      <c r="E70" s="20">
        <v>0</v>
      </c>
      <c r="F70" s="20">
        <f t="shared" si="10"/>
        <v>0</v>
      </c>
      <c r="G70" s="20">
        <f t="shared" si="11"/>
        <v>0</v>
      </c>
      <c r="H70" s="21">
        <f t="shared" si="12"/>
        <v>0</v>
      </c>
      <c r="I70" s="21">
        <f t="shared" si="13"/>
        <v>0</v>
      </c>
      <c r="J70" s="21">
        <f t="shared" si="14"/>
        <v>1</v>
      </c>
      <c r="K70" s="21">
        <f t="shared" si="15"/>
        <v>0</v>
      </c>
      <c r="L70" s="21">
        <f t="shared" si="16"/>
        <v>0</v>
      </c>
      <c r="M70" s="20">
        <f t="shared" si="17"/>
        <v>0</v>
      </c>
      <c r="N70" s="20">
        <f t="shared" si="18"/>
        <v>0</v>
      </c>
      <c r="O70" s="20">
        <f t="shared" si="19"/>
        <v>0</v>
      </c>
      <c r="P70" s="20">
        <f t="shared" si="20"/>
        <v>0</v>
      </c>
      <c r="Q70" s="20">
        <f t="shared" si="21"/>
        <v>0</v>
      </c>
    </row>
    <row r="71" spans="1:17" x14ac:dyDescent="0.3">
      <c r="A71" s="20" t="s">
        <v>40</v>
      </c>
      <c r="B71" s="20">
        <v>9900</v>
      </c>
      <c r="C71" s="20" t="s">
        <v>118</v>
      </c>
      <c r="D71" s="20">
        <v>23.19</v>
      </c>
      <c r="E71" s="20">
        <v>0</v>
      </c>
      <c r="F71" s="20">
        <f t="shared" si="10"/>
        <v>0</v>
      </c>
      <c r="G71" s="20">
        <f t="shared" si="11"/>
        <v>0</v>
      </c>
      <c r="H71" s="21">
        <f t="shared" si="12"/>
        <v>0</v>
      </c>
      <c r="I71" s="21">
        <f t="shared" si="13"/>
        <v>0</v>
      </c>
      <c r="J71" s="21">
        <f t="shared" si="14"/>
        <v>0</v>
      </c>
      <c r="K71" s="21">
        <f t="shared" si="15"/>
        <v>1</v>
      </c>
      <c r="L71" s="21">
        <f t="shared" si="16"/>
        <v>0</v>
      </c>
      <c r="M71" s="20">
        <f t="shared" si="17"/>
        <v>0</v>
      </c>
      <c r="N71" s="20">
        <f t="shared" si="18"/>
        <v>0</v>
      </c>
      <c r="O71" s="20">
        <f t="shared" si="19"/>
        <v>0</v>
      </c>
      <c r="P71" s="20">
        <f t="shared" si="20"/>
        <v>0</v>
      </c>
      <c r="Q71" s="20">
        <f t="shared" si="21"/>
        <v>0</v>
      </c>
    </row>
    <row r="72" spans="1:17" x14ac:dyDescent="0.3">
      <c r="A72" s="20" t="s">
        <v>41</v>
      </c>
      <c r="B72" s="20">
        <v>7900</v>
      </c>
      <c r="C72" s="20" t="s">
        <v>114</v>
      </c>
      <c r="D72" s="20">
        <v>14.47</v>
      </c>
      <c r="E72" s="20">
        <v>0</v>
      </c>
      <c r="F72" s="20">
        <f t="shared" si="10"/>
        <v>0</v>
      </c>
      <c r="G72" s="20">
        <f t="shared" si="11"/>
        <v>0</v>
      </c>
      <c r="H72" s="21">
        <f t="shared" si="12"/>
        <v>1</v>
      </c>
      <c r="I72" s="21">
        <f t="shared" si="13"/>
        <v>0</v>
      </c>
      <c r="J72" s="21">
        <f t="shared" si="14"/>
        <v>0</v>
      </c>
      <c r="K72" s="21">
        <f t="shared" si="15"/>
        <v>0</v>
      </c>
      <c r="L72" s="21">
        <f t="shared" si="16"/>
        <v>0</v>
      </c>
      <c r="M72" s="20">
        <f t="shared" si="17"/>
        <v>0</v>
      </c>
      <c r="N72" s="20">
        <f t="shared" si="18"/>
        <v>0</v>
      </c>
      <c r="O72" s="20">
        <f t="shared" si="19"/>
        <v>0</v>
      </c>
      <c r="P72" s="20">
        <f t="shared" si="20"/>
        <v>0</v>
      </c>
      <c r="Q72" s="20">
        <f t="shared" si="21"/>
        <v>0</v>
      </c>
    </row>
    <row r="73" spans="1:17" x14ac:dyDescent="0.3">
      <c r="A73" s="20" t="s">
        <v>42</v>
      </c>
      <c r="B73" s="20">
        <v>9600</v>
      </c>
      <c r="C73" s="20" t="s">
        <v>114</v>
      </c>
      <c r="D73" s="20">
        <v>20.94</v>
      </c>
      <c r="E73" s="20">
        <v>0</v>
      </c>
      <c r="F73" s="20">
        <f t="shared" si="10"/>
        <v>0</v>
      </c>
      <c r="G73" s="20">
        <f t="shared" si="11"/>
        <v>0</v>
      </c>
      <c r="H73" s="21">
        <f t="shared" si="12"/>
        <v>1</v>
      </c>
      <c r="I73" s="21">
        <f t="shared" si="13"/>
        <v>0</v>
      </c>
      <c r="J73" s="21">
        <f t="shared" si="14"/>
        <v>0</v>
      </c>
      <c r="K73" s="21">
        <f t="shared" si="15"/>
        <v>0</v>
      </c>
      <c r="L73" s="21">
        <f t="shared" si="16"/>
        <v>0</v>
      </c>
      <c r="M73" s="20">
        <f t="shared" si="17"/>
        <v>0</v>
      </c>
      <c r="N73" s="20">
        <f t="shared" si="18"/>
        <v>0</v>
      </c>
      <c r="O73" s="20">
        <f t="shared" si="19"/>
        <v>0</v>
      </c>
      <c r="P73" s="20">
        <f t="shared" si="20"/>
        <v>0</v>
      </c>
      <c r="Q73" s="20">
        <f t="shared" si="21"/>
        <v>0</v>
      </c>
    </row>
    <row r="74" spans="1:17" x14ac:dyDescent="0.3">
      <c r="A74" s="20" t="s">
        <v>43</v>
      </c>
      <c r="B74" s="20">
        <v>3900</v>
      </c>
      <c r="C74" s="20" t="s">
        <v>116</v>
      </c>
      <c r="D74" s="20">
        <v>5.62</v>
      </c>
      <c r="E74" s="20">
        <v>0</v>
      </c>
      <c r="F74" s="20">
        <f t="shared" si="10"/>
        <v>0</v>
      </c>
      <c r="G74" s="20">
        <f t="shared" si="11"/>
        <v>0</v>
      </c>
      <c r="H74" s="21">
        <f t="shared" si="12"/>
        <v>0</v>
      </c>
      <c r="I74" s="21">
        <f t="shared" si="13"/>
        <v>0</v>
      </c>
      <c r="J74" s="21">
        <f t="shared" si="14"/>
        <v>0</v>
      </c>
      <c r="K74" s="21">
        <f t="shared" si="15"/>
        <v>0</v>
      </c>
      <c r="L74" s="21">
        <f t="shared" si="16"/>
        <v>1</v>
      </c>
      <c r="M74" s="20">
        <f t="shared" si="17"/>
        <v>0</v>
      </c>
      <c r="N74" s="20">
        <f t="shared" si="18"/>
        <v>0</v>
      </c>
      <c r="O74" s="20">
        <f t="shared" si="19"/>
        <v>0</v>
      </c>
      <c r="P74" s="20">
        <f t="shared" si="20"/>
        <v>0</v>
      </c>
      <c r="Q74" s="20">
        <f t="shared" si="21"/>
        <v>0</v>
      </c>
    </row>
    <row r="75" spans="1:17" x14ac:dyDescent="0.3">
      <c r="A75" s="20" t="s">
        <v>43</v>
      </c>
      <c r="B75" s="20">
        <v>3900</v>
      </c>
      <c r="C75" s="20" t="s">
        <v>116</v>
      </c>
      <c r="D75" s="20">
        <v>5.62</v>
      </c>
      <c r="E75" s="20">
        <v>0</v>
      </c>
      <c r="F75" s="20">
        <f t="shared" si="10"/>
        <v>0</v>
      </c>
      <c r="G75" s="20">
        <f t="shared" si="11"/>
        <v>0</v>
      </c>
      <c r="H75" s="21">
        <f t="shared" si="12"/>
        <v>0</v>
      </c>
      <c r="I75" s="21">
        <f t="shared" si="13"/>
        <v>0</v>
      </c>
      <c r="J75" s="21">
        <f t="shared" si="14"/>
        <v>0</v>
      </c>
      <c r="K75" s="21">
        <f t="shared" si="15"/>
        <v>0</v>
      </c>
      <c r="L75" s="21">
        <f t="shared" si="16"/>
        <v>1</v>
      </c>
      <c r="M75" s="20">
        <f t="shared" si="17"/>
        <v>0</v>
      </c>
      <c r="N75" s="20">
        <f t="shared" si="18"/>
        <v>0</v>
      </c>
      <c r="O75" s="20">
        <f t="shared" si="19"/>
        <v>0</v>
      </c>
      <c r="P75" s="20">
        <f t="shared" si="20"/>
        <v>0</v>
      </c>
      <c r="Q75" s="20">
        <f t="shared" si="21"/>
        <v>0</v>
      </c>
    </row>
    <row r="76" spans="1:17" x14ac:dyDescent="0.3">
      <c r="A76" s="20" t="s">
        <v>44</v>
      </c>
      <c r="B76" s="20">
        <v>4400</v>
      </c>
      <c r="C76" s="20" t="s">
        <v>115</v>
      </c>
      <c r="D76" s="20">
        <v>17.059999999999999</v>
      </c>
      <c r="E76" s="20">
        <v>0</v>
      </c>
      <c r="F76" s="20">
        <f t="shared" si="10"/>
        <v>0</v>
      </c>
      <c r="G76" s="20">
        <f t="shared" si="11"/>
        <v>0</v>
      </c>
      <c r="H76" s="21">
        <f t="shared" si="12"/>
        <v>0</v>
      </c>
      <c r="I76" s="21">
        <f t="shared" si="13"/>
        <v>1</v>
      </c>
      <c r="J76" s="21">
        <f t="shared" si="14"/>
        <v>0</v>
      </c>
      <c r="K76" s="21">
        <f t="shared" si="15"/>
        <v>0</v>
      </c>
      <c r="L76" s="21">
        <f t="shared" si="16"/>
        <v>0</v>
      </c>
      <c r="M76" s="20">
        <f t="shared" si="17"/>
        <v>0</v>
      </c>
      <c r="N76" s="20">
        <f t="shared" si="18"/>
        <v>0</v>
      </c>
      <c r="O76" s="20">
        <f t="shared" si="19"/>
        <v>0</v>
      </c>
      <c r="P76" s="20">
        <f t="shared" si="20"/>
        <v>0</v>
      </c>
      <c r="Q76" s="20">
        <f t="shared" si="21"/>
        <v>0</v>
      </c>
    </row>
    <row r="77" spans="1:17" x14ac:dyDescent="0.3">
      <c r="A77" s="5" t="s">
        <v>44</v>
      </c>
      <c r="B77" s="5">
        <v>4400</v>
      </c>
      <c r="C77" s="5" t="s">
        <v>117</v>
      </c>
      <c r="D77" s="5">
        <v>17.059999999999999</v>
      </c>
      <c r="E77" s="5">
        <v>1</v>
      </c>
      <c r="F77" s="5">
        <f t="shared" si="10"/>
        <v>4400</v>
      </c>
      <c r="G77" s="5">
        <f t="shared" si="11"/>
        <v>17.059999999999999</v>
      </c>
      <c r="H77" s="6">
        <f t="shared" si="12"/>
        <v>0</v>
      </c>
      <c r="I77" s="6">
        <f t="shared" si="13"/>
        <v>0</v>
      </c>
      <c r="J77" s="6">
        <f t="shared" si="14"/>
        <v>1</v>
      </c>
      <c r="K77" s="6">
        <f t="shared" si="15"/>
        <v>0</v>
      </c>
      <c r="L77" s="6">
        <f t="shared" si="16"/>
        <v>0</v>
      </c>
      <c r="M77" s="5">
        <f t="shared" si="17"/>
        <v>0</v>
      </c>
      <c r="N77" s="5">
        <f t="shared" si="18"/>
        <v>0</v>
      </c>
      <c r="O77" s="5">
        <f t="shared" si="19"/>
        <v>1</v>
      </c>
      <c r="P77" s="5">
        <f t="shared" si="20"/>
        <v>0</v>
      </c>
      <c r="Q77" s="5">
        <f t="shared" si="21"/>
        <v>0</v>
      </c>
    </row>
    <row r="78" spans="1:17" x14ac:dyDescent="0.3">
      <c r="A78" s="5" t="s">
        <v>45</v>
      </c>
      <c r="B78" s="5">
        <v>5700</v>
      </c>
      <c r="C78" s="5" t="s">
        <v>117</v>
      </c>
      <c r="D78" s="5">
        <v>21.57</v>
      </c>
      <c r="E78" s="5">
        <v>1</v>
      </c>
      <c r="F78" s="5">
        <f t="shared" si="10"/>
        <v>5700</v>
      </c>
      <c r="G78" s="5">
        <f t="shared" si="11"/>
        <v>21.57</v>
      </c>
      <c r="H78" s="6">
        <f t="shared" si="12"/>
        <v>0</v>
      </c>
      <c r="I78" s="6">
        <f t="shared" si="13"/>
        <v>0</v>
      </c>
      <c r="J78" s="6">
        <f t="shared" si="14"/>
        <v>1</v>
      </c>
      <c r="K78" s="6">
        <f t="shared" si="15"/>
        <v>0</v>
      </c>
      <c r="L78" s="6">
        <f t="shared" si="16"/>
        <v>0</v>
      </c>
      <c r="M78" s="5">
        <f t="shared" si="17"/>
        <v>0</v>
      </c>
      <c r="N78" s="5">
        <f t="shared" si="18"/>
        <v>0</v>
      </c>
      <c r="O78" s="5">
        <f t="shared" si="19"/>
        <v>1</v>
      </c>
      <c r="P78" s="5">
        <f t="shared" si="20"/>
        <v>0</v>
      </c>
      <c r="Q78" s="5">
        <f t="shared" si="21"/>
        <v>0</v>
      </c>
    </row>
    <row r="79" spans="1:17" x14ac:dyDescent="0.3">
      <c r="A79" s="5" t="s">
        <v>46</v>
      </c>
      <c r="B79" s="5">
        <v>4200</v>
      </c>
      <c r="C79" s="5" t="s">
        <v>116</v>
      </c>
      <c r="D79" s="5">
        <v>15.12</v>
      </c>
      <c r="E79" s="5">
        <v>1</v>
      </c>
      <c r="F79" s="5">
        <f t="shared" si="10"/>
        <v>4200</v>
      </c>
      <c r="G79" s="5">
        <f t="shared" si="11"/>
        <v>15.12</v>
      </c>
      <c r="H79" s="6">
        <f t="shared" si="12"/>
        <v>0</v>
      </c>
      <c r="I79" s="6">
        <f t="shared" si="13"/>
        <v>0</v>
      </c>
      <c r="J79" s="6">
        <f t="shared" si="14"/>
        <v>0</v>
      </c>
      <c r="K79" s="6">
        <f t="shared" si="15"/>
        <v>0</v>
      </c>
      <c r="L79" s="6">
        <f t="shared" si="16"/>
        <v>1</v>
      </c>
      <c r="M79" s="5">
        <f t="shared" si="17"/>
        <v>0</v>
      </c>
      <c r="N79" s="5">
        <f t="shared" si="18"/>
        <v>0</v>
      </c>
      <c r="O79" s="5">
        <f t="shared" si="19"/>
        <v>0</v>
      </c>
      <c r="P79" s="5">
        <f t="shared" si="20"/>
        <v>0</v>
      </c>
      <c r="Q79" s="5">
        <f t="shared" si="21"/>
        <v>1</v>
      </c>
    </row>
    <row r="80" spans="1:17" x14ac:dyDescent="0.3">
      <c r="A80" s="20" t="s">
        <v>47</v>
      </c>
      <c r="B80" s="20">
        <v>4000</v>
      </c>
      <c r="C80" s="20" t="s">
        <v>114</v>
      </c>
      <c r="D80" s="20">
        <v>5.44</v>
      </c>
      <c r="E80" s="20">
        <v>0</v>
      </c>
      <c r="F80" s="20">
        <f t="shared" si="10"/>
        <v>0</v>
      </c>
      <c r="G80" s="20">
        <f t="shared" si="11"/>
        <v>0</v>
      </c>
      <c r="H80" s="21">
        <f t="shared" si="12"/>
        <v>1</v>
      </c>
      <c r="I80" s="21">
        <f t="shared" si="13"/>
        <v>0</v>
      </c>
      <c r="J80" s="21">
        <f t="shared" si="14"/>
        <v>0</v>
      </c>
      <c r="K80" s="21">
        <f t="shared" si="15"/>
        <v>0</v>
      </c>
      <c r="L80" s="21">
        <f t="shared" si="16"/>
        <v>0</v>
      </c>
      <c r="M80" s="20">
        <f t="shared" si="17"/>
        <v>0</v>
      </c>
      <c r="N80" s="20">
        <f t="shared" si="18"/>
        <v>0</v>
      </c>
      <c r="O80" s="20">
        <f t="shared" si="19"/>
        <v>0</v>
      </c>
      <c r="P80" s="20">
        <f t="shared" si="20"/>
        <v>0</v>
      </c>
      <c r="Q80" s="20">
        <f t="shared" si="21"/>
        <v>0</v>
      </c>
    </row>
    <row r="81" spans="1:17" x14ac:dyDescent="0.3">
      <c r="A81" s="20" t="s">
        <v>47</v>
      </c>
      <c r="B81" s="20">
        <v>4000</v>
      </c>
      <c r="C81" s="20" t="s">
        <v>115</v>
      </c>
      <c r="D81" s="20">
        <v>5.44</v>
      </c>
      <c r="E81" s="20">
        <v>0</v>
      </c>
      <c r="F81" s="20">
        <f t="shared" si="10"/>
        <v>0</v>
      </c>
      <c r="G81" s="20">
        <f t="shared" si="11"/>
        <v>0</v>
      </c>
      <c r="H81" s="21">
        <f t="shared" si="12"/>
        <v>0</v>
      </c>
      <c r="I81" s="21">
        <f t="shared" si="13"/>
        <v>1</v>
      </c>
      <c r="J81" s="21">
        <f t="shared" si="14"/>
        <v>0</v>
      </c>
      <c r="K81" s="21">
        <f t="shared" si="15"/>
        <v>0</v>
      </c>
      <c r="L81" s="21">
        <f t="shared" si="16"/>
        <v>0</v>
      </c>
      <c r="M81" s="20">
        <f t="shared" si="17"/>
        <v>0</v>
      </c>
      <c r="N81" s="20">
        <f t="shared" si="18"/>
        <v>0</v>
      </c>
      <c r="O81" s="20">
        <f t="shared" si="19"/>
        <v>0</v>
      </c>
      <c r="P81" s="20">
        <f t="shared" si="20"/>
        <v>0</v>
      </c>
      <c r="Q81" s="20">
        <f t="shared" si="21"/>
        <v>0</v>
      </c>
    </row>
    <row r="82" spans="1:17" x14ac:dyDescent="0.3">
      <c r="A82" s="20" t="s">
        <v>48</v>
      </c>
      <c r="B82" s="20">
        <v>5100</v>
      </c>
      <c r="C82" s="20" t="s">
        <v>114</v>
      </c>
      <c r="D82" s="20">
        <v>10.220000000000001</v>
      </c>
      <c r="E82" s="20">
        <v>0</v>
      </c>
      <c r="F82" s="20">
        <f t="shared" si="10"/>
        <v>0</v>
      </c>
      <c r="G82" s="20">
        <f t="shared" si="11"/>
        <v>0</v>
      </c>
      <c r="H82" s="21">
        <f t="shared" si="12"/>
        <v>1</v>
      </c>
      <c r="I82" s="21">
        <f t="shared" si="13"/>
        <v>0</v>
      </c>
      <c r="J82" s="21">
        <f t="shared" si="14"/>
        <v>0</v>
      </c>
      <c r="K82" s="21">
        <f t="shared" si="15"/>
        <v>0</v>
      </c>
      <c r="L82" s="21">
        <f t="shared" si="16"/>
        <v>0</v>
      </c>
      <c r="M82" s="20">
        <f t="shared" si="17"/>
        <v>0</v>
      </c>
      <c r="N82" s="20">
        <f t="shared" si="18"/>
        <v>0</v>
      </c>
      <c r="O82" s="20">
        <f t="shared" si="19"/>
        <v>0</v>
      </c>
      <c r="P82" s="20">
        <f t="shared" si="20"/>
        <v>0</v>
      </c>
      <c r="Q82" s="20">
        <f t="shared" si="21"/>
        <v>0</v>
      </c>
    </row>
    <row r="83" spans="1:17" x14ac:dyDescent="0.3">
      <c r="A83" s="20" t="s">
        <v>48</v>
      </c>
      <c r="B83" s="20">
        <v>5100</v>
      </c>
      <c r="C83" s="20" t="s">
        <v>115</v>
      </c>
      <c r="D83" s="20">
        <v>10.220000000000001</v>
      </c>
      <c r="E83" s="20">
        <v>0</v>
      </c>
      <c r="F83" s="20">
        <f t="shared" si="10"/>
        <v>0</v>
      </c>
      <c r="G83" s="20">
        <f t="shared" si="11"/>
        <v>0</v>
      </c>
      <c r="H83" s="21">
        <f t="shared" si="12"/>
        <v>0</v>
      </c>
      <c r="I83" s="21">
        <f t="shared" si="13"/>
        <v>1</v>
      </c>
      <c r="J83" s="21">
        <f t="shared" si="14"/>
        <v>0</v>
      </c>
      <c r="K83" s="21">
        <f t="shared" si="15"/>
        <v>0</v>
      </c>
      <c r="L83" s="21">
        <f t="shared" si="16"/>
        <v>0</v>
      </c>
      <c r="M83" s="20">
        <f t="shared" si="17"/>
        <v>0</v>
      </c>
      <c r="N83" s="20">
        <f t="shared" si="18"/>
        <v>0</v>
      </c>
      <c r="O83" s="20">
        <f t="shared" si="19"/>
        <v>0</v>
      </c>
      <c r="P83" s="20">
        <f t="shared" si="20"/>
        <v>0</v>
      </c>
      <c r="Q83" s="20">
        <f t="shared" si="21"/>
        <v>0</v>
      </c>
    </row>
    <row r="84" spans="1:17" x14ac:dyDescent="0.3">
      <c r="A84" s="20" t="s">
        <v>49</v>
      </c>
      <c r="B84" s="20">
        <v>5300</v>
      </c>
      <c r="C84" s="20" t="s">
        <v>117</v>
      </c>
      <c r="D84" s="20">
        <v>9.25</v>
      </c>
      <c r="E84" s="20">
        <v>0</v>
      </c>
      <c r="F84" s="20">
        <f t="shared" si="10"/>
        <v>0</v>
      </c>
      <c r="G84" s="20">
        <f t="shared" si="11"/>
        <v>0</v>
      </c>
      <c r="H84" s="21">
        <f t="shared" si="12"/>
        <v>0</v>
      </c>
      <c r="I84" s="21">
        <f t="shared" si="13"/>
        <v>0</v>
      </c>
      <c r="J84" s="21">
        <f t="shared" si="14"/>
        <v>1</v>
      </c>
      <c r="K84" s="21">
        <f t="shared" si="15"/>
        <v>0</v>
      </c>
      <c r="L84" s="21">
        <f t="shared" si="16"/>
        <v>0</v>
      </c>
      <c r="M84" s="20">
        <f t="shared" si="17"/>
        <v>0</v>
      </c>
      <c r="N84" s="20">
        <f t="shared" si="18"/>
        <v>0</v>
      </c>
      <c r="O84" s="20">
        <f t="shared" si="19"/>
        <v>0</v>
      </c>
      <c r="P84" s="20">
        <f t="shared" si="20"/>
        <v>0</v>
      </c>
      <c r="Q84" s="20">
        <f t="shared" si="21"/>
        <v>0</v>
      </c>
    </row>
    <row r="85" spans="1:17" x14ac:dyDescent="0.3">
      <c r="A85" s="20" t="s">
        <v>49</v>
      </c>
      <c r="B85" s="20">
        <v>5300</v>
      </c>
      <c r="C85" s="20" t="s">
        <v>118</v>
      </c>
      <c r="D85" s="20">
        <v>9.25</v>
      </c>
      <c r="E85" s="20">
        <v>0</v>
      </c>
      <c r="F85" s="20">
        <f t="shared" si="10"/>
        <v>0</v>
      </c>
      <c r="G85" s="20">
        <f t="shared" si="11"/>
        <v>0</v>
      </c>
      <c r="H85" s="21">
        <f t="shared" si="12"/>
        <v>0</v>
      </c>
      <c r="I85" s="21">
        <f t="shared" si="13"/>
        <v>0</v>
      </c>
      <c r="J85" s="21">
        <f t="shared" si="14"/>
        <v>0</v>
      </c>
      <c r="K85" s="21">
        <f t="shared" si="15"/>
        <v>1</v>
      </c>
      <c r="L85" s="21">
        <f t="shared" si="16"/>
        <v>0</v>
      </c>
      <c r="M85" s="20">
        <f t="shared" si="17"/>
        <v>0</v>
      </c>
      <c r="N85" s="20">
        <f t="shared" si="18"/>
        <v>0</v>
      </c>
      <c r="O85" s="20">
        <f t="shared" si="19"/>
        <v>0</v>
      </c>
      <c r="P85" s="20">
        <f t="shared" si="20"/>
        <v>0</v>
      </c>
      <c r="Q85" s="20">
        <f t="shared" si="21"/>
        <v>0</v>
      </c>
    </row>
    <row r="86" spans="1:17" x14ac:dyDescent="0.3">
      <c r="A86" s="20" t="s">
        <v>50</v>
      </c>
      <c r="B86" s="20">
        <v>4000</v>
      </c>
      <c r="C86" s="20" t="s">
        <v>116</v>
      </c>
      <c r="D86" s="20">
        <v>4.57</v>
      </c>
      <c r="E86" s="20">
        <v>0</v>
      </c>
      <c r="F86" s="20">
        <f t="shared" si="10"/>
        <v>0</v>
      </c>
      <c r="G86" s="20">
        <f t="shared" si="11"/>
        <v>0</v>
      </c>
      <c r="H86" s="21">
        <f t="shared" si="12"/>
        <v>0</v>
      </c>
      <c r="I86" s="21">
        <f t="shared" si="13"/>
        <v>0</v>
      </c>
      <c r="J86" s="21">
        <f t="shared" si="14"/>
        <v>0</v>
      </c>
      <c r="K86" s="21">
        <f t="shared" si="15"/>
        <v>0</v>
      </c>
      <c r="L86" s="21">
        <f t="shared" si="16"/>
        <v>1</v>
      </c>
      <c r="M86" s="20">
        <f t="shared" si="17"/>
        <v>0</v>
      </c>
      <c r="N86" s="20">
        <f t="shared" si="18"/>
        <v>0</v>
      </c>
      <c r="O86" s="20">
        <f t="shared" si="19"/>
        <v>0</v>
      </c>
      <c r="P86" s="20">
        <f t="shared" si="20"/>
        <v>0</v>
      </c>
      <c r="Q86" s="20">
        <f t="shared" si="21"/>
        <v>0</v>
      </c>
    </row>
    <row r="87" spans="1:17" x14ac:dyDescent="0.3">
      <c r="A87" s="20" t="s">
        <v>51</v>
      </c>
      <c r="B87" s="20">
        <v>7000</v>
      </c>
      <c r="C87" s="20" t="s">
        <v>118</v>
      </c>
      <c r="D87" s="20">
        <v>16.760000000000002</v>
      </c>
      <c r="E87" s="20">
        <v>0</v>
      </c>
      <c r="F87" s="20">
        <f t="shared" si="10"/>
        <v>0</v>
      </c>
      <c r="G87" s="20">
        <f t="shared" si="11"/>
        <v>0</v>
      </c>
      <c r="H87" s="21">
        <f t="shared" si="12"/>
        <v>0</v>
      </c>
      <c r="I87" s="21">
        <f t="shared" si="13"/>
        <v>0</v>
      </c>
      <c r="J87" s="21">
        <f t="shared" si="14"/>
        <v>0</v>
      </c>
      <c r="K87" s="21">
        <f t="shared" si="15"/>
        <v>1</v>
      </c>
      <c r="L87" s="21">
        <f t="shared" si="16"/>
        <v>0</v>
      </c>
      <c r="M87" s="20">
        <f t="shared" si="17"/>
        <v>0</v>
      </c>
      <c r="N87" s="20">
        <f t="shared" si="18"/>
        <v>0</v>
      </c>
      <c r="O87" s="20">
        <f t="shared" si="19"/>
        <v>0</v>
      </c>
      <c r="P87" s="20">
        <f t="shared" si="20"/>
        <v>0</v>
      </c>
      <c r="Q87" s="20">
        <f t="shared" si="21"/>
        <v>0</v>
      </c>
    </row>
    <row r="88" spans="1:17" x14ac:dyDescent="0.3">
      <c r="A88" s="20" t="s">
        <v>51</v>
      </c>
      <c r="B88" s="20">
        <v>7000</v>
      </c>
      <c r="C88" s="20" t="s">
        <v>116</v>
      </c>
      <c r="D88" s="20">
        <v>16.760000000000002</v>
      </c>
      <c r="E88" s="20">
        <v>0</v>
      </c>
      <c r="F88" s="20">
        <f t="shared" si="10"/>
        <v>0</v>
      </c>
      <c r="G88" s="20">
        <f t="shared" si="11"/>
        <v>0</v>
      </c>
      <c r="H88" s="21">
        <f t="shared" si="12"/>
        <v>0</v>
      </c>
      <c r="I88" s="21">
        <f t="shared" si="13"/>
        <v>0</v>
      </c>
      <c r="J88" s="21">
        <f t="shared" si="14"/>
        <v>0</v>
      </c>
      <c r="K88" s="21">
        <f t="shared" si="15"/>
        <v>0</v>
      </c>
      <c r="L88" s="21">
        <f t="shared" si="16"/>
        <v>1</v>
      </c>
      <c r="M88" s="20">
        <f t="shared" si="17"/>
        <v>0</v>
      </c>
      <c r="N88" s="20">
        <f t="shared" si="18"/>
        <v>0</v>
      </c>
      <c r="O88" s="20">
        <f t="shared" si="19"/>
        <v>0</v>
      </c>
      <c r="P88" s="20">
        <f t="shared" si="20"/>
        <v>0</v>
      </c>
      <c r="Q88" s="20">
        <f t="shared" si="21"/>
        <v>0</v>
      </c>
    </row>
    <row r="89" spans="1:17" x14ac:dyDescent="0.3">
      <c r="A89" s="20" t="s">
        <v>52</v>
      </c>
      <c r="B89" s="20">
        <v>4900</v>
      </c>
      <c r="C89" s="20" t="s">
        <v>114</v>
      </c>
      <c r="D89" s="20">
        <v>5.75</v>
      </c>
      <c r="E89" s="20">
        <v>0</v>
      </c>
      <c r="F89" s="20">
        <f t="shared" si="10"/>
        <v>0</v>
      </c>
      <c r="G89" s="20">
        <f t="shared" si="11"/>
        <v>0</v>
      </c>
      <c r="H89" s="21">
        <f t="shared" si="12"/>
        <v>1</v>
      </c>
      <c r="I89" s="21">
        <f t="shared" si="13"/>
        <v>0</v>
      </c>
      <c r="J89" s="21">
        <f t="shared" si="14"/>
        <v>0</v>
      </c>
      <c r="K89" s="21">
        <f t="shared" si="15"/>
        <v>0</v>
      </c>
      <c r="L89" s="21">
        <f t="shared" si="16"/>
        <v>0</v>
      </c>
      <c r="M89" s="20">
        <f t="shared" si="17"/>
        <v>0</v>
      </c>
      <c r="N89" s="20">
        <f t="shared" si="18"/>
        <v>0</v>
      </c>
      <c r="O89" s="20">
        <f t="shared" si="19"/>
        <v>0</v>
      </c>
      <c r="P89" s="20">
        <f t="shared" si="20"/>
        <v>0</v>
      </c>
      <c r="Q89" s="20">
        <f t="shared" si="21"/>
        <v>0</v>
      </c>
    </row>
    <row r="90" spans="1:17" x14ac:dyDescent="0.3">
      <c r="A90" s="20" t="s">
        <v>52</v>
      </c>
      <c r="B90" s="20">
        <v>4900</v>
      </c>
      <c r="C90" s="20" t="s">
        <v>115</v>
      </c>
      <c r="D90" s="20">
        <v>5.75</v>
      </c>
      <c r="E90" s="20">
        <v>0</v>
      </c>
      <c r="F90" s="20">
        <f t="shared" si="10"/>
        <v>0</v>
      </c>
      <c r="G90" s="20">
        <f t="shared" si="11"/>
        <v>0</v>
      </c>
      <c r="H90" s="21">
        <f t="shared" si="12"/>
        <v>0</v>
      </c>
      <c r="I90" s="21">
        <f t="shared" si="13"/>
        <v>1</v>
      </c>
      <c r="J90" s="21">
        <f t="shared" si="14"/>
        <v>0</v>
      </c>
      <c r="K90" s="21">
        <f t="shared" si="15"/>
        <v>0</v>
      </c>
      <c r="L90" s="21">
        <f t="shared" si="16"/>
        <v>0</v>
      </c>
      <c r="M90" s="20">
        <f t="shared" si="17"/>
        <v>0</v>
      </c>
      <c r="N90" s="20">
        <f t="shared" si="18"/>
        <v>0</v>
      </c>
      <c r="O90" s="20">
        <f t="shared" si="19"/>
        <v>0</v>
      </c>
      <c r="P90" s="20">
        <f t="shared" si="20"/>
        <v>0</v>
      </c>
      <c r="Q90" s="20">
        <f t="shared" si="21"/>
        <v>0</v>
      </c>
    </row>
    <row r="91" spans="1:17" x14ac:dyDescent="0.3">
      <c r="A91" s="20" t="s">
        <v>53</v>
      </c>
      <c r="B91" s="20">
        <v>3400</v>
      </c>
      <c r="C91" s="20" t="s">
        <v>114</v>
      </c>
      <c r="D91" s="20">
        <v>4.49</v>
      </c>
      <c r="E91" s="20">
        <v>0</v>
      </c>
      <c r="F91" s="20">
        <f t="shared" si="10"/>
        <v>0</v>
      </c>
      <c r="G91" s="20">
        <f t="shared" si="11"/>
        <v>0</v>
      </c>
      <c r="H91" s="21">
        <f t="shared" si="12"/>
        <v>1</v>
      </c>
      <c r="I91" s="21">
        <f t="shared" si="13"/>
        <v>0</v>
      </c>
      <c r="J91" s="21">
        <f t="shared" si="14"/>
        <v>0</v>
      </c>
      <c r="K91" s="21">
        <f t="shared" si="15"/>
        <v>0</v>
      </c>
      <c r="L91" s="21">
        <f t="shared" si="16"/>
        <v>0</v>
      </c>
      <c r="M91" s="20">
        <f t="shared" si="17"/>
        <v>0</v>
      </c>
      <c r="N91" s="20">
        <f t="shared" si="18"/>
        <v>0</v>
      </c>
      <c r="O91" s="20">
        <f t="shared" si="19"/>
        <v>0</v>
      </c>
      <c r="P91" s="20">
        <f t="shared" si="20"/>
        <v>0</v>
      </c>
      <c r="Q91" s="20">
        <f t="shared" si="21"/>
        <v>0</v>
      </c>
    </row>
    <row r="92" spans="1:17" x14ac:dyDescent="0.3">
      <c r="A92" s="20" t="s">
        <v>53</v>
      </c>
      <c r="B92" s="20">
        <v>3400</v>
      </c>
      <c r="C92" s="20" t="s">
        <v>115</v>
      </c>
      <c r="D92" s="20">
        <v>4.49</v>
      </c>
      <c r="E92" s="20">
        <v>0</v>
      </c>
      <c r="F92" s="20">
        <f t="shared" si="10"/>
        <v>0</v>
      </c>
      <c r="G92" s="20">
        <f t="shared" si="11"/>
        <v>0</v>
      </c>
      <c r="H92" s="21">
        <f t="shared" si="12"/>
        <v>0</v>
      </c>
      <c r="I92" s="21">
        <f t="shared" si="13"/>
        <v>1</v>
      </c>
      <c r="J92" s="21">
        <f t="shared" si="14"/>
        <v>0</v>
      </c>
      <c r="K92" s="21">
        <f t="shared" si="15"/>
        <v>0</v>
      </c>
      <c r="L92" s="21">
        <f t="shared" si="16"/>
        <v>0</v>
      </c>
      <c r="M92" s="20">
        <f t="shared" si="17"/>
        <v>0</v>
      </c>
      <c r="N92" s="20">
        <f t="shared" si="18"/>
        <v>0</v>
      </c>
      <c r="O92" s="20">
        <f t="shared" si="19"/>
        <v>0</v>
      </c>
      <c r="P92" s="20">
        <f t="shared" si="20"/>
        <v>0</v>
      </c>
      <c r="Q92" s="20">
        <f t="shared" si="21"/>
        <v>0</v>
      </c>
    </row>
    <row r="93" spans="1:17" x14ac:dyDescent="0.3">
      <c r="A93" s="20" t="s">
        <v>54</v>
      </c>
      <c r="B93" s="20">
        <v>12900</v>
      </c>
      <c r="C93" s="20" t="s">
        <v>114</v>
      </c>
      <c r="D93" s="20">
        <v>41.35</v>
      </c>
      <c r="E93" s="20">
        <v>0</v>
      </c>
      <c r="F93" s="20">
        <f t="shared" si="10"/>
        <v>0</v>
      </c>
      <c r="G93" s="20">
        <f t="shared" si="11"/>
        <v>0</v>
      </c>
      <c r="H93" s="21">
        <f t="shared" si="12"/>
        <v>1</v>
      </c>
      <c r="I93" s="21">
        <f t="shared" si="13"/>
        <v>0</v>
      </c>
      <c r="J93" s="21">
        <f t="shared" si="14"/>
        <v>0</v>
      </c>
      <c r="K93" s="21">
        <f t="shared" si="15"/>
        <v>0</v>
      </c>
      <c r="L93" s="21">
        <f t="shared" si="16"/>
        <v>0</v>
      </c>
      <c r="M93" s="20">
        <f t="shared" si="17"/>
        <v>0</v>
      </c>
      <c r="N93" s="20">
        <f t="shared" si="18"/>
        <v>0</v>
      </c>
      <c r="O93" s="20">
        <f t="shared" si="19"/>
        <v>0</v>
      </c>
      <c r="P93" s="20">
        <f t="shared" si="20"/>
        <v>0</v>
      </c>
      <c r="Q93" s="20">
        <f t="shared" si="21"/>
        <v>0</v>
      </c>
    </row>
    <row r="94" spans="1:17" x14ac:dyDescent="0.3">
      <c r="A94" s="5" t="s">
        <v>54</v>
      </c>
      <c r="B94" s="5">
        <v>12900</v>
      </c>
      <c r="C94" s="5" t="s">
        <v>115</v>
      </c>
      <c r="D94" s="5">
        <v>41.35</v>
      </c>
      <c r="E94" s="5">
        <v>1</v>
      </c>
      <c r="F94" s="5">
        <f t="shared" si="10"/>
        <v>12900</v>
      </c>
      <c r="G94" s="5">
        <f t="shared" si="11"/>
        <v>41.35</v>
      </c>
      <c r="H94" s="6">
        <f t="shared" si="12"/>
        <v>0</v>
      </c>
      <c r="I94" s="6">
        <f t="shared" si="13"/>
        <v>1</v>
      </c>
      <c r="J94" s="6">
        <f t="shared" si="14"/>
        <v>0</v>
      </c>
      <c r="K94" s="6">
        <f t="shared" si="15"/>
        <v>0</v>
      </c>
      <c r="L94" s="6">
        <f t="shared" si="16"/>
        <v>0</v>
      </c>
      <c r="M94" s="5">
        <f t="shared" si="17"/>
        <v>0</v>
      </c>
      <c r="N94" s="5">
        <f t="shared" si="18"/>
        <v>1</v>
      </c>
      <c r="O94" s="5">
        <f t="shared" si="19"/>
        <v>0</v>
      </c>
      <c r="P94" s="5">
        <f t="shared" si="20"/>
        <v>0</v>
      </c>
      <c r="Q94" s="5">
        <f t="shared" si="21"/>
        <v>0</v>
      </c>
    </row>
    <row r="95" spans="1:17" x14ac:dyDescent="0.3">
      <c r="A95" s="20" t="s">
        <v>55</v>
      </c>
      <c r="B95" s="20">
        <v>4700</v>
      </c>
      <c r="C95" s="20" t="s">
        <v>117</v>
      </c>
      <c r="D95" s="20">
        <v>4.79</v>
      </c>
      <c r="E95" s="20">
        <v>0</v>
      </c>
      <c r="F95" s="20">
        <f t="shared" si="10"/>
        <v>0</v>
      </c>
      <c r="G95" s="20">
        <f t="shared" si="11"/>
        <v>0</v>
      </c>
      <c r="H95" s="21">
        <f t="shared" si="12"/>
        <v>0</v>
      </c>
      <c r="I95" s="21">
        <f t="shared" si="13"/>
        <v>0</v>
      </c>
      <c r="J95" s="21">
        <f t="shared" si="14"/>
        <v>1</v>
      </c>
      <c r="K95" s="21">
        <f t="shared" si="15"/>
        <v>0</v>
      </c>
      <c r="L95" s="21">
        <f t="shared" si="16"/>
        <v>0</v>
      </c>
      <c r="M95" s="20">
        <f t="shared" si="17"/>
        <v>0</v>
      </c>
      <c r="N95" s="20">
        <f t="shared" si="18"/>
        <v>0</v>
      </c>
      <c r="O95" s="20">
        <f t="shared" si="19"/>
        <v>0</v>
      </c>
      <c r="P95" s="20">
        <f t="shared" si="20"/>
        <v>0</v>
      </c>
      <c r="Q95" s="20">
        <f t="shared" si="21"/>
        <v>0</v>
      </c>
    </row>
    <row r="96" spans="1:17" x14ac:dyDescent="0.3">
      <c r="A96" s="20" t="s">
        <v>55</v>
      </c>
      <c r="B96" s="20">
        <v>4700</v>
      </c>
      <c r="C96" s="20" t="s">
        <v>118</v>
      </c>
      <c r="D96" s="20">
        <v>4.79</v>
      </c>
      <c r="E96" s="20">
        <v>0</v>
      </c>
      <c r="F96" s="20">
        <f t="shared" si="10"/>
        <v>0</v>
      </c>
      <c r="G96" s="20">
        <f t="shared" si="11"/>
        <v>0</v>
      </c>
      <c r="H96" s="21">
        <f t="shared" si="12"/>
        <v>0</v>
      </c>
      <c r="I96" s="21">
        <f t="shared" si="13"/>
        <v>0</v>
      </c>
      <c r="J96" s="21">
        <f t="shared" si="14"/>
        <v>0</v>
      </c>
      <c r="K96" s="21">
        <f t="shared" si="15"/>
        <v>1</v>
      </c>
      <c r="L96" s="21">
        <f t="shared" si="16"/>
        <v>0</v>
      </c>
      <c r="M96" s="20">
        <f t="shared" si="17"/>
        <v>0</v>
      </c>
      <c r="N96" s="20">
        <f t="shared" si="18"/>
        <v>0</v>
      </c>
      <c r="O96" s="20">
        <f t="shared" si="19"/>
        <v>0</v>
      </c>
      <c r="P96" s="20">
        <f t="shared" si="20"/>
        <v>0</v>
      </c>
      <c r="Q96" s="20">
        <f t="shared" si="21"/>
        <v>0</v>
      </c>
    </row>
    <row r="97" spans="1:17" x14ac:dyDescent="0.3">
      <c r="A97" s="20" t="s">
        <v>56</v>
      </c>
      <c r="B97" s="20">
        <v>7400</v>
      </c>
      <c r="C97" s="20" t="s">
        <v>118</v>
      </c>
      <c r="D97" s="20">
        <v>13.66</v>
      </c>
      <c r="E97" s="20">
        <v>0</v>
      </c>
      <c r="F97" s="20">
        <f t="shared" si="10"/>
        <v>0</v>
      </c>
      <c r="G97" s="20">
        <f t="shared" si="11"/>
        <v>0</v>
      </c>
      <c r="H97" s="21">
        <f t="shared" si="12"/>
        <v>0</v>
      </c>
      <c r="I97" s="21">
        <f t="shared" si="13"/>
        <v>0</v>
      </c>
      <c r="J97" s="21">
        <f t="shared" si="14"/>
        <v>0</v>
      </c>
      <c r="K97" s="21">
        <f t="shared" si="15"/>
        <v>1</v>
      </c>
      <c r="L97" s="21">
        <f t="shared" si="16"/>
        <v>0</v>
      </c>
      <c r="M97" s="20">
        <f t="shared" si="17"/>
        <v>0</v>
      </c>
      <c r="N97" s="20">
        <f t="shared" si="18"/>
        <v>0</v>
      </c>
      <c r="O97" s="20">
        <f t="shared" si="19"/>
        <v>0</v>
      </c>
      <c r="P97" s="20">
        <f t="shared" si="20"/>
        <v>0</v>
      </c>
      <c r="Q97" s="20">
        <f t="shared" si="21"/>
        <v>0</v>
      </c>
    </row>
    <row r="98" spans="1:17" x14ac:dyDescent="0.3">
      <c r="A98" s="20" t="s">
        <v>56</v>
      </c>
      <c r="B98" s="20">
        <v>7400</v>
      </c>
      <c r="C98" s="20" t="s">
        <v>116</v>
      </c>
      <c r="D98" s="20">
        <v>13.66</v>
      </c>
      <c r="E98" s="20">
        <v>0</v>
      </c>
      <c r="F98" s="20">
        <f t="shared" si="10"/>
        <v>0</v>
      </c>
      <c r="G98" s="20">
        <f t="shared" si="11"/>
        <v>0</v>
      </c>
      <c r="H98" s="21">
        <f t="shared" si="12"/>
        <v>0</v>
      </c>
      <c r="I98" s="21">
        <f t="shared" si="13"/>
        <v>0</v>
      </c>
      <c r="J98" s="21">
        <f t="shared" si="14"/>
        <v>0</v>
      </c>
      <c r="K98" s="21">
        <f t="shared" si="15"/>
        <v>0</v>
      </c>
      <c r="L98" s="21">
        <f t="shared" si="16"/>
        <v>1</v>
      </c>
      <c r="M98" s="20">
        <f t="shared" si="17"/>
        <v>0</v>
      </c>
      <c r="N98" s="20">
        <f t="shared" si="18"/>
        <v>0</v>
      </c>
      <c r="O98" s="20">
        <f t="shared" si="19"/>
        <v>0</v>
      </c>
      <c r="P98" s="20">
        <f t="shared" si="20"/>
        <v>0</v>
      </c>
      <c r="Q98" s="20">
        <f t="shared" si="21"/>
        <v>0</v>
      </c>
    </row>
    <row r="99" spans="1:17" x14ac:dyDescent="0.3">
      <c r="A99" s="20" t="s">
        <v>57</v>
      </c>
      <c r="B99" s="20">
        <v>4600</v>
      </c>
      <c r="C99" s="20" t="s">
        <v>117</v>
      </c>
      <c r="D99" s="20">
        <v>6.51</v>
      </c>
      <c r="E99" s="20">
        <v>0</v>
      </c>
      <c r="F99" s="20">
        <f t="shared" si="10"/>
        <v>0</v>
      </c>
      <c r="G99" s="20">
        <f t="shared" si="11"/>
        <v>0</v>
      </c>
      <c r="H99" s="21">
        <f t="shared" si="12"/>
        <v>0</v>
      </c>
      <c r="I99" s="21">
        <f t="shared" si="13"/>
        <v>0</v>
      </c>
      <c r="J99" s="21">
        <f t="shared" si="14"/>
        <v>1</v>
      </c>
      <c r="K99" s="21">
        <f t="shared" si="15"/>
        <v>0</v>
      </c>
      <c r="L99" s="21">
        <f t="shared" si="16"/>
        <v>0</v>
      </c>
      <c r="M99" s="20">
        <f t="shared" si="17"/>
        <v>0</v>
      </c>
      <c r="N99" s="20">
        <f t="shared" si="18"/>
        <v>0</v>
      </c>
      <c r="O99" s="20">
        <f t="shared" si="19"/>
        <v>0</v>
      </c>
      <c r="P99" s="20">
        <f t="shared" si="20"/>
        <v>0</v>
      </c>
      <c r="Q99" s="20">
        <f t="shared" si="21"/>
        <v>0</v>
      </c>
    </row>
    <row r="100" spans="1:17" x14ac:dyDescent="0.3">
      <c r="A100" s="20" t="s">
        <v>57</v>
      </c>
      <c r="B100" s="20">
        <v>4600</v>
      </c>
      <c r="C100" s="20" t="s">
        <v>118</v>
      </c>
      <c r="D100" s="20">
        <v>6.51</v>
      </c>
      <c r="E100" s="20">
        <v>0</v>
      </c>
      <c r="F100" s="20">
        <f t="shared" si="10"/>
        <v>0</v>
      </c>
      <c r="G100" s="20">
        <f t="shared" si="11"/>
        <v>0</v>
      </c>
      <c r="H100" s="21">
        <f t="shared" si="12"/>
        <v>0</v>
      </c>
      <c r="I100" s="21">
        <f t="shared" si="13"/>
        <v>0</v>
      </c>
      <c r="J100" s="21">
        <f t="shared" si="14"/>
        <v>0</v>
      </c>
      <c r="K100" s="21">
        <f t="shared" si="15"/>
        <v>1</v>
      </c>
      <c r="L100" s="21">
        <f t="shared" si="16"/>
        <v>0</v>
      </c>
      <c r="M100" s="20">
        <f t="shared" si="17"/>
        <v>0</v>
      </c>
      <c r="N100" s="20">
        <f t="shared" si="18"/>
        <v>0</v>
      </c>
      <c r="O100" s="20">
        <f t="shared" si="19"/>
        <v>0</v>
      </c>
      <c r="P100" s="20">
        <f t="shared" si="20"/>
        <v>0</v>
      </c>
      <c r="Q100" s="20">
        <f t="shared" si="21"/>
        <v>0</v>
      </c>
    </row>
    <row r="101" spans="1:17" x14ac:dyDescent="0.3">
      <c r="A101" s="20" t="s">
        <v>58</v>
      </c>
      <c r="B101" s="20">
        <v>6000</v>
      </c>
      <c r="C101" s="20" t="s">
        <v>118</v>
      </c>
      <c r="D101" s="20">
        <v>12.62</v>
      </c>
      <c r="E101" s="20">
        <v>0</v>
      </c>
      <c r="F101" s="20">
        <f t="shared" si="10"/>
        <v>0</v>
      </c>
      <c r="G101" s="20">
        <f t="shared" si="11"/>
        <v>0</v>
      </c>
      <c r="H101" s="21">
        <f t="shared" si="12"/>
        <v>0</v>
      </c>
      <c r="I101" s="21">
        <f t="shared" si="13"/>
        <v>0</v>
      </c>
      <c r="J101" s="21">
        <f t="shared" si="14"/>
        <v>0</v>
      </c>
      <c r="K101" s="21">
        <f t="shared" si="15"/>
        <v>1</v>
      </c>
      <c r="L101" s="21">
        <f t="shared" si="16"/>
        <v>0</v>
      </c>
      <c r="M101" s="20">
        <f t="shared" si="17"/>
        <v>0</v>
      </c>
      <c r="N101" s="20">
        <f t="shared" si="18"/>
        <v>0</v>
      </c>
      <c r="O101" s="20">
        <f t="shared" si="19"/>
        <v>0</v>
      </c>
      <c r="P101" s="20">
        <f t="shared" si="20"/>
        <v>0</v>
      </c>
      <c r="Q101" s="20">
        <f t="shared" si="21"/>
        <v>0</v>
      </c>
    </row>
    <row r="102" spans="1:17" x14ac:dyDescent="0.3">
      <c r="A102" s="20" t="s">
        <v>58</v>
      </c>
      <c r="B102" s="20">
        <v>6000</v>
      </c>
      <c r="C102" s="20" t="s">
        <v>116</v>
      </c>
      <c r="D102" s="20">
        <v>12.62</v>
      </c>
      <c r="E102" s="20">
        <v>0</v>
      </c>
      <c r="F102" s="20">
        <f t="shared" si="10"/>
        <v>0</v>
      </c>
      <c r="G102" s="20">
        <f t="shared" si="11"/>
        <v>0</v>
      </c>
      <c r="H102" s="21">
        <f t="shared" si="12"/>
        <v>0</v>
      </c>
      <c r="I102" s="21">
        <f t="shared" si="13"/>
        <v>0</v>
      </c>
      <c r="J102" s="21">
        <f t="shared" si="14"/>
        <v>0</v>
      </c>
      <c r="K102" s="21">
        <f t="shared" si="15"/>
        <v>0</v>
      </c>
      <c r="L102" s="21">
        <f t="shared" si="16"/>
        <v>1</v>
      </c>
      <c r="M102" s="20">
        <f t="shared" si="17"/>
        <v>0</v>
      </c>
      <c r="N102" s="20">
        <f t="shared" si="18"/>
        <v>0</v>
      </c>
      <c r="O102" s="20">
        <f t="shared" si="19"/>
        <v>0</v>
      </c>
      <c r="P102" s="20">
        <f t="shared" si="20"/>
        <v>0</v>
      </c>
      <c r="Q102" s="20">
        <f t="shared" si="21"/>
        <v>0</v>
      </c>
    </row>
    <row r="103" spans="1:17" x14ac:dyDescent="0.3">
      <c r="A103" s="20" t="s">
        <v>59</v>
      </c>
      <c r="B103" s="20">
        <v>3100</v>
      </c>
      <c r="C103" s="20" t="s">
        <v>117</v>
      </c>
      <c r="D103" s="20">
        <v>4.45</v>
      </c>
      <c r="E103" s="20">
        <v>0</v>
      </c>
      <c r="F103" s="20">
        <f t="shared" si="10"/>
        <v>0</v>
      </c>
      <c r="G103" s="20">
        <f t="shared" si="11"/>
        <v>0</v>
      </c>
      <c r="H103" s="21">
        <f t="shared" si="12"/>
        <v>0</v>
      </c>
      <c r="I103" s="21">
        <f t="shared" si="13"/>
        <v>0</v>
      </c>
      <c r="J103" s="21">
        <f t="shared" si="14"/>
        <v>1</v>
      </c>
      <c r="K103" s="21">
        <f t="shared" si="15"/>
        <v>0</v>
      </c>
      <c r="L103" s="21">
        <f t="shared" si="16"/>
        <v>0</v>
      </c>
      <c r="M103" s="20">
        <f t="shared" si="17"/>
        <v>0</v>
      </c>
      <c r="N103" s="20">
        <f t="shared" si="18"/>
        <v>0</v>
      </c>
      <c r="O103" s="20">
        <f t="shared" si="19"/>
        <v>0</v>
      </c>
      <c r="P103" s="20">
        <f t="shared" si="20"/>
        <v>0</v>
      </c>
      <c r="Q103" s="20">
        <f t="shared" si="21"/>
        <v>0</v>
      </c>
    </row>
    <row r="104" spans="1:17" x14ac:dyDescent="0.3">
      <c r="A104" s="20" t="s">
        <v>59</v>
      </c>
      <c r="B104" s="20">
        <v>3100</v>
      </c>
      <c r="C104" s="20" t="s">
        <v>118</v>
      </c>
      <c r="D104" s="20">
        <v>4.45</v>
      </c>
      <c r="E104" s="20">
        <v>0</v>
      </c>
      <c r="F104" s="20">
        <f t="shared" si="10"/>
        <v>0</v>
      </c>
      <c r="G104" s="20">
        <f t="shared" si="11"/>
        <v>0</v>
      </c>
      <c r="H104" s="21">
        <f t="shared" si="12"/>
        <v>0</v>
      </c>
      <c r="I104" s="21">
        <f t="shared" si="13"/>
        <v>0</v>
      </c>
      <c r="J104" s="21">
        <f t="shared" si="14"/>
        <v>0</v>
      </c>
      <c r="K104" s="21">
        <f t="shared" si="15"/>
        <v>1</v>
      </c>
      <c r="L104" s="21">
        <f t="shared" si="16"/>
        <v>0</v>
      </c>
      <c r="M104" s="20">
        <f t="shared" si="17"/>
        <v>0</v>
      </c>
      <c r="N104" s="20">
        <f t="shared" si="18"/>
        <v>0</v>
      </c>
      <c r="O104" s="20">
        <f t="shared" si="19"/>
        <v>0</v>
      </c>
      <c r="P104" s="20">
        <f t="shared" si="20"/>
        <v>0</v>
      </c>
      <c r="Q104" s="20">
        <f t="shared" si="21"/>
        <v>0</v>
      </c>
    </row>
    <row r="105" spans="1:17" x14ac:dyDescent="0.3">
      <c r="A105" s="20" t="s">
        <v>60</v>
      </c>
      <c r="B105" s="20">
        <v>3600</v>
      </c>
      <c r="C105" s="20" t="s">
        <v>114</v>
      </c>
      <c r="D105" s="20">
        <v>4.26</v>
      </c>
      <c r="E105" s="20">
        <v>0</v>
      </c>
      <c r="F105" s="20">
        <f t="shared" si="10"/>
        <v>0</v>
      </c>
      <c r="G105" s="20">
        <f t="shared" si="11"/>
        <v>0</v>
      </c>
      <c r="H105" s="21">
        <f t="shared" si="12"/>
        <v>1</v>
      </c>
      <c r="I105" s="21">
        <f t="shared" si="13"/>
        <v>0</v>
      </c>
      <c r="J105" s="21">
        <f t="shared" si="14"/>
        <v>0</v>
      </c>
      <c r="K105" s="21">
        <f t="shared" si="15"/>
        <v>0</v>
      </c>
      <c r="L105" s="21">
        <f t="shared" si="16"/>
        <v>0</v>
      </c>
      <c r="M105" s="20">
        <f t="shared" si="17"/>
        <v>0</v>
      </c>
      <c r="N105" s="20">
        <f t="shared" si="18"/>
        <v>0</v>
      </c>
      <c r="O105" s="20">
        <f t="shared" si="19"/>
        <v>0</v>
      </c>
      <c r="P105" s="20">
        <f t="shared" si="20"/>
        <v>0</v>
      </c>
      <c r="Q105" s="20">
        <f t="shared" si="21"/>
        <v>0</v>
      </c>
    </row>
    <row r="106" spans="1:17" x14ac:dyDescent="0.3">
      <c r="A106" s="20" t="s">
        <v>61</v>
      </c>
      <c r="B106" s="20">
        <v>8800</v>
      </c>
      <c r="C106" s="20" t="s">
        <v>114</v>
      </c>
      <c r="D106" s="20">
        <v>16.649999999999999</v>
      </c>
      <c r="E106" s="20">
        <v>0</v>
      </c>
      <c r="F106" s="20">
        <f t="shared" si="10"/>
        <v>0</v>
      </c>
      <c r="G106" s="20">
        <f t="shared" si="11"/>
        <v>0</v>
      </c>
      <c r="H106" s="21">
        <f t="shared" si="12"/>
        <v>1</v>
      </c>
      <c r="I106" s="21">
        <f t="shared" si="13"/>
        <v>0</v>
      </c>
      <c r="J106" s="21">
        <f t="shared" si="14"/>
        <v>0</v>
      </c>
      <c r="K106" s="21">
        <f t="shared" si="15"/>
        <v>0</v>
      </c>
      <c r="L106" s="21">
        <f t="shared" si="16"/>
        <v>0</v>
      </c>
      <c r="M106" s="20">
        <f t="shared" si="17"/>
        <v>0</v>
      </c>
      <c r="N106" s="20">
        <f t="shared" si="18"/>
        <v>0</v>
      </c>
      <c r="O106" s="20">
        <f t="shared" si="19"/>
        <v>0</v>
      </c>
      <c r="P106" s="20">
        <f t="shared" si="20"/>
        <v>0</v>
      </c>
      <c r="Q106" s="20">
        <f t="shared" si="21"/>
        <v>0</v>
      </c>
    </row>
    <row r="107" spans="1:17" x14ac:dyDescent="0.3">
      <c r="A107" s="20" t="s">
        <v>61</v>
      </c>
      <c r="B107" s="20">
        <v>8800</v>
      </c>
      <c r="C107" s="20" t="s">
        <v>115</v>
      </c>
      <c r="D107" s="20">
        <v>16.649999999999999</v>
      </c>
      <c r="E107" s="20">
        <v>0</v>
      </c>
      <c r="F107" s="20">
        <f t="shared" si="10"/>
        <v>0</v>
      </c>
      <c r="G107" s="20">
        <f t="shared" si="11"/>
        <v>0</v>
      </c>
      <c r="H107" s="21">
        <f t="shared" si="12"/>
        <v>0</v>
      </c>
      <c r="I107" s="21">
        <f t="shared" si="13"/>
        <v>1</v>
      </c>
      <c r="J107" s="21">
        <f t="shared" si="14"/>
        <v>0</v>
      </c>
      <c r="K107" s="21">
        <f t="shared" si="15"/>
        <v>0</v>
      </c>
      <c r="L107" s="21">
        <f t="shared" si="16"/>
        <v>0</v>
      </c>
      <c r="M107" s="20">
        <f t="shared" si="17"/>
        <v>0</v>
      </c>
      <c r="N107" s="20">
        <f t="shared" si="18"/>
        <v>0</v>
      </c>
      <c r="O107" s="20">
        <f t="shared" si="19"/>
        <v>0</v>
      </c>
      <c r="P107" s="20">
        <f t="shared" si="20"/>
        <v>0</v>
      </c>
      <c r="Q107" s="20">
        <f t="shared" si="21"/>
        <v>0</v>
      </c>
    </row>
    <row r="108" spans="1:17" x14ac:dyDescent="0.3">
      <c r="A108" s="20" t="s">
        <v>62</v>
      </c>
      <c r="B108" s="20">
        <v>4000</v>
      </c>
      <c r="C108" s="20" t="s">
        <v>118</v>
      </c>
      <c r="D108" s="20">
        <v>8.66</v>
      </c>
      <c r="E108" s="20">
        <v>0</v>
      </c>
      <c r="F108" s="20">
        <f t="shared" si="10"/>
        <v>0</v>
      </c>
      <c r="G108" s="20">
        <f t="shared" si="11"/>
        <v>0</v>
      </c>
      <c r="H108" s="21">
        <f t="shared" si="12"/>
        <v>0</v>
      </c>
      <c r="I108" s="21">
        <f t="shared" si="13"/>
        <v>0</v>
      </c>
      <c r="J108" s="21">
        <f t="shared" si="14"/>
        <v>0</v>
      </c>
      <c r="K108" s="21">
        <f t="shared" si="15"/>
        <v>1</v>
      </c>
      <c r="L108" s="21">
        <f t="shared" si="16"/>
        <v>0</v>
      </c>
      <c r="M108" s="20">
        <f t="shared" si="17"/>
        <v>0</v>
      </c>
      <c r="N108" s="20">
        <f t="shared" si="18"/>
        <v>0</v>
      </c>
      <c r="O108" s="20">
        <f t="shared" si="19"/>
        <v>0</v>
      </c>
      <c r="P108" s="20">
        <f t="shared" si="20"/>
        <v>0</v>
      </c>
      <c r="Q108" s="20">
        <f t="shared" si="21"/>
        <v>0</v>
      </c>
    </row>
    <row r="109" spans="1:17" x14ac:dyDescent="0.3">
      <c r="A109" s="20" t="s">
        <v>62</v>
      </c>
      <c r="B109" s="20">
        <v>4000</v>
      </c>
      <c r="C109" s="20" t="s">
        <v>116</v>
      </c>
      <c r="D109" s="20">
        <v>8.66</v>
      </c>
      <c r="E109" s="20">
        <v>0</v>
      </c>
      <c r="F109" s="20">
        <f t="shared" si="10"/>
        <v>0</v>
      </c>
      <c r="G109" s="20">
        <f t="shared" si="11"/>
        <v>0</v>
      </c>
      <c r="H109" s="21">
        <f t="shared" si="12"/>
        <v>0</v>
      </c>
      <c r="I109" s="21">
        <f t="shared" si="13"/>
        <v>0</v>
      </c>
      <c r="J109" s="21">
        <f t="shared" si="14"/>
        <v>0</v>
      </c>
      <c r="K109" s="21">
        <f t="shared" si="15"/>
        <v>0</v>
      </c>
      <c r="L109" s="21">
        <f t="shared" si="16"/>
        <v>1</v>
      </c>
      <c r="M109" s="20">
        <f t="shared" si="17"/>
        <v>0</v>
      </c>
      <c r="N109" s="20">
        <f t="shared" si="18"/>
        <v>0</v>
      </c>
      <c r="O109" s="20">
        <f t="shared" si="19"/>
        <v>0</v>
      </c>
      <c r="P109" s="20">
        <f t="shared" si="20"/>
        <v>0</v>
      </c>
      <c r="Q109" s="20">
        <f t="shared" si="21"/>
        <v>0</v>
      </c>
    </row>
    <row r="110" spans="1:17" x14ac:dyDescent="0.3">
      <c r="A110" s="20" t="s">
        <v>63</v>
      </c>
      <c r="B110" s="20">
        <v>5000</v>
      </c>
      <c r="C110" s="20" t="s">
        <v>117</v>
      </c>
      <c r="D110" s="20">
        <v>7.97</v>
      </c>
      <c r="E110" s="20">
        <v>0</v>
      </c>
      <c r="F110" s="20">
        <f t="shared" si="10"/>
        <v>0</v>
      </c>
      <c r="G110" s="20">
        <f t="shared" si="11"/>
        <v>0</v>
      </c>
      <c r="H110" s="21">
        <f t="shared" si="12"/>
        <v>0</v>
      </c>
      <c r="I110" s="21">
        <f t="shared" si="13"/>
        <v>0</v>
      </c>
      <c r="J110" s="21">
        <f t="shared" si="14"/>
        <v>1</v>
      </c>
      <c r="K110" s="21">
        <f t="shared" si="15"/>
        <v>0</v>
      </c>
      <c r="L110" s="21">
        <f t="shared" si="16"/>
        <v>0</v>
      </c>
      <c r="M110" s="20">
        <f t="shared" si="17"/>
        <v>0</v>
      </c>
      <c r="N110" s="20">
        <f t="shared" si="18"/>
        <v>0</v>
      </c>
      <c r="O110" s="20">
        <f t="shared" si="19"/>
        <v>0</v>
      </c>
      <c r="P110" s="20">
        <f t="shared" si="20"/>
        <v>0</v>
      </c>
      <c r="Q110" s="20">
        <f t="shared" si="21"/>
        <v>0</v>
      </c>
    </row>
    <row r="111" spans="1:17" x14ac:dyDescent="0.3">
      <c r="A111" s="20" t="s">
        <v>63</v>
      </c>
      <c r="B111" s="20">
        <v>5000</v>
      </c>
      <c r="C111" s="20" t="s">
        <v>118</v>
      </c>
      <c r="D111" s="20">
        <v>7.97</v>
      </c>
      <c r="E111" s="20">
        <v>0</v>
      </c>
      <c r="F111" s="20">
        <f t="shared" si="10"/>
        <v>0</v>
      </c>
      <c r="G111" s="20">
        <f t="shared" si="11"/>
        <v>0</v>
      </c>
      <c r="H111" s="21">
        <f t="shared" si="12"/>
        <v>0</v>
      </c>
      <c r="I111" s="21">
        <f t="shared" si="13"/>
        <v>0</v>
      </c>
      <c r="J111" s="21">
        <f t="shared" si="14"/>
        <v>0</v>
      </c>
      <c r="K111" s="21">
        <f t="shared" si="15"/>
        <v>1</v>
      </c>
      <c r="L111" s="21">
        <f t="shared" si="16"/>
        <v>0</v>
      </c>
      <c r="M111" s="20">
        <f t="shared" si="17"/>
        <v>0</v>
      </c>
      <c r="N111" s="20">
        <f t="shared" si="18"/>
        <v>0</v>
      </c>
      <c r="O111" s="20">
        <f t="shared" si="19"/>
        <v>0</v>
      </c>
      <c r="P111" s="20">
        <f t="shared" si="20"/>
        <v>0</v>
      </c>
      <c r="Q111" s="20">
        <f t="shared" si="21"/>
        <v>0</v>
      </c>
    </row>
    <row r="112" spans="1:17" x14ac:dyDescent="0.3">
      <c r="A112" s="5" t="s">
        <v>64</v>
      </c>
      <c r="B112" s="5">
        <v>7000</v>
      </c>
      <c r="C112" s="5" t="s">
        <v>114</v>
      </c>
      <c r="D112" s="5">
        <v>25.53</v>
      </c>
      <c r="E112" s="5">
        <v>1</v>
      </c>
      <c r="F112" s="5">
        <f t="shared" si="10"/>
        <v>7000</v>
      </c>
      <c r="G112" s="5">
        <f t="shared" si="11"/>
        <v>25.53</v>
      </c>
      <c r="H112" s="6">
        <f t="shared" si="12"/>
        <v>1</v>
      </c>
      <c r="I112" s="6">
        <f t="shared" si="13"/>
        <v>0</v>
      </c>
      <c r="J112" s="6">
        <f t="shared" si="14"/>
        <v>0</v>
      </c>
      <c r="K112" s="6">
        <f t="shared" si="15"/>
        <v>0</v>
      </c>
      <c r="L112" s="6">
        <f t="shared" si="16"/>
        <v>0</v>
      </c>
      <c r="M112" s="5">
        <f t="shared" si="17"/>
        <v>1</v>
      </c>
      <c r="N112" s="5">
        <f t="shared" si="18"/>
        <v>0</v>
      </c>
      <c r="O112" s="5">
        <f t="shared" si="19"/>
        <v>0</v>
      </c>
      <c r="P112" s="5">
        <f t="shared" si="20"/>
        <v>0</v>
      </c>
      <c r="Q112" s="5">
        <f t="shared" si="21"/>
        <v>0</v>
      </c>
    </row>
    <row r="113" spans="1:17" x14ac:dyDescent="0.3">
      <c r="A113" s="20" t="s">
        <v>65</v>
      </c>
      <c r="B113" s="20">
        <v>3700</v>
      </c>
      <c r="C113" s="20" t="s">
        <v>117</v>
      </c>
      <c r="D113" s="20">
        <v>6.5</v>
      </c>
      <c r="E113" s="20">
        <v>0</v>
      </c>
      <c r="F113" s="20">
        <f t="shared" ref="F113:F168" si="22">E113*B113</f>
        <v>0</v>
      </c>
      <c r="G113" s="20">
        <f t="shared" ref="G113:G168" si="23">D113*E113</f>
        <v>0</v>
      </c>
      <c r="H113" s="21">
        <f t="shared" si="12"/>
        <v>0</v>
      </c>
      <c r="I113" s="21">
        <f t="shared" si="13"/>
        <v>0</v>
      </c>
      <c r="J113" s="21">
        <f t="shared" si="14"/>
        <v>1</v>
      </c>
      <c r="K113" s="21">
        <f t="shared" si="15"/>
        <v>0</v>
      </c>
      <c r="L113" s="21">
        <f t="shared" si="16"/>
        <v>0</v>
      </c>
      <c r="M113" s="20">
        <f t="shared" si="17"/>
        <v>0</v>
      </c>
      <c r="N113" s="20">
        <f t="shared" si="18"/>
        <v>0</v>
      </c>
      <c r="O113" s="20">
        <f t="shared" si="19"/>
        <v>0</v>
      </c>
      <c r="P113" s="20">
        <f t="shared" si="20"/>
        <v>0</v>
      </c>
      <c r="Q113" s="20">
        <f t="shared" si="21"/>
        <v>0</v>
      </c>
    </row>
    <row r="114" spans="1:17" x14ac:dyDescent="0.3">
      <c r="A114" s="20" t="s">
        <v>65</v>
      </c>
      <c r="B114" s="20">
        <v>3700</v>
      </c>
      <c r="C114" s="20" t="s">
        <v>118</v>
      </c>
      <c r="D114" s="20">
        <v>6.5</v>
      </c>
      <c r="E114" s="20">
        <v>0</v>
      </c>
      <c r="F114" s="20">
        <f t="shared" si="22"/>
        <v>0</v>
      </c>
      <c r="G114" s="20">
        <f t="shared" si="23"/>
        <v>0</v>
      </c>
      <c r="H114" s="21">
        <f t="shared" si="12"/>
        <v>0</v>
      </c>
      <c r="I114" s="21">
        <f t="shared" si="13"/>
        <v>0</v>
      </c>
      <c r="J114" s="21">
        <f t="shared" si="14"/>
        <v>0</v>
      </c>
      <c r="K114" s="21">
        <f t="shared" si="15"/>
        <v>1</v>
      </c>
      <c r="L114" s="21">
        <f t="shared" si="16"/>
        <v>0</v>
      </c>
      <c r="M114" s="20">
        <f t="shared" si="17"/>
        <v>0</v>
      </c>
      <c r="N114" s="20">
        <f t="shared" si="18"/>
        <v>0</v>
      </c>
      <c r="O114" s="20">
        <f t="shared" si="19"/>
        <v>0</v>
      </c>
      <c r="P114" s="20">
        <f t="shared" si="20"/>
        <v>0</v>
      </c>
      <c r="Q114" s="20">
        <f t="shared" si="21"/>
        <v>0</v>
      </c>
    </row>
    <row r="115" spans="1:17" x14ac:dyDescent="0.3">
      <c r="A115" s="20" t="s">
        <v>66</v>
      </c>
      <c r="B115" s="20">
        <v>5800</v>
      </c>
      <c r="C115" s="20" t="s">
        <v>118</v>
      </c>
      <c r="D115" s="20">
        <v>3.36</v>
      </c>
      <c r="E115" s="20">
        <v>0</v>
      </c>
      <c r="F115" s="20">
        <f t="shared" si="22"/>
        <v>0</v>
      </c>
      <c r="G115" s="20">
        <f t="shared" si="23"/>
        <v>0</v>
      </c>
      <c r="H115" s="21">
        <f t="shared" si="12"/>
        <v>0</v>
      </c>
      <c r="I115" s="21">
        <f t="shared" si="13"/>
        <v>0</v>
      </c>
      <c r="J115" s="21">
        <f t="shared" si="14"/>
        <v>0</v>
      </c>
      <c r="K115" s="21">
        <f t="shared" si="15"/>
        <v>1</v>
      </c>
      <c r="L115" s="21">
        <f t="shared" si="16"/>
        <v>0</v>
      </c>
      <c r="M115" s="20">
        <f t="shared" si="17"/>
        <v>0</v>
      </c>
      <c r="N115" s="20">
        <f t="shared" si="18"/>
        <v>0</v>
      </c>
      <c r="O115" s="20">
        <f t="shared" si="19"/>
        <v>0</v>
      </c>
      <c r="P115" s="20">
        <f t="shared" si="20"/>
        <v>0</v>
      </c>
      <c r="Q115" s="20">
        <f t="shared" si="21"/>
        <v>0</v>
      </c>
    </row>
    <row r="116" spans="1:17" x14ac:dyDescent="0.3">
      <c r="A116" s="20" t="s">
        <v>67</v>
      </c>
      <c r="B116" s="20">
        <v>3600</v>
      </c>
      <c r="C116" s="20" t="s">
        <v>117</v>
      </c>
      <c r="D116" s="20">
        <v>5.45</v>
      </c>
      <c r="E116" s="20">
        <v>0</v>
      </c>
      <c r="F116" s="20">
        <f t="shared" si="22"/>
        <v>0</v>
      </c>
      <c r="G116" s="20">
        <f t="shared" si="23"/>
        <v>0</v>
      </c>
      <c r="H116" s="21">
        <f t="shared" si="12"/>
        <v>0</v>
      </c>
      <c r="I116" s="21">
        <f t="shared" si="13"/>
        <v>0</v>
      </c>
      <c r="J116" s="21">
        <f t="shared" si="14"/>
        <v>1</v>
      </c>
      <c r="K116" s="21">
        <f t="shared" si="15"/>
        <v>0</v>
      </c>
      <c r="L116" s="21">
        <f t="shared" si="16"/>
        <v>0</v>
      </c>
      <c r="M116" s="20">
        <f t="shared" si="17"/>
        <v>0</v>
      </c>
      <c r="N116" s="20">
        <f t="shared" si="18"/>
        <v>0</v>
      </c>
      <c r="O116" s="20">
        <f t="shared" si="19"/>
        <v>0</v>
      </c>
      <c r="P116" s="20">
        <f t="shared" si="20"/>
        <v>0</v>
      </c>
      <c r="Q116" s="20">
        <f t="shared" si="21"/>
        <v>0</v>
      </c>
    </row>
    <row r="117" spans="1:17" x14ac:dyDescent="0.3">
      <c r="A117" s="20" t="s">
        <v>68</v>
      </c>
      <c r="B117" s="20">
        <v>3700</v>
      </c>
      <c r="C117" s="20" t="s">
        <v>115</v>
      </c>
      <c r="D117" s="20">
        <v>4.8</v>
      </c>
      <c r="E117" s="20">
        <v>0</v>
      </c>
      <c r="F117" s="20">
        <f t="shared" si="22"/>
        <v>0</v>
      </c>
      <c r="G117" s="20">
        <f t="shared" si="23"/>
        <v>0</v>
      </c>
      <c r="H117" s="21">
        <f t="shared" si="12"/>
        <v>0</v>
      </c>
      <c r="I117" s="21">
        <f t="shared" si="13"/>
        <v>1</v>
      </c>
      <c r="J117" s="21">
        <f t="shared" si="14"/>
        <v>0</v>
      </c>
      <c r="K117" s="21">
        <f t="shared" si="15"/>
        <v>0</v>
      </c>
      <c r="L117" s="21">
        <f t="shared" si="16"/>
        <v>0</v>
      </c>
      <c r="M117" s="20">
        <f t="shared" si="17"/>
        <v>0</v>
      </c>
      <c r="N117" s="20">
        <f t="shared" si="18"/>
        <v>0</v>
      </c>
      <c r="O117" s="20">
        <f t="shared" si="19"/>
        <v>0</v>
      </c>
      <c r="P117" s="20">
        <f t="shared" si="20"/>
        <v>0</v>
      </c>
      <c r="Q117" s="20">
        <f t="shared" si="21"/>
        <v>0</v>
      </c>
    </row>
    <row r="118" spans="1:17" x14ac:dyDescent="0.3">
      <c r="A118" s="20" t="s">
        <v>68</v>
      </c>
      <c r="B118" s="20">
        <v>3700</v>
      </c>
      <c r="C118" s="20" t="s">
        <v>117</v>
      </c>
      <c r="D118" s="20">
        <v>4.8</v>
      </c>
      <c r="E118" s="20">
        <v>0</v>
      </c>
      <c r="F118" s="20">
        <f t="shared" si="22"/>
        <v>0</v>
      </c>
      <c r="G118" s="20">
        <f t="shared" si="23"/>
        <v>0</v>
      </c>
      <c r="H118" s="21">
        <f t="shared" si="12"/>
        <v>0</v>
      </c>
      <c r="I118" s="21">
        <f t="shared" si="13"/>
        <v>0</v>
      </c>
      <c r="J118" s="21">
        <f t="shared" si="14"/>
        <v>1</v>
      </c>
      <c r="K118" s="21">
        <f t="shared" si="15"/>
        <v>0</v>
      </c>
      <c r="L118" s="21">
        <f t="shared" si="16"/>
        <v>0</v>
      </c>
      <c r="M118" s="20">
        <f t="shared" si="17"/>
        <v>0</v>
      </c>
      <c r="N118" s="20">
        <f t="shared" si="18"/>
        <v>0</v>
      </c>
      <c r="O118" s="20">
        <f t="shared" si="19"/>
        <v>0</v>
      </c>
      <c r="P118" s="20">
        <f t="shared" si="20"/>
        <v>0</v>
      </c>
      <c r="Q118" s="20">
        <f t="shared" si="21"/>
        <v>0</v>
      </c>
    </row>
    <row r="119" spans="1:17" x14ac:dyDescent="0.3">
      <c r="A119" s="20" t="s">
        <v>69</v>
      </c>
      <c r="B119" s="20">
        <v>4900</v>
      </c>
      <c r="C119" s="20" t="s">
        <v>115</v>
      </c>
      <c r="D119" s="20">
        <v>4.79</v>
      </c>
      <c r="E119" s="20">
        <v>0</v>
      </c>
      <c r="F119" s="20">
        <f t="shared" si="22"/>
        <v>0</v>
      </c>
      <c r="G119" s="20">
        <f t="shared" si="23"/>
        <v>0</v>
      </c>
      <c r="H119" s="21">
        <f t="shared" si="12"/>
        <v>0</v>
      </c>
      <c r="I119" s="21">
        <f t="shared" si="13"/>
        <v>1</v>
      </c>
      <c r="J119" s="21">
        <f t="shared" si="14"/>
        <v>0</v>
      </c>
      <c r="K119" s="21">
        <f t="shared" si="15"/>
        <v>0</v>
      </c>
      <c r="L119" s="21">
        <f t="shared" si="16"/>
        <v>0</v>
      </c>
      <c r="M119" s="20">
        <f t="shared" si="17"/>
        <v>0</v>
      </c>
      <c r="N119" s="20">
        <f t="shared" si="18"/>
        <v>0</v>
      </c>
      <c r="O119" s="20">
        <f t="shared" si="19"/>
        <v>0</v>
      </c>
      <c r="P119" s="20">
        <f t="shared" si="20"/>
        <v>0</v>
      </c>
      <c r="Q119" s="20">
        <f t="shared" si="21"/>
        <v>0</v>
      </c>
    </row>
    <row r="120" spans="1:17" x14ac:dyDescent="0.3">
      <c r="A120" s="20" t="s">
        <v>69</v>
      </c>
      <c r="B120" s="20">
        <v>4900</v>
      </c>
      <c r="C120" s="20" t="s">
        <v>117</v>
      </c>
      <c r="D120" s="20">
        <v>4.79</v>
      </c>
      <c r="E120" s="20">
        <v>0</v>
      </c>
      <c r="F120" s="20">
        <f t="shared" si="22"/>
        <v>0</v>
      </c>
      <c r="G120" s="20">
        <f t="shared" si="23"/>
        <v>0</v>
      </c>
      <c r="H120" s="21">
        <f t="shared" si="12"/>
        <v>0</v>
      </c>
      <c r="I120" s="21">
        <f t="shared" si="13"/>
        <v>0</v>
      </c>
      <c r="J120" s="21">
        <f t="shared" si="14"/>
        <v>1</v>
      </c>
      <c r="K120" s="21">
        <f t="shared" si="15"/>
        <v>0</v>
      </c>
      <c r="L120" s="21">
        <f t="shared" si="16"/>
        <v>0</v>
      </c>
      <c r="M120" s="20">
        <f t="shared" si="17"/>
        <v>0</v>
      </c>
      <c r="N120" s="20">
        <f t="shared" si="18"/>
        <v>0</v>
      </c>
      <c r="O120" s="20">
        <f t="shared" si="19"/>
        <v>0</v>
      </c>
      <c r="P120" s="20">
        <f t="shared" si="20"/>
        <v>0</v>
      </c>
      <c r="Q120" s="20">
        <f t="shared" si="21"/>
        <v>0</v>
      </c>
    </row>
    <row r="121" spans="1:17" x14ac:dyDescent="0.3">
      <c r="A121" s="20" t="s">
        <v>70</v>
      </c>
      <c r="B121" s="20">
        <v>4100</v>
      </c>
      <c r="C121" s="20" t="s">
        <v>118</v>
      </c>
      <c r="D121" s="20">
        <v>5.0199999999999996</v>
      </c>
      <c r="E121" s="20">
        <v>0</v>
      </c>
      <c r="F121" s="20">
        <f t="shared" si="22"/>
        <v>0</v>
      </c>
      <c r="G121" s="20">
        <f t="shared" si="23"/>
        <v>0</v>
      </c>
      <c r="H121" s="21">
        <f t="shared" si="12"/>
        <v>0</v>
      </c>
      <c r="I121" s="21">
        <f t="shared" si="13"/>
        <v>0</v>
      </c>
      <c r="J121" s="21">
        <f t="shared" si="14"/>
        <v>0</v>
      </c>
      <c r="K121" s="21">
        <f t="shared" si="15"/>
        <v>1</v>
      </c>
      <c r="L121" s="21">
        <f t="shared" si="16"/>
        <v>0</v>
      </c>
      <c r="M121" s="20">
        <f t="shared" si="17"/>
        <v>0</v>
      </c>
      <c r="N121" s="20">
        <f t="shared" si="18"/>
        <v>0</v>
      </c>
      <c r="O121" s="20">
        <f t="shared" si="19"/>
        <v>0</v>
      </c>
      <c r="P121" s="20">
        <f t="shared" si="20"/>
        <v>0</v>
      </c>
      <c r="Q121" s="20">
        <f t="shared" si="21"/>
        <v>0</v>
      </c>
    </row>
    <row r="122" spans="1:17" x14ac:dyDescent="0.3">
      <c r="A122" s="20" t="s">
        <v>70</v>
      </c>
      <c r="B122" s="20">
        <v>4100</v>
      </c>
      <c r="C122" s="20" t="s">
        <v>116</v>
      </c>
      <c r="D122" s="20">
        <v>5.0199999999999996</v>
      </c>
      <c r="E122" s="20">
        <v>0</v>
      </c>
      <c r="F122" s="20">
        <f t="shared" si="22"/>
        <v>0</v>
      </c>
      <c r="G122" s="20">
        <f t="shared" si="23"/>
        <v>0</v>
      </c>
      <c r="H122" s="21">
        <f t="shared" si="12"/>
        <v>0</v>
      </c>
      <c r="I122" s="21">
        <f t="shared" si="13"/>
        <v>0</v>
      </c>
      <c r="J122" s="21">
        <f t="shared" si="14"/>
        <v>0</v>
      </c>
      <c r="K122" s="21">
        <f t="shared" si="15"/>
        <v>0</v>
      </c>
      <c r="L122" s="21">
        <f t="shared" si="16"/>
        <v>1</v>
      </c>
      <c r="M122" s="20">
        <f t="shared" si="17"/>
        <v>0</v>
      </c>
      <c r="N122" s="20">
        <f t="shared" si="18"/>
        <v>0</v>
      </c>
      <c r="O122" s="20">
        <f t="shared" si="19"/>
        <v>0</v>
      </c>
      <c r="P122" s="20">
        <f t="shared" si="20"/>
        <v>0</v>
      </c>
      <c r="Q122" s="20">
        <f t="shared" si="21"/>
        <v>0</v>
      </c>
    </row>
    <row r="123" spans="1:17" x14ac:dyDescent="0.3">
      <c r="A123" s="20" t="s">
        <v>71</v>
      </c>
      <c r="B123" s="20">
        <v>4200</v>
      </c>
      <c r="C123" s="20" t="s">
        <v>115</v>
      </c>
      <c r="D123" s="20">
        <v>8.1300000000000008</v>
      </c>
      <c r="E123" s="20">
        <v>0</v>
      </c>
      <c r="F123" s="20">
        <f t="shared" si="22"/>
        <v>0</v>
      </c>
      <c r="G123" s="20">
        <f t="shared" si="23"/>
        <v>0</v>
      </c>
      <c r="H123" s="21">
        <f t="shared" si="12"/>
        <v>0</v>
      </c>
      <c r="I123" s="21">
        <f t="shared" si="13"/>
        <v>1</v>
      </c>
      <c r="J123" s="21">
        <f t="shared" si="14"/>
        <v>0</v>
      </c>
      <c r="K123" s="21">
        <f t="shared" si="15"/>
        <v>0</v>
      </c>
      <c r="L123" s="21">
        <f t="shared" si="16"/>
        <v>0</v>
      </c>
      <c r="M123" s="20">
        <f t="shared" si="17"/>
        <v>0</v>
      </c>
      <c r="N123" s="20">
        <f t="shared" si="18"/>
        <v>0</v>
      </c>
      <c r="O123" s="20">
        <f t="shared" si="19"/>
        <v>0</v>
      </c>
      <c r="P123" s="20">
        <f t="shared" si="20"/>
        <v>0</v>
      </c>
      <c r="Q123" s="20">
        <f t="shared" si="21"/>
        <v>0</v>
      </c>
    </row>
    <row r="124" spans="1:17" x14ac:dyDescent="0.3">
      <c r="A124" s="20" t="s">
        <v>71</v>
      </c>
      <c r="B124" s="20">
        <v>4200</v>
      </c>
      <c r="C124" s="20" t="s">
        <v>117</v>
      </c>
      <c r="D124" s="20">
        <v>8.1300000000000008</v>
      </c>
      <c r="E124" s="20">
        <v>0</v>
      </c>
      <c r="F124" s="20">
        <f t="shared" si="22"/>
        <v>0</v>
      </c>
      <c r="G124" s="20">
        <f t="shared" si="23"/>
        <v>0</v>
      </c>
      <c r="H124" s="21">
        <f t="shared" si="12"/>
        <v>0</v>
      </c>
      <c r="I124" s="21">
        <f t="shared" si="13"/>
        <v>0</v>
      </c>
      <c r="J124" s="21">
        <f t="shared" si="14"/>
        <v>1</v>
      </c>
      <c r="K124" s="21">
        <f t="shared" si="15"/>
        <v>0</v>
      </c>
      <c r="L124" s="21">
        <f t="shared" si="16"/>
        <v>0</v>
      </c>
      <c r="M124" s="20">
        <f t="shared" si="17"/>
        <v>0</v>
      </c>
      <c r="N124" s="20">
        <f t="shared" si="18"/>
        <v>0</v>
      </c>
      <c r="O124" s="20">
        <f t="shared" si="19"/>
        <v>0</v>
      </c>
      <c r="P124" s="20">
        <f t="shared" si="20"/>
        <v>0</v>
      </c>
      <c r="Q124" s="20">
        <f t="shared" si="21"/>
        <v>0</v>
      </c>
    </row>
    <row r="125" spans="1:17" x14ac:dyDescent="0.3">
      <c r="A125" s="20" t="s">
        <v>72</v>
      </c>
      <c r="B125" s="20">
        <v>3900</v>
      </c>
      <c r="C125" s="20" t="s">
        <v>116</v>
      </c>
      <c r="D125" s="20">
        <v>3.2</v>
      </c>
      <c r="E125" s="20">
        <v>0</v>
      </c>
      <c r="F125" s="20">
        <f t="shared" si="22"/>
        <v>0</v>
      </c>
      <c r="G125" s="20">
        <f t="shared" si="23"/>
        <v>0</v>
      </c>
      <c r="H125" s="21">
        <f t="shared" si="12"/>
        <v>0</v>
      </c>
      <c r="I125" s="21">
        <f t="shared" si="13"/>
        <v>0</v>
      </c>
      <c r="J125" s="21">
        <f t="shared" si="14"/>
        <v>0</v>
      </c>
      <c r="K125" s="21">
        <f t="shared" si="15"/>
        <v>0</v>
      </c>
      <c r="L125" s="21">
        <f t="shared" si="16"/>
        <v>1</v>
      </c>
      <c r="M125" s="20">
        <f t="shared" si="17"/>
        <v>0</v>
      </c>
      <c r="N125" s="20">
        <f t="shared" si="18"/>
        <v>0</v>
      </c>
      <c r="O125" s="20">
        <f t="shared" si="19"/>
        <v>0</v>
      </c>
      <c r="P125" s="20">
        <f t="shared" si="20"/>
        <v>0</v>
      </c>
      <c r="Q125" s="20">
        <f t="shared" si="21"/>
        <v>0</v>
      </c>
    </row>
    <row r="126" spans="1:17" x14ac:dyDescent="0.3">
      <c r="A126" s="20" t="s">
        <v>73</v>
      </c>
      <c r="B126" s="20">
        <v>3700</v>
      </c>
      <c r="C126" s="20" t="s">
        <v>117</v>
      </c>
      <c r="D126" s="20">
        <v>4.1500000000000004</v>
      </c>
      <c r="E126" s="20">
        <v>0</v>
      </c>
      <c r="F126" s="20">
        <f t="shared" si="22"/>
        <v>0</v>
      </c>
      <c r="G126" s="20">
        <f t="shared" si="23"/>
        <v>0</v>
      </c>
      <c r="H126" s="21">
        <f t="shared" si="12"/>
        <v>0</v>
      </c>
      <c r="I126" s="21">
        <f t="shared" si="13"/>
        <v>0</v>
      </c>
      <c r="J126" s="21">
        <f t="shared" si="14"/>
        <v>1</v>
      </c>
      <c r="K126" s="21">
        <f t="shared" si="15"/>
        <v>0</v>
      </c>
      <c r="L126" s="21">
        <f t="shared" si="16"/>
        <v>0</v>
      </c>
      <c r="M126" s="20">
        <f t="shared" si="17"/>
        <v>0</v>
      </c>
      <c r="N126" s="20">
        <f t="shared" si="18"/>
        <v>0</v>
      </c>
      <c r="O126" s="20">
        <f t="shared" si="19"/>
        <v>0</v>
      </c>
      <c r="P126" s="20">
        <f t="shared" si="20"/>
        <v>0</v>
      </c>
      <c r="Q126" s="20">
        <f t="shared" si="21"/>
        <v>0</v>
      </c>
    </row>
    <row r="127" spans="1:17" x14ac:dyDescent="0.3">
      <c r="A127" s="20" t="s">
        <v>73</v>
      </c>
      <c r="B127" s="20">
        <v>3700</v>
      </c>
      <c r="C127" s="20" t="s">
        <v>118</v>
      </c>
      <c r="D127" s="20">
        <v>4.1500000000000004</v>
      </c>
      <c r="E127" s="20">
        <v>0</v>
      </c>
      <c r="F127" s="20">
        <f t="shared" si="22"/>
        <v>0</v>
      </c>
      <c r="G127" s="20">
        <f t="shared" si="23"/>
        <v>0</v>
      </c>
      <c r="H127" s="21">
        <f t="shared" si="12"/>
        <v>0</v>
      </c>
      <c r="I127" s="21">
        <f t="shared" si="13"/>
        <v>0</v>
      </c>
      <c r="J127" s="21">
        <f t="shared" si="14"/>
        <v>0</v>
      </c>
      <c r="K127" s="21">
        <f t="shared" si="15"/>
        <v>1</v>
      </c>
      <c r="L127" s="21">
        <f t="shared" si="16"/>
        <v>0</v>
      </c>
      <c r="M127" s="20">
        <f t="shared" si="17"/>
        <v>0</v>
      </c>
      <c r="N127" s="20">
        <f t="shared" si="18"/>
        <v>0</v>
      </c>
      <c r="O127" s="20">
        <f t="shared" si="19"/>
        <v>0</v>
      </c>
      <c r="P127" s="20">
        <f t="shared" si="20"/>
        <v>0</v>
      </c>
      <c r="Q127" s="20">
        <f t="shared" si="21"/>
        <v>0</v>
      </c>
    </row>
    <row r="128" spans="1:17" x14ac:dyDescent="0.3">
      <c r="A128" s="20" t="s">
        <v>74</v>
      </c>
      <c r="B128" s="20">
        <v>4200</v>
      </c>
      <c r="C128" s="20" t="s">
        <v>114</v>
      </c>
      <c r="D128" s="20">
        <v>3.86</v>
      </c>
      <c r="E128" s="20">
        <v>0</v>
      </c>
      <c r="F128" s="20">
        <f t="shared" si="22"/>
        <v>0</v>
      </c>
      <c r="G128" s="20">
        <f t="shared" si="23"/>
        <v>0</v>
      </c>
      <c r="H128" s="21">
        <f t="shared" si="12"/>
        <v>1</v>
      </c>
      <c r="I128" s="21">
        <f t="shared" si="13"/>
        <v>0</v>
      </c>
      <c r="J128" s="21">
        <f t="shared" si="14"/>
        <v>0</v>
      </c>
      <c r="K128" s="21">
        <f t="shared" si="15"/>
        <v>0</v>
      </c>
      <c r="L128" s="21">
        <f t="shared" si="16"/>
        <v>0</v>
      </c>
      <c r="M128" s="20">
        <f t="shared" si="17"/>
        <v>0</v>
      </c>
      <c r="N128" s="20">
        <f t="shared" si="18"/>
        <v>0</v>
      </c>
      <c r="O128" s="20">
        <f t="shared" si="19"/>
        <v>0</v>
      </c>
      <c r="P128" s="20">
        <f t="shared" si="20"/>
        <v>0</v>
      </c>
      <c r="Q128" s="20">
        <f t="shared" si="21"/>
        <v>0</v>
      </c>
    </row>
    <row r="129" spans="1:17" x14ac:dyDescent="0.3">
      <c r="A129" s="20" t="s">
        <v>74</v>
      </c>
      <c r="B129" s="20">
        <v>4200</v>
      </c>
      <c r="C129" s="20" t="s">
        <v>158</v>
      </c>
      <c r="D129" s="20">
        <v>3.86</v>
      </c>
      <c r="E129" s="20">
        <v>0</v>
      </c>
      <c r="F129" s="20">
        <f t="shared" si="22"/>
        <v>0</v>
      </c>
      <c r="G129" s="20">
        <f t="shared" si="23"/>
        <v>0</v>
      </c>
      <c r="H129" s="21">
        <f t="shared" si="12"/>
        <v>0</v>
      </c>
      <c r="I129" s="21">
        <f t="shared" si="13"/>
        <v>0</v>
      </c>
      <c r="J129" s="21">
        <f t="shared" si="14"/>
        <v>0</v>
      </c>
      <c r="K129" s="21">
        <f t="shared" si="15"/>
        <v>0</v>
      </c>
      <c r="L129" s="21">
        <f t="shared" si="16"/>
        <v>0</v>
      </c>
      <c r="M129" s="20">
        <f t="shared" si="17"/>
        <v>0</v>
      </c>
      <c r="N129" s="20">
        <f t="shared" si="18"/>
        <v>0</v>
      </c>
      <c r="O129" s="20">
        <f t="shared" si="19"/>
        <v>0</v>
      </c>
      <c r="P129" s="20">
        <f t="shared" si="20"/>
        <v>0</v>
      </c>
      <c r="Q129" s="20">
        <f t="shared" si="21"/>
        <v>0</v>
      </c>
    </row>
    <row r="130" spans="1:17" x14ac:dyDescent="0.3">
      <c r="A130" s="20" t="s">
        <v>75</v>
      </c>
      <c r="B130" s="20">
        <v>3700</v>
      </c>
      <c r="C130" s="20" t="s">
        <v>117</v>
      </c>
      <c r="D130" s="20">
        <v>12.01</v>
      </c>
      <c r="E130" s="20">
        <v>0</v>
      </c>
      <c r="F130" s="20">
        <f t="shared" si="22"/>
        <v>0</v>
      </c>
      <c r="G130" s="20">
        <f t="shared" si="23"/>
        <v>0</v>
      </c>
      <c r="H130" s="21">
        <f t="shared" si="12"/>
        <v>0</v>
      </c>
      <c r="I130" s="21">
        <f t="shared" si="13"/>
        <v>0</v>
      </c>
      <c r="J130" s="21">
        <f t="shared" si="14"/>
        <v>1</v>
      </c>
      <c r="K130" s="21">
        <f t="shared" si="15"/>
        <v>0</v>
      </c>
      <c r="L130" s="21">
        <f t="shared" si="16"/>
        <v>0</v>
      </c>
      <c r="M130" s="20">
        <f t="shared" si="17"/>
        <v>0</v>
      </c>
      <c r="N130" s="20">
        <f t="shared" si="18"/>
        <v>0</v>
      </c>
      <c r="O130" s="20">
        <f t="shared" si="19"/>
        <v>0</v>
      </c>
      <c r="P130" s="20">
        <f t="shared" si="20"/>
        <v>0</v>
      </c>
      <c r="Q130" s="20">
        <f t="shared" si="21"/>
        <v>0</v>
      </c>
    </row>
    <row r="131" spans="1:17" x14ac:dyDescent="0.3">
      <c r="A131" s="20" t="s">
        <v>75</v>
      </c>
      <c r="B131" s="20">
        <v>3700</v>
      </c>
      <c r="C131" s="20" t="s">
        <v>118</v>
      </c>
      <c r="D131" s="20">
        <v>12.01</v>
      </c>
      <c r="E131" s="20">
        <v>0</v>
      </c>
      <c r="F131" s="20">
        <f t="shared" si="22"/>
        <v>0</v>
      </c>
      <c r="G131" s="20">
        <f t="shared" si="23"/>
        <v>0</v>
      </c>
      <c r="H131" s="21">
        <f t="shared" ref="H131:H168" si="24">IF(C131="PG",1,0)</f>
        <v>0</v>
      </c>
      <c r="I131" s="21">
        <f t="shared" ref="I131:I168" si="25">IF(C131="SG",1,0)</f>
        <v>0</v>
      </c>
      <c r="J131" s="21">
        <f t="shared" ref="J131:J168" si="26">IF(C131="SF",1,0)</f>
        <v>0</v>
      </c>
      <c r="K131" s="21">
        <f t="shared" ref="K131:K168" si="27">IF(C131="PF",1,0)</f>
        <v>1</v>
      </c>
      <c r="L131" s="21">
        <f t="shared" ref="L131:L168" si="28">IF(C131="C",1,0)</f>
        <v>0</v>
      </c>
      <c r="M131" s="20">
        <f t="shared" ref="M131:M168" si="29">H131*E131</f>
        <v>0</v>
      </c>
      <c r="N131" s="20">
        <f t="shared" ref="N131:N168" si="30">I131*E131</f>
        <v>0</v>
      </c>
      <c r="O131" s="20">
        <f t="shared" ref="O131:O168" si="31">J131*E131</f>
        <v>0</v>
      </c>
      <c r="P131" s="20">
        <f t="shared" ref="P131:P168" si="32">K131*E131</f>
        <v>0</v>
      </c>
      <c r="Q131" s="20">
        <f t="shared" ref="Q131:Q168" si="33">L131*E131</f>
        <v>0</v>
      </c>
    </row>
    <row r="132" spans="1:17" x14ac:dyDescent="0.3">
      <c r="A132" s="20" t="s">
        <v>76</v>
      </c>
      <c r="B132" s="20">
        <v>4400</v>
      </c>
      <c r="C132" s="20" t="s">
        <v>116</v>
      </c>
      <c r="D132" s="20">
        <v>7.09</v>
      </c>
      <c r="E132" s="20">
        <v>0</v>
      </c>
      <c r="F132" s="20">
        <f t="shared" si="22"/>
        <v>0</v>
      </c>
      <c r="G132" s="20">
        <f t="shared" si="23"/>
        <v>0</v>
      </c>
      <c r="H132" s="21">
        <f t="shared" si="24"/>
        <v>0</v>
      </c>
      <c r="I132" s="21">
        <f t="shared" si="25"/>
        <v>0</v>
      </c>
      <c r="J132" s="21">
        <f t="shared" si="26"/>
        <v>0</v>
      </c>
      <c r="K132" s="21">
        <f t="shared" si="27"/>
        <v>0</v>
      </c>
      <c r="L132" s="21">
        <f t="shared" si="28"/>
        <v>1</v>
      </c>
      <c r="M132" s="20">
        <f t="shared" si="29"/>
        <v>0</v>
      </c>
      <c r="N132" s="20">
        <f t="shared" si="30"/>
        <v>0</v>
      </c>
      <c r="O132" s="20">
        <f t="shared" si="31"/>
        <v>0</v>
      </c>
      <c r="P132" s="20">
        <f t="shared" si="32"/>
        <v>0</v>
      </c>
      <c r="Q132" s="20">
        <f t="shared" si="33"/>
        <v>0</v>
      </c>
    </row>
    <row r="133" spans="1:17" x14ac:dyDescent="0.3">
      <c r="A133" s="20" t="s">
        <v>77</v>
      </c>
      <c r="B133" s="20">
        <v>3500</v>
      </c>
      <c r="C133" s="20" t="s">
        <v>114</v>
      </c>
      <c r="D133" s="20">
        <v>2.23</v>
      </c>
      <c r="E133" s="20">
        <v>0</v>
      </c>
      <c r="F133" s="20">
        <f t="shared" si="22"/>
        <v>0</v>
      </c>
      <c r="G133" s="20">
        <f t="shared" si="23"/>
        <v>0</v>
      </c>
      <c r="H133" s="21">
        <f t="shared" si="24"/>
        <v>1</v>
      </c>
      <c r="I133" s="21">
        <f t="shared" si="25"/>
        <v>0</v>
      </c>
      <c r="J133" s="21">
        <f t="shared" si="26"/>
        <v>0</v>
      </c>
      <c r="K133" s="21">
        <f t="shared" si="27"/>
        <v>0</v>
      </c>
      <c r="L133" s="21">
        <f t="shared" si="28"/>
        <v>0</v>
      </c>
      <c r="M133" s="20">
        <f t="shared" si="29"/>
        <v>0</v>
      </c>
      <c r="N133" s="20">
        <f t="shared" si="30"/>
        <v>0</v>
      </c>
      <c r="O133" s="20">
        <f t="shared" si="31"/>
        <v>0</v>
      </c>
      <c r="P133" s="20">
        <f t="shared" si="32"/>
        <v>0</v>
      </c>
      <c r="Q133" s="20">
        <f t="shared" si="33"/>
        <v>0</v>
      </c>
    </row>
    <row r="134" spans="1:17" x14ac:dyDescent="0.3">
      <c r="A134" s="20" t="s">
        <v>77</v>
      </c>
      <c r="B134" s="20">
        <v>3500</v>
      </c>
      <c r="C134" s="20" t="s">
        <v>115</v>
      </c>
      <c r="D134" s="20">
        <v>2.23</v>
      </c>
      <c r="E134" s="20">
        <v>0</v>
      </c>
      <c r="F134" s="20">
        <f t="shared" si="22"/>
        <v>0</v>
      </c>
      <c r="G134" s="20">
        <f t="shared" si="23"/>
        <v>0</v>
      </c>
      <c r="H134" s="21">
        <f t="shared" si="24"/>
        <v>0</v>
      </c>
      <c r="I134" s="21">
        <f t="shared" si="25"/>
        <v>1</v>
      </c>
      <c r="J134" s="21">
        <f t="shared" si="26"/>
        <v>0</v>
      </c>
      <c r="K134" s="21">
        <f t="shared" si="27"/>
        <v>0</v>
      </c>
      <c r="L134" s="21">
        <f t="shared" si="28"/>
        <v>0</v>
      </c>
      <c r="M134" s="20">
        <f t="shared" si="29"/>
        <v>0</v>
      </c>
      <c r="N134" s="20">
        <f t="shared" si="30"/>
        <v>0</v>
      </c>
      <c r="O134" s="20">
        <f t="shared" si="31"/>
        <v>0</v>
      </c>
      <c r="P134" s="20">
        <f t="shared" si="32"/>
        <v>0</v>
      </c>
      <c r="Q134" s="20">
        <f t="shared" si="33"/>
        <v>0</v>
      </c>
    </row>
    <row r="135" spans="1:17" x14ac:dyDescent="0.3">
      <c r="A135" s="20" t="s">
        <v>78</v>
      </c>
      <c r="B135" s="20">
        <v>3900</v>
      </c>
      <c r="C135" s="20" t="s">
        <v>116</v>
      </c>
      <c r="D135" s="20">
        <v>2.78</v>
      </c>
      <c r="E135" s="20">
        <v>0</v>
      </c>
      <c r="F135" s="20">
        <f t="shared" si="22"/>
        <v>0</v>
      </c>
      <c r="G135" s="20">
        <f t="shared" si="23"/>
        <v>0</v>
      </c>
      <c r="H135" s="21">
        <f t="shared" si="24"/>
        <v>0</v>
      </c>
      <c r="I135" s="21">
        <f t="shared" si="25"/>
        <v>0</v>
      </c>
      <c r="J135" s="21">
        <f t="shared" si="26"/>
        <v>0</v>
      </c>
      <c r="K135" s="21">
        <f t="shared" si="27"/>
        <v>0</v>
      </c>
      <c r="L135" s="21">
        <f t="shared" si="28"/>
        <v>1</v>
      </c>
      <c r="M135" s="20">
        <f t="shared" si="29"/>
        <v>0</v>
      </c>
      <c r="N135" s="20">
        <f t="shared" si="30"/>
        <v>0</v>
      </c>
      <c r="O135" s="20">
        <f t="shared" si="31"/>
        <v>0</v>
      </c>
      <c r="P135" s="20">
        <f t="shared" si="32"/>
        <v>0</v>
      </c>
      <c r="Q135" s="20">
        <f t="shared" si="33"/>
        <v>0</v>
      </c>
    </row>
    <row r="136" spans="1:17" x14ac:dyDescent="0.3">
      <c r="A136" s="20" t="s">
        <v>79</v>
      </c>
      <c r="B136" s="20">
        <v>4500</v>
      </c>
      <c r="C136" s="20" t="s">
        <v>117</v>
      </c>
      <c r="D136" s="20">
        <v>3.47</v>
      </c>
      <c r="E136" s="20">
        <v>0</v>
      </c>
      <c r="F136" s="20">
        <f t="shared" si="22"/>
        <v>0</v>
      </c>
      <c r="G136" s="20">
        <f t="shared" si="23"/>
        <v>0</v>
      </c>
      <c r="H136" s="21">
        <f t="shared" si="24"/>
        <v>0</v>
      </c>
      <c r="I136" s="21">
        <f t="shared" si="25"/>
        <v>0</v>
      </c>
      <c r="J136" s="21">
        <f t="shared" si="26"/>
        <v>1</v>
      </c>
      <c r="K136" s="21">
        <f t="shared" si="27"/>
        <v>0</v>
      </c>
      <c r="L136" s="21">
        <f t="shared" si="28"/>
        <v>0</v>
      </c>
      <c r="M136" s="20">
        <f t="shared" si="29"/>
        <v>0</v>
      </c>
      <c r="N136" s="20">
        <f t="shared" si="30"/>
        <v>0</v>
      </c>
      <c r="O136" s="20">
        <f t="shared" si="31"/>
        <v>0</v>
      </c>
      <c r="P136" s="20">
        <f t="shared" si="32"/>
        <v>0</v>
      </c>
      <c r="Q136" s="20">
        <f t="shared" si="33"/>
        <v>0</v>
      </c>
    </row>
    <row r="137" spans="1:17" x14ac:dyDescent="0.3">
      <c r="A137" s="20" t="s">
        <v>79</v>
      </c>
      <c r="B137" s="20">
        <v>4500</v>
      </c>
      <c r="C137" s="20" t="s">
        <v>118</v>
      </c>
      <c r="D137" s="20">
        <v>3.47</v>
      </c>
      <c r="E137" s="20">
        <v>0</v>
      </c>
      <c r="F137" s="20">
        <f t="shared" si="22"/>
        <v>0</v>
      </c>
      <c r="G137" s="20">
        <f t="shared" si="23"/>
        <v>0</v>
      </c>
      <c r="H137" s="21">
        <f t="shared" si="24"/>
        <v>0</v>
      </c>
      <c r="I137" s="21">
        <f t="shared" si="25"/>
        <v>0</v>
      </c>
      <c r="J137" s="21">
        <f t="shared" si="26"/>
        <v>0</v>
      </c>
      <c r="K137" s="21">
        <f t="shared" si="27"/>
        <v>1</v>
      </c>
      <c r="L137" s="21">
        <f t="shared" si="28"/>
        <v>0</v>
      </c>
      <c r="M137" s="20">
        <f t="shared" si="29"/>
        <v>0</v>
      </c>
      <c r="N137" s="20">
        <f t="shared" si="30"/>
        <v>0</v>
      </c>
      <c r="O137" s="20">
        <f t="shared" si="31"/>
        <v>0</v>
      </c>
      <c r="P137" s="20">
        <f t="shared" si="32"/>
        <v>0</v>
      </c>
      <c r="Q137" s="20">
        <f t="shared" si="33"/>
        <v>0</v>
      </c>
    </row>
    <row r="138" spans="1:17" x14ac:dyDescent="0.3">
      <c r="A138" s="20" t="s">
        <v>80</v>
      </c>
      <c r="B138" s="20">
        <v>4000</v>
      </c>
      <c r="C138" s="20" t="s">
        <v>115</v>
      </c>
      <c r="D138" s="20">
        <v>4.83</v>
      </c>
      <c r="E138" s="20">
        <v>0</v>
      </c>
      <c r="F138" s="20">
        <f t="shared" si="22"/>
        <v>0</v>
      </c>
      <c r="G138" s="20">
        <f t="shared" si="23"/>
        <v>0</v>
      </c>
      <c r="H138" s="21">
        <f t="shared" si="24"/>
        <v>0</v>
      </c>
      <c r="I138" s="21">
        <f t="shared" si="25"/>
        <v>1</v>
      </c>
      <c r="J138" s="21">
        <f t="shared" si="26"/>
        <v>0</v>
      </c>
      <c r="K138" s="21">
        <f t="shared" si="27"/>
        <v>0</v>
      </c>
      <c r="L138" s="21">
        <f t="shared" si="28"/>
        <v>0</v>
      </c>
      <c r="M138" s="20">
        <f t="shared" si="29"/>
        <v>0</v>
      </c>
      <c r="N138" s="20">
        <f t="shared" si="30"/>
        <v>0</v>
      </c>
      <c r="O138" s="20">
        <f t="shared" si="31"/>
        <v>0</v>
      </c>
      <c r="P138" s="20">
        <f t="shared" si="32"/>
        <v>0</v>
      </c>
      <c r="Q138" s="20">
        <f t="shared" si="33"/>
        <v>0</v>
      </c>
    </row>
    <row r="139" spans="1:17" x14ac:dyDescent="0.3">
      <c r="A139" s="20" t="s">
        <v>80</v>
      </c>
      <c r="B139" s="20">
        <v>4000</v>
      </c>
      <c r="C139" s="20" t="s">
        <v>117</v>
      </c>
      <c r="D139" s="20">
        <v>4.83</v>
      </c>
      <c r="E139" s="20">
        <v>0</v>
      </c>
      <c r="F139" s="20">
        <f t="shared" si="22"/>
        <v>0</v>
      </c>
      <c r="G139" s="20">
        <f t="shared" si="23"/>
        <v>0</v>
      </c>
      <c r="H139" s="21">
        <f t="shared" si="24"/>
        <v>0</v>
      </c>
      <c r="I139" s="21">
        <f t="shared" si="25"/>
        <v>0</v>
      </c>
      <c r="J139" s="21">
        <f t="shared" si="26"/>
        <v>1</v>
      </c>
      <c r="K139" s="21">
        <f t="shared" si="27"/>
        <v>0</v>
      </c>
      <c r="L139" s="21">
        <f t="shared" si="28"/>
        <v>0</v>
      </c>
      <c r="M139" s="20">
        <f t="shared" si="29"/>
        <v>0</v>
      </c>
      <c r="N139" s="20">
        <f t="shared" si="30"/>
        <v>0</v>
      </c>
      <c r="O139" s="20">
        <f t="shared" si="31"/>
        <v>0</v>
      </c>
      <c r="P139" s="20">
        <f t="shared" si="32"/>
        <v>0</v>
      </c>
      <c r="Q139" s="20">
        <f t="shared" si="33"/>
        <v>0</v>
      </c>
    </row>
    <row r="140" spans="1:17" x14ac:dyDescent="0.3">
      <c r="A140" s="20" t="s">
        <v>81</v>
      </c>
      <c r="B140" s="20">
        <v>3500</v>
      </c>
      <c r="C140" s="20" t="s">
        <v>117</v>
      </c>
      <c r="D140" s="20">
        <v>3.69</v>
      </c>
      <c r="E140" s="20">
        <v>0</v>
      </c>
      <c r="F140" s="20">
        <f t="shared" si="22"/>
        <v>0</v>
      </c>
      <c r="G140" s="20">
        <f t="shared" si="23"/>
        <v>0</v>
      </c>
      <c r="H140" s="21">
        <f t="shared" si="24"/>
        <v>0</v>
      </c>
      <c r="I140" s="21">
        <f t="shared" si="25"/>
        <v>0</v>
      </c>
      <c r="J140" s="21">
        <f t="shared" si="26"/>
        <v>1</v>
      </c>
      <c r="K140" s="21">
        <f t="shared" si="27"/>
        <v>0</v>
      </c>
      <c r="L140" s="21">
        <f t="shared" si="28"/>
        <v>0</v>
      </c>
      <c r="M140" s="20">
        <f t="shared" si="29"/>
        <v>0</v>
      </c>
      <c r="N140" s="20">
        <f t="shared" si="30"/>
        <v>0</v>
      </c>
      <c r="O140" s="20">
        <f t="shared" si="31"/>
        <v>0</v>
      </c>
      <c r="P140" s="20">
        <f t="shared" si="32"/>
        <v>0</v>
      </c>
      <c r="Q140" s="20">
        <f t="shared" si="33"/>
        <v>0</v>
      </c>
    </row>
    <row r="141" spans="1:17" x14ac:dyDescent="0.3">
      <c r="A141" s="20" t="s">
        <v>81</v>
      </c>
      <c r="B141" s="20">
        <v>3500</v>
      </c>
      <c r="C141" s="20" t="s">
        <v>118</v>
      </c>
      <c r="D141" s="20">
        <v>3.69</v>
      </c>
      <c r="E141" s="20">
        <v>0</v>
      </c>
      <c r="F141" s="20">
        <f t="shared" si="22"/>
        <v>0</v>
      </c>
      <c r="G141" s="20">
        <f t="shared" si="23"/>
        <v>0</v>
      </c>
      <c r="H141" s="21">
        <f t="shared" si="24"/>
        <v>0</v>
      </c>
      <c r="I141" s="21">
        <f t="shared" si="25"/>
        <v>0</v>
      </c>
      <c r="J141" s="21">
        <f t="shared" si="26"/>
        <v>0</v>
      </c>
      <c r="K141" s="21">
        <f t="shared" si="27"/>
        <v>1</v>
      </c>
      <c r="L141" s="21">
        <f t="shared" si="28"/>
        <v>0</v>
      </c>
      <c r="M141" s="20">
        <f t="shared" si="29"/>
        <v>0</v>
      </c>
      <c r="N141" s="20">
        <f t="shared" si="30"/>
        <v>0</v>
      </c>
      <c r="O141" s="20">
        <f t="shared" si="31"/>
        <v>0</v>
      </c>
      <c r="P141" s="20">
        <f t="shared" si="32"/>
        <v>0</v>
      </c>
      <c r="Q141" s="20">
        <f t="shared" si="33"/>
        <v>0</v>
      </c>
    </row>
    <row r="142" spans="1:17" x14ac:dyDescent="0.3">
      <c r="A142" s="20" t="s">
        <v>82</v>
      </c>
      <c r="B142" s="20">
        <v>4900</v>
      </c>
      <c r="C142" s="20" t="s">
        <v>115</v>
      </c>
      <c r="D142" s="20">
        <v>5.92</v>
      </c>
      <c r="E142" s="20">
        <v>0</v>
      </c>
      <c r="F142" s="20">
        <f t="shared" si="22"/>
        <v>0</v>
      </c>
      <c r="G142" s="20">
        <f t="shared" si="23"/>
        <v>0</v>
      </c>
      <c r="H142" s="21">
        <f t="shared" si="24"/>
        <v>0</v>
      </c>
      <c r="I142" s="21">
        <f t="shared" si="25"/>
        <v>1</v>
      </c>
      <c r="J142" s="21">
        <f t="shared" si="26"/>
        <v>0</v>
      </c>
      <c r="K142" s="21">
        <f t="shared" si="27"/>
        <v>0</v>
      </c>
      <c r="L142" s="21">
        <f t="shared" si="28"/>
        <v>0</v>
      </c>
      <c r="M142" s="20">
        <f t="shared" si="29"/>
        <v>0</v>
      </c>
      <c r="N142" s="20">
        <f t="shared" si="30"/>
        <v>0</v>
      </c>
      <c r="O142" s="20">
        <f t="shared" si="31"/>
        <v>0</v>
      </c>
      <c r="P142" s="20">
        <f t="shared" si="32"/>
        <v>0</v>
      </c>
      <c r="Q142" s="20">
        <f t="shared" si="33"/>
        <v>0</v>
      </c>
    </row>
    <row r="143" spans="1:17" x14ac:dyDescent="0.3">
      <c r="A143" s="20" t="s">
        <v>82</v>
      </c>
      <c r="B143" s="20">
        <v>4900</v>
      </c>
      <c r="C143" s="20" t="s">
        <v>117</v>
      </c>
      <c r="D143" s="20">
        <v>5.92</v>
      </c>
      <c r="E143" s="20">
        <v>0</v>
      </c>
      <c r="F143" s="20">
        <f t="shared" si="22"/>
        <v>0</v>
      </c>
      <c r="G143" s="20">
        <f t="shared" si="23"/>
        <v>0</v>
      </c>
      <c r="H143" s="21">
        <f t="shared" si="24"/>
        <v>0</v>
      </c>
      <c r="I143" s="21">
        <f t="shared" si="25"/>
        <v>0</v>
      </c>
      <c r="J143" s="21">
        <f t="shared" si="26"/>
        <v>1</v>
      </c>
      <c r="K143" s="21">
        <f t="shared" si="27"/>
        <v>0</v>
      </c>
      <c r="L143" s="21">
        <f t="shared" si="28"/>
        <v>0</v>
      </c>
      <c r="M143" s="20">
        <f t="shared" si="29"/>
        <v>0</v>
      </c>
      <c r="N143" s="20">
        <f t="shared" si="30"/>
        <v>0</v>
      </c>
      <c r="O143" s="20">
        <f t="shared" si="31"/>
        <v>0</v>
      </c>
      <c r="P143" s="20">
        <f t="shared" si="32"/>
        <v>0</v>
      </c>
      <c r="Q143" s="20">
        <f t="shared" si="33"/>
        <v>0</v>
      </c>
    </row>
    <row r="144" spans="1:17" x14ac:dyDescent="0.3">
      <c r="A144" s="20" t="s">
        <v>83</v>
      </c>
      <c r="B144" s="20">
        <v>5500</v>
      </c>
      <c r="C144" s="20" t="s">
        <v>114</v>
      </c>
      <c r="D144" s="20">
        <v>6.31</v>
      </c>
      <c r="E144" s="20">
        <v>0</v>
      </c>
      <c r="F144" s="20">
        <f t="shared" si="22"/>
        <v>0</v>
      </c>
      <c r="G144" s="20">
        <f t="shared" si="23"/>
        <v>0</v>
      </c>
      <c r="H144" s="21">
        <f t="shared" si="24"/>
        <v>1</v>
      </c>
      <c r="I144" s="21">
        <f t="shared" si="25"/>
        <v>0</v>
      </c>
      <c r="J144" s="21">
        <f t="shared" si="26"/>
        <v>0</v>
      </c>
      <c r="K144" s="21">
        <f t="shared" si="27"/>
        <v>0</v>
      </c>
      <c r="L144" s="21">
        <f t="shared" si="28"/>
        <v>0</v>
      </c>
      <c r="M144" s="20">
        <f t="shared" si="29"/>
        <v>0</v>
      </c>
      <c r="N144" s="20">
        <f t="shared" si="30"/>
        <v>0</v>
      </c>
      <c r="O144" s="20">
        <f t="shared" si="31"/>
        <v>0</v>
      </c>
      <c r="P144" s="20">
        <f t="shared" si="32"/>
        <v>0</v>
      </c>
      <c r="Q144" s="20">
        <f t="shared" si="33"/>
        <v>0</v>
      </c>
    </row>
    <row r="145" spans="1:17" x14ac:dyDescent="0.3">
      <c r="A145" s="20" t="s">
        <v>83</v>
      </c>
      <c r="B145" s="20">
        <v>5500</v>
      </c>
      <c r="C145" s="20" t="s">
        <v>115</v>
      </c>
      <c r="D145" s="20">
        <v>6.31</v>
      </c>
      <c r="E145" s="20">
        <v>0</v>
      </c>
      <c r="F145" s="20">
        <f t="shared" si="22"/>
        <v>0</v>
      </c>
      <c r="G145" s="20">
        <f t="shared" si="23"/>
        <v>0</v>
      </c>
      <c r="H145" s="21">
        <f t="shared" si="24"/>
        <v>0</v>
      </c>
      <c r="I145" s="21">
        <f t="shared" si="25"/>
        <v>1</v>
      </c>
      <c r="J145" s="21">
        <f t="shared" si="26"/>
        <v>0</v>
      </c>
      <c r="K145" s="21">
        <f t="shared" si="27"/>
        <v>0</v>
      </c>
      <c r="L145" s="21">
        <f t="shared" si="28"/>
        <v>0</v>
      </c>
      <c r="M145" s="20">
        <f t="shared" si="29"/>
        <v>0</v>
      </c>
      <c r="N145" s="20">
        <f t="shared" si="30"/>
        <v>0</v>
      </c>
      <c r="O145" s="20">
        <f t="shared" si="31"/>
        <v>0</v>
      </c>
      <c r="P145" s="20">
        <f t="shared" si="32"/>
        <v>0</v>
      </c>
      <c r="Q145" s="20">
        <f t="shared" si="33"/>
        <v>0</v>
      </c>
    </row>
    <row r="146" spans="1:17" x14ac:dyDescent="0.3">
      <c r="A146" s="20" t="s">
        <v>84</v>
      </c>
      <c r="B146" s="20">
        <v>3300</v>
      </c>
      <c r="C146" s="20" t="s">
        <v>116</v>
      </c>
      <c r="D146" s="20">
        <v>3.71</v>
      </c>
      <c r="E146" s="20">
        <v>0</v>
      </c>
      <c r="F146" s="20">
        <f t="shared" si="22"/>
        <v>0</v>
      </c>
      <c r="G146" s="20">
        <f t="shared" si="23"/>
        <v>0</v>
      </c>
      <c r="H146" s="21">
        <f t="shared" si="24"/>
        <v>0</v>
      </c>
      <c r="I146" s="21">
        <f t="shared" si="25"/>
        <v>0</v>
      </c>
      <c r="J146" s="21">
        <f t="shared" si="26"/>
        <v>0</v>
      </c>
      <c r="K146" s="21">
        <f t="shared" si="27"/>
        <v>0</v>
      </c>
      <c r="L146" s="21">
        <f t="shared" si="28"/>
        <v>1</v>
      </c>
      <c r="M146" s="20">
        <f t="shared" si="29"/>
        <v>0</v>
      </c>
      <c r="N146" s="20">
        <f t="shared" si="30"/>
        <v>0</v>
      </c>
      <c r="O146" s="20">
        <f t="shared" si="31"/>
        <v>0</v>
      </c>
      <c r="P146" s="20">
        <f t="shared" si="32"/>
        <v>0</v>
      </c>
      <c r="Q146" s="20">
        <f t="shared" si="33"/>
        <v>0</v>
      </c>
    </row>
    <row r="147" spans="1:17" x14ac:dyDescent="0.3">
      <c r="A147" s="20" t="s">
        <v>85</v>
      </c>
      <c r="B147" s="20">
        <v>3300</v>
      </c>
      <c r="C147" s="20" t="s">
        <v>116</v>
      </c>
      <c r="D147" s="20">
        <v>2.78</v>
      </c>
      <c r="E147" s="20">
        <v>0</v>
      </c>
      <c r="F147" s="20">
        <f t="shared" si="22"/>
        <v>0</v>
      </c>
      <c r="G147" s="20">
        <f t="shared" si="23"/>
        <v>0</v>
      </c>
      <c r="H147" s="21">
        <f t="shared" si="24"/>
        <v>0</v>
      </c>
      <c r="I147" s="21">
        <f t="shared" si="25"/>
        <v>0</v>
      </c>
      <c r="J147" s="21">
        <f t="shared" si="26"/>
        <v>0</v>
      </c>
      <c r="K147" s="21">
        <f t="shared" si="27"/>
        <v>0</v>
      </c>
      <c r="L147" s="21">
        <f t="shared" si="28"/>
        <v>1</v>
      </c>
      <c r="M147" s="20">
        <f t="shared" si="29"/>
        <v>0</v>
      </c>
      <c r="N147" s="20">
        <f t="shared" si="30"/>
        <v>0</v>
      </c>
      <c r="O147" s="20">
        <f t="shared" si="31"/>
        <v>0</v>
      </c>
      <c r="P147" s="20">
        <f t="shared" si="32"/>
        <v>0</v>
      </c>
      <c r="Q147" s="20">
        <f t="shared" si="33"/>
        <v>0</v>
      </c>
    </row>
    <row r="148" spans="1:17" x14ac:dyDescent="0.3">
      <c r="A148" s="20" t="s">
        <v>86</v>
      </c>
      <c r="B148" s="20">
        <v>3100</v>
      </c>
      <c r="C148" s="20" t="s">
        <v>117</v>
      </c>
      <c r="D148" s="20">
        <v>2.02</v>
      </c>
      <c r="E148" s="20">
        <v>0</v>
      </c>
      <c r="F148" s="20">
        <f t="shared" si="22"/>
        <v>0</v>
      </c>
      <c r="G148" s="20">
        <f t="shared" si="23"/>
        <v>0</v>
      </c>
      <c r="H148" s="21">
        <f t="shared" si="24"/>
        <v>0</v>
      </c>
      <c r="I148" s="21">
        <f t="shared" si="25"/>
        <v>0</v>
      </c>
      <c r="J148" s="21">
        <f t="shared" si="26"/>
        <v>1</v>
      </c>
      <c r="K148" s="21">
        <f t="shared" si="27"/>
        <v>0</v>
      </c>
      <c r="L148" s="21">
        <f t="shared" si="28"/>
        <v>0</v>
      </c>
      <c r="M148" s="20">
        <f t="shared" si="29"/>
        <v>0</v>
      </c>
      <c r="N148" s="20">
        <f t="shared" si="30"/>
        <v>0</v>
      </c>
      <c r="O148" s="20">
        <f t="shared" si="31"/>
        <v>0</v>
      </c>
      <c r="P148" s="20">
        <f t="shared" si="32"/>
        <v>0</v>
      </c>
      <c r="Q148" s="20">
        <f t="shared" si="33"/>
        <v>0</v>
      </c>
    </row>
    <row r="149" spans="1:17" x14ac:dyDescent="0.3">
      <c r="A149" s="20" t="s">
        <v>87</v>
      </c>
      <c r="B149" s="20">
        <v>3400</v>
      </c>
      <c r="C149" s="20" t="s">
        <v>118</v>
      </c>
      <c r="D149" s="20">
        <v>1.9</v>
      </c>
      <c r="E149" s="20">
        <v>0</v>
      </c>
      <c r="F149" s="20">
        <f t="shared" si="22"/>
        <v>0</v>
      </c>
      <c r="G149" s="20">
        <f t="shared" si="23"/>
        <v>0</v>
      </c>
      <c r="H149" s="21">
        <f t="shared" si="24"/>
        <v>0</v>
      </c>
      <c r="I149" s="21">
        <f t="shared" si="25"/>
        <v>0</v>
      </c>
      <c r="J149" s="21">
        <f t="shared" si="26"/>
        <v>0</v>
      </c>
      <c r="K149" s="21">
        <f t="shared" si="27"/>
        <v>1</v>
      </c>
      <c r="L149" s="21">
        <f t="shared" si="28"/>
        <v>0</v>
      </c>
      <c r="M149" s="20">
        <f t="shared" si="29"/>
        <v>0</v>
      </c>
      <c r="N149" s="20">
        <f t="shared" si="30"/>
        <v>0</v>
      </c>
      <c r="O149" s="20">
        <f t="shared" si="31"/>
        <v>0</v>
      </c>
      <c r="P149" s="20">
        <f t="shared" si="32"/>
        <v>0</v>
      </c>
      <c r="Q149" s="20">
        <f t="shared" si="33"/>
        <v>0</v>
      </c>
    </row>
    <row r="150" spans="1:17" x14ac:dyDescent="0.3">
      <c r="A150" s="20" t="s">
        <v>87</v>
      </c>
      <c r="B150" s="20">
        <v>3400</v>
      </c>
      <c r="C150" s="20" t="s">
        <v>116</v>
      </c>
      <c r="D150" s="20">
        <v>1.9</v>
      </c>
      <c r="E150" s="20">
        <v>0</v>
      </c>
      <c r="F150" s="20">
        <f t="shared" si="22"/>
        <v>0</v>
      </c>
      <c r="G150" s="20">
        <f t="shared" si="23"/>
        <v>0</v>
      </c>
      <c r="H150" s="21">
        <f t="shared" si="24"/>
        <v>0</v>
      </c>
      <c r="I150" s="21">
        <f t="shared" si="25"/>
        <v>0</v>
      </c>
      <c r="J150" s="21">
        <f t="shared" si="26"/>
        <v>0</v>
      </c>
      <c r="K150" s="21">
        <f t="shared" si="27"/>
        <v>0</v>
      </c>
      <c r="L150" s="21">
        <f t="shared" si="28"/>
        <v>1</v>
      </c>
      <c r="M150" s="20">
        <f t="shared" si="29"/>
        <v>0</v>
      </c>
      <c r="N150" s="20">
        <f t="shared" si="30"/>
        <v>0</v>
      </c>
      <c r="O150" s="20">
        <f t="shared" si="31"/>
        <v>0</v>
      </c>
      <c r="P150" s="20">
        <f t="shared" si="32"/>
        <v>0</v>
      </c>
      <c r="Q150" s="20">
        <f t="shared" si="33"/>
        <v>0</v>
      </c>
    </row>
    <row r="151" spans="1:17" x14ac:dyDescent="0.3">
      <c r="A151" s="20" t="s">
        <v>88</v>
      </c>
      <c r="B151" s="20">
        <v>3400</v>
      </c>
      <c r="C151" s="20" t="s">
        <v>118</v>
      </c>
      <c r="D151" s="20">
        <v>7.3</v>
      </c>
      <c r="E151" s="20">
        <v>0</v>
      </c>
      <c r="F151" s="20">
        <f t="shared" si="22"/>
        <v>0</v>
      </c>
      <c r="G151" s="20">
        <f t="shared" si="23"/>
        <v>0</v>
      </c>
      <c r="H151" s="21">
        <f t="shared" si="24"/>
        <v>0</v>
      </c>
      <c r="I151" s="21">
        <f t="shared" si="25"/>
        <v>0</v>
      </c>
      <c r="J151" s="21">
        <f t="shared" si="26"/>
        <v>0</v>
      </c>
      <c r="K151" s="21">
        <f t="shared" si="27"/>
        <v>1</v>
      </c>
      <c r="L151" s="21">
        <f t="shared" si="28"/>
        <v>0</v>
      </c>
      <c r="M151" s="20">
        <f t="shared" si="29"/>
        <v>0</v>
      </c>
      <c r="N151" s="20">
        <f t="shared" si="30"/>
        <v>0</v>
      </c>
      <c r="O151" s="20">
        <f t="shared" si="31"/>
        <v>0</v>
      </c>
      <c r="P151" s="20">
        <f t="shared" si="32"/>
        <v>0</v>
      </c>
      <c r="Q151" s="20">
        <f t="shared" si="33"/>
        <v>0</v>
      </c>
    </row>
    <row r="152" spans="1:17" x14ac:dyDescent="0.3">
      <c r="A152" s="20" t="s">
        <v>88</v>
      </c>
      <c r="B152" s="20">
        <v>3400</v>
      </c>
      <c r="C152" s="20" t="s">
        <v>116</v>
      </c>
      <c r="D152" s="20">
        <v>7.3</v>
      </c>
      <c r="E152" s="20">
        <v>0</v>
      </c>
      <c r="F152" s="20">
        <f t="shared" si="22"/>
        <v>0</v>
      </c>
      <c r="G152" s="20">
        <f t="shared" si="23"/>
        <v>0</v>
      </c>
      <c r="H152" s="21">
        <f t="shared" si="24"/>
        <v>0</v>
      </c>
      <c r="I152" s="21">
        <f t="shared" si="25"/>
        <v>0</v>
      </c>
      <c r="J152" s="21">
        <f t="shared" si="26"/>
        <v>0</v>
      </c>
      <c r="K152" s="21">
        <f t="shared" si="27"/>
        <v>0</v>
      </c>
      <c r="L152" s="21">
        <f t="shared" si="28"/>
        <v>1</v>
      </c>
      <c r="M152" s="20">
        <f t="shared" si="29"/>
        <v>0</v>
      </c>
      <c r="N152" s="20">
        <f t="shared" si="30"/>
        <v>0</v>
      </c>
      <c r="O152" s="20">
        <f t="shared" si="31"/>
        <v>0</v>
      </c>
      <c r="P152" s="20">
        <f t="shared" si="32"/>
        <v>0</v>
      </c>
      <c r="Q152" s="20">
        <f t="shared" si="33"/>
        <v>0</v>
      </c>
    </row>
    <row r="153" spans="1:17" x14ac:dyDescent="0.3">
      <c r="A153" s="20" t="s">
        <v>89</v>
      </c>
      <c r="B153" s="20">
        <v>3100</v>
      </c>
      <c r="C153" s="20" t="s">
        <v>117</v>
      </c>
      <c r="D153" s="20">
        <v>1.4</v>
      </c>
      <c r="E153" s="20">
        <v>0</v>
      </c>
      <c r="F153" s="20">
        <f t="shared" si="22"/>
        <v>0</v>
      </c>
      <c r="G153" s="20">
        <f t="shared" si="23"/>
        <v>0</v>
      </c>
      <c r="H153" s="21">
        <f t="shared" si="24"/>
        <v>0</v>
      </c>
      <c r="I153" s="21">
        <f t="shared" si="25"/>
        <v>0</v>
      </c>
      <c r="J153" s="21">
        <f t="shared" si="26"/>
        <v>1</v>
      </c>
      <c r="K153" s="21">
        <f t="shared" si="27"/>
        <v>0</v>
      </c>
      <c r="L153" s="21">
        <f t="shared" si="28"/>
        <v>0</v>
      </c>
      <c r="M153" s="20">
        <f t="shared" si="29"/>
        <v>0</v>
      </c>
      <c r="N153" s="20">
        <f t="shared" si="30"/>
        <v>0</v>
      </c>
      <c r="O153" s="20">
        <f t="shared" si="31"/>
        <v>0</v>
      </c>
      <c r="P153" s="20">
        <f t="shared" si="32"/>
        <v>0</v>
      </c>
      <c r="Q153" s="20">
        <f t="shared" si="33"/>
        <v>0</v>
      </c>
    </row>
    <row r="154" spans="1:17" x14ac:dyDescent="0.3">
      <c r="A154" s="20" t="s">
        <v>89</v>
      </c>
      <c r="B154" s="20">
        <v>3100</v>
      </c>
      <c r="C154" s="20" t="s">
        <v>118</v>
      </c>
      <c r="D154" s="20">
        <v>1.4</v>
      </c>
      <c r="E154" s="20">
        <v>0</v>
      </c>
      <c r="F154" s="20">
        <f t="shared" si="22"/>
        <v>0</v>
      </c>
      <c r="G154" s="20">
        <f t="shared" si="23"/>
        <v>0</v>
      </c>
      <c r="H154" s="21">
        <f t="shared" si="24"/>
        <v>0</v>
      </c>
      <c r="I154" s="21">
        <f t="shared" si="25"/>
        <v>0</v>
      </c>
      <c r="J154" s="21">
        <f t="shared" si="26"/>
        <v>0</v>
      </c>
      <c r="K154" s="21">
        <f t="shared" si="27"/>
        <v>1</v>
      </c>
      <c r="L154" s="21">
        <f t="shared" si="28"/>
        <v>0</v>
      </c>
      <c r="M154" s="20">
        <f t="shared" si="29"/>
        <v>0</v>
      </c>
      <c r="N154" s="20">
        <f t="shared" si="30"/>
        <v>0</v>
      </c>
      <c r="O154" s="20">
        <f t="shared" si="31"/>
        <v>0</v>
      </c>
      <c r="P154" s="20">
        <f t="shared" si="32"/>
        <v>0</v>
      </c>
      <c r="Q154" s="20">
        <f t="shared" si="33"/>
        <v>0</v>
      </c>
    </row>
    <row r="155" spans="1:17" x14ac:dyDescent="0.3">
      <c r="A155" s="20" t="s">
        <v>90</v>
      </c>
      <c r="B155" s="20">
        <v>4000</v>
      </c>
      <c r="C155" s="20" t="s">
        <v>115</v>
      </c>
      <c r="D155" s="20">
        <v>2.41</v>
      </c>
      <c r="E155" s="20">
        <v>0</v>
      </c>
      <c r="F155" s="20">
        <f t="shared" si="22"/>
        <v>0</v>
      </c>
      <c r="G155" s="20">
        <f t="shared" si="23"/>
        <v>0</v>
      </c>
      <c r="H155" s="21">
        <f t="shared" si="24"/>
        <v>0</v>
      </c>
      <c r="I155" s="21">
        <f t="shared" si="25"/>
        <v>1</v>
      </c>
      <c r="J155" s="21">
        <f t="shared" si="26"/>
        <v>0</v>
      </c>
      <c r="K155" s="21">
        <f t="shared" si="27"/>
        <v>0</v>
      </c>
      <c r="L155" s="21">
        <f t="shared" si="28"/>
        <v>0</v>
      </c>
      <c r="M155" s="20">
        <f t="shared" si="29"/>
        <v>0</v>
      </c>
      <c r="N155" s="20">
        <f t="shared" si="30"/>
        <v>0</v>
      </c>
      <c r="O155" s="20">
        <f t="shared" si="31"/>
        <v>0</v>
      </c>
      <c r="P155" s="20">
        <f t="shared" si="32"/>
        <v>0</v>
      </c>
      <c r="Q155" s="20">
        <f t="shared" si="33"/>
        <v>0</v>
      </c>
    </row>
    <row r="156" spans="1:17" x14ac:dyDescent="0.3">
      <c r="A156" s="20" t="s">
        <v>90</v>
      </c>
      <c r="B156" s="20">
        <v>4000</v>
      </c>
      <c r="C156" s="20" t="s">
        <v>117</v>
      </c>
      <c r="D156" s="20">
        <v>2.41</v>
      </c>
      <c r="E156" s="20">
        <v>0</v>
      </c>
      <c r="F156" s="20">
        <f t="shared" si="22"/>
        <v>0</v>
      </c>
      <c r="G156" s="20">
        <f t="shared" si="23"/>
        <v>0</v>
      </c>
      <c r="H156" s="21">
        <f t="shared" si="24"/>
        <v>0</v>
      </c>
      <c r="I156" s="21">
        <f t="shared" si="25"/>
        <v>0</v>
      </c>
      <c r="J156" s="21">
        <f t="shared" si="26"/>
        <v>1</v>
      </c>
      <c r="K156" s="21">
        <f t="shared" si="27"/>
        <v>0</v>
      </c>
      <c r="L156" s="21">
        <f t="shared" si="28"/>
        <v>0</v>
      </c>
      <c r="M156" s="20">
        <f t="shared" si="29"/>
        <v>0</v>
      </c>
      <c r="N156" s="20">
        <f t="shared" si="30"/>
        <v>0</v>
      </c>
      <c r="O156" s="20">
        <f t="shared" si="31"/>
        <v>0</v>
      </c>
      <c r="P156" s="20">
        <f t="shared" si="32"/>
        <v>0</v>
      </c>
      <c r="Q156" s="20">
        <f t="shared" si="33"/>
        <v>0</v>
      </c>
    </row>
    <row r="157" spans="1:17" x14ac:dyDescent="0.3">
      <c r="A157" s="20" t="s">
        <v>91</v>
      </c>
      <c r="B157" s="20">
        <v>4200</v>
      </c>
      <c r="C157" s="20" t="s">
        <v>115</v>
      </c>
      <c r="D157" s="20">
        <v>2.08</v>
      </c>
      <c r="E157" s="20">
        <v>0</v>
      </c>
      <c r="F157" s="20">
        <f t="shared" si="22"/>
        <v>0</v>
      </c>
      <c r="G157" s="20">
        <f t="shared" si="23"/>
        <v>0</v>
      </c>
      <c r="H157" s="21">
        <f t="shared" si="24"/>
        <v>0</v>
      </c>
      <c r="I157" s="21">
        <f t="shared" si="25"/>
        <v>1</v>
      </c>
      <c r="J157" s="21">
        <f t="shared" si="26"/>
        <v>0</v>
      </c>
      <c r="K157" s="21">
        <f t="shared" si="27"/>
        <v>0</v>
      </c>
      <c r="L157" s="21">
        <f t="shared" si="28"/>
        <v>0</v>
      </c>
      <c r="M157" s="20">
        <f t="shared" si="29"/>
        <v>0</v>
      </c>
      <c r="N157" s="20">
        <f t="shared" si="30"/>
        <v>0</v>
      </c>
      <c r="O157" s="20">
        <f t="shared" si="31"/>
        <v>0</v>
      </c>
      <c r="P157" s="20">
        <f t="shared" si="32"/>
        <v>0</v>
      </c>
      <c r="Q157" s="20">
        <f t="shared" si="33"/>
        <v>0</v>
      </c>
    </row>
    <row r="158" spans="1:17" x14ac:dyDescent="0.3">
      <c r="A158" s="20" t="s">
        <v>91</v>
      </c>
      <c r="B158" s="20">
        <v>4200</v>
      </c>
      <c r="C158" s="20" t="s">
        <v>117</v>
      </c>
      <c r="D158" s="20">
        <v>2.08</v>
      </c>
      <c r="E158" s="20">
        <v>0</v>
      </c>
      <c r="F158" s="20">
        <f t="shared" si="22"/>
        <v>0</v>
      </c>
      <c r="G158" s="20">
        <f t="shared" si="23"/>
        <v>0</v>
      </c>
      <c r="H158" s="21">
        <f t="shared" si="24"/>
        <v>0</v>
      </c>
      <c r="I158" s="21">
        <f t="shared" si="25"/>
        <v>0</v>
      </c>
      <c r="J158" s="21">
        <f t="shared" si="26"/>
        <v>1</v>
      </c>
      <c r="K158" s="21">
        <f t="shared" si="27"/>
        <v>0</v>
      </c>
      <c r="L158" s="21">
        <f t="shared" si="28"/>
        <v>0</v>
      </c>
      <c r="M158" s="20">
        <f t="shared" si="29"/>
        <v>0</v>
      </c>
      <c r="N158" s="20">
        <f t="shared" si="30"/>
        <v>0</v>
      </c>
      <c r="O158" s="20">
        <f t="shared" si="31"/>
        <v>0</v>
      </c>
      <c r="P158" s="20">
        <f t="shared" si="32"/>
        <v>0</v>
      </c>
      <c r="Q158" s="20">
        <f t="shared" si="33"/>
        <v>0</v>
      </c>
    </row>
    <row r="159" spans="1:17" x14ac:dyDescent="0.3">
      <c r="A159" s="20" t="s">
        <v>92</v>
      </c>
      <c r="B159" s="20">
        <v>3300</v>
      </c>
      <c r="C159" s="20" t="s">
        <v>118</v>
      </c>
      <c r="D159" s="20">
        <v>1.8</v>
      </c>
      <c r="E159" s="20">
        <v>0</v>
      </c>
      <c r="F159" s="20">
        <f t="shared" si="22"/>
        <v>0</v>
      </c>
      <c r="G159" s="20">
        <f t="shared" si="23"/>
        <v>0</v>
      </c>
      <c r="H159" s="21">
        <f t="shared" si="24"/>
        <v>0</v>
      </c>
      <c r="I159" s="21">
        <f t="shared" si="25"/>
        <v>0</v>
      </c>
      <c r="J159" s="21">
        <f t="shared" si="26"/>
        <v>0</v>
      </c>
      <c r="K159" s="21">
        <f t="shared" si="27"/>
        <v>1</v>
      </c>
      <c r="L159" s="21">
        <f t="shared" si="28"/>
        <v>0</v>
      </c>
      <c r="M159" s="20">
        <f t="shared" si="29"/>
        <v>0</v>
      </c>
      <c r="N159" s="20">
        <f t="shared" si="30"/>
        <v>0</v>
      </c>
      <c r="O159" s="20">
        <f t="shared" si="31"/>
        <v>0</v>
      </c>
      <c r="P159" s="20">
        <f t="shared" si="32"/>
        <v>0</v>
      </c>
      <c r="Q159" s="20">
        <f t="shared" si="33"/>
        <v>0</v>
      </c>
    </row>
    <row r="160" spans="1:17" x14ac:dyDescent="0.3">
      <c r="A160" s="20" t="s">
        <v>92</v>
      </c>
      <c r="B160" s="20">
        <v>3300</v>
      </c>
      <c r="C160" s="20" t="s">
        <v>116</v>
      </c>
      <c r="D160" s="20">
        <v>1.8</v>
      </c>
      <c r="E160" s="20">
        <v>0</v>
      </c>
      <c r="F160" s="20">
        <f t="shared" si="22"/>
        <v>0</v>
      </c>
      <c r="G160" s="20">
        <f t="shared" si="23"/>
        <v>0</v>
      </c>
      <c r="H160" s="21">
        <f t="shared" si="24"/>
        <v>0</v>
      </c>
      <c r="I160" s="21">
        <f t="shared" si="25"/>
        <v>0</v>
      </c>
      <c r="J160" s="21">
        <f t="shared" si="26"/>
        <v>0</v>
      </c>
      <c r="K160" s="21">
        <f t="shared" si="27"/>
        <v>0</v>
      </c>
      <c r="L160" s="21">
        <f t="shared" si="28"/>
        <v>1</v>
      </c>
      <c r="M160" s="20">
        <f t="shared" si="29"/>
        <v>0</v>
      </c>
      <c r="N160" s="20">
        <f t="shared" si="30"/>
        <v>0</v>
      </c>
      <c r="O160" s="20">
        <f t="shared" si="31"/>
        <v>0</v>
      </c>
      <c r="P160" s="20">
        <f t="shared" si="32"/>
        <v>0</v>
      </c>
      <c r="Q160" s="20">
        <f t="shared" si="33"/>
        <v>0</v>
      </c>
    </row>
    <row r="161" spans="1:20" x14ac:dyDescent="0.3">
      <c r="A161" s="20" t="s">
        <v>93</v>
      </c>
      <c r="B161" s="20">
        <v>3100</v>
      </c>
      <c r="C161" s="20" t="s">
        <v>114</v>
      </c>
      <c r="D161" s="20">
        <v>3.26</v>
      </c>
      <c r="E161" s="20">
        <v>0</v>
      </c>
      <c r="F161" s="20">
        <f t="shared" si="22"/>
        <v>0</v>
      </c>
      <c r="G161" s="20">
        <f t="shared" si="23"/>
        <v>0</v>
      </c>
      <c r="H161" s="21">
        <f t="shared" si="24"/>
        <v>1</v>
      </c>
      <c r="I161" s="21">
        <f t="shared" si="25"/>
        <v>0</v>
      </c>
      <c r="J161" s="21">
        <f t="shared" si="26"/>
        <v>0</v>
      </c>
      <c r="K161" s="21">
        <f t="shared" si="27"/>
        <v>0</v>
      </c>
      <c r="L161" s="21">
        <f t="shared" si="28"/>
        <v>0</v>
      </c>
      <c r="M161" s="20">
        <f t="shared" si="29"/>
        <v>0</v>
      </c>
      <c r="N161" s="20">
        <f t="shared" si="30"/>
        <v>0</v>
      </c>
      <c r="O161" s="20">
        <f t="shared" si="31"/>
        <v>0</v>
      </c>
      <c r="P161" s="20">
        <f t="shared" si="32"/>
        <v>0</v>
      </c>
      <c r="Q161" s="20">
        <f t="shared" si="33"/>
        <v>0</v>
      </c>
    </row>
    <row r="162" spans="1:20" x14ac:dyDescent="0.3">
      <c r="A162" s="20" t="s">
        <v>93</v>
      </c>
      <c r="B162" s="20">
        <v>3100</v>
      </c>
      <c r="C162" s="20" t="s">
        <v>115</v>
      </c>
      <c r="D162" s="20">
        <v>3.26</v>
      </c>
      <c r="E162" s="20">
        <v>0</v>
      </c>
      <c r="F162" s="20">
        <f t="shared" si="22"/>
        <v>0</v>
      </c>
      <c r="G162" s="20">
        <f t="shared" si="23"/>
        <v>0</v>
      </c>
      <c r="H162" s="21">
        <f t="shared" si="24"/>
        <v>0</v>
      </c>
      <c r="I162" s="21">
        <f t="shared" si="25"/>
        <v>1</v>
      </c>
      <c r="J162" s="21">
        <f t="shared" si="26"/>
        <v>0</v>
      </c>
      <c r="K162" s="21">
        <f t="shared" si="27"/>
        <v>0</v>
      </c>
      <c r="L162" s="21">
        <f t="shared" si="28"/>
        <v>0</v>
      </c>
      <c r="M162" s="20">
        <f t="shared" si="29"/>
        <v>0</v>
      </c>
      <c r="N162" s="20">
        <f t="shared" si="30"/>
        <v>0</v>
      </c>
      <c r="O162" s="20">
        <f t="shared" si="31"/>
        <v>0</v>
      </c>
      <c r="P162" s="20">
        <f t="shared" si="32"/>
        <v>0</v>
      </c>
      <c r="Q162" s="20">
        <f t="shared" si="33"/>
        <v>0</v>
      </c>
    </row>
    <row r="163" spans="1:20" x14ac:dyDescent="0.3">
      <c r="A163" s="20" t="s">
        <v>94</v>
      </c>
      <c r="B163" s="20">
        <v>3800</v>
      </c>
      <c r="C163" s="20" t="s">
        <v>118</v>
      </c>
      <c r="D163" s="20">
        <v>1.82</v>
      </c>
      <c r="E163" s="20">
        <v>0</v>
      </c>
      <c r="F163" s="20">
        <f t="shared" si="22"/>
        <v>0</v>
      </c>
      <c r="G163" s="20">
        <f t="shared" si="23"/>
        <v>0</v>
      </c>
      <c r="H163" s="21">
        <f t="shared" si="24"/>
        <v>0</v>
      </c>
      <c r="I163" s="21">
        <f t="shared" si="25"/>
        <v>0</v>
      </c>
      <c r="J163" s="21">
        <f t="shared" si="26"/>
        <v>0</v>
      </c>
      <c r="K163" s="21">
        <f t="shared" si="27"/>
        <v>1</v>
      </c>
      <c r="L163" s="21">
        <f t="shared" si="28"/>
        <v>0</v>
      </c>
      <c r="M163" s="20">
        <f t="shared" si="29"/>
        <v>0</v>
      </c>
      <c r="N163" s="20">
        <f t="shared" si="30"/>
        <v>0</v>
      </c>
      <c r="O163" s="20">
        <f t="shared" si="31"/>
        <v>0</v>
      </c>
      <c r="P163" s="20">
        <f t="shared" si="32"/>
        <v>0</v>
      </c>
      <c r="Q163" s="20">
        <f t="shared" si="33"/>
        <v>0</v>
      </c>
    </row>
    <row r="164" spans="1:20" x14ac:dyDescent="0.3">
      <c r="A164" s="20" t="s">
        <v>94</v>
      </c>
      <c r="B164" s="20">
        <v>3800</v>
      </c>
      <c r="C164" s="20" t="s">
        <v>116</v>
      </c>
      <c r="D164" s="20">
        <v>1.82</v>
      </c>
      <c r="E164" s="20">
        <v>0</v>
      </c>
      <c r="F164" s="20">
        <f t="shared" si="22"/>
        <v>0</v>
      </c>
      <c r="G164" s="20">
        <f t="shared" si="23"/>
        <v>0</v>
      </c>
      <c r="H164" s="21">
        <f t="shared" si="24"/>
        <v>0</v>
      </c>
      <c r="I164" s="21">
        <f t="shared" si="25"/>
        <v>0</v>
      </c>
      <c r="J164" s="21">
        <f t="shared" si="26"/>
        <v>0</v>
      </c>
      <c r="K164" s="21">
        <f t="shared" si="27"/>
        <v>0</v>
      </c>
      <c r="L164" s="21">
        <f t="shared" si="28"/>
        <v>1</v>
      </c>
      <c r="M164" s="20">
        <f t="shared" si="29"/>
        <v>0</v>
      </c>
      <c r="N164" s="20">
        <f t="shared" si="30"/>
        <v>0</v>
      </c>
      <c r="O164" s="20">
        <f t="shared" si="31"/>
        <v>0</v>
      </c>
      <c r="P164" s="20">
        <f t="shared" si="32"/>
        <v>0</v>
      </c>
      <c r="Q164" s="20">
        <f t="shared" si="33"/>
        <v>0</v>
      </c>
    </row>
    <row r="165" spans="1:20" x14ac:dyDescent="0.3">
      <c r="A165" s="20" t="s">
        <v>95</v>
      </c>
      <c r="B165" s="20">
        <v>3300</v>
      </c>
      <c r="C165" s="20" t="s">
        <v>117</v>
      </c>
      <c r="D165" s="20">
        <v>0.6</v>
      </c>
      <c r="E165" s="20">
        <v>0</v>
      </c>
      <c r="F165" s="20">
        <f t="shared" si="22"/>
        <v>0</v>
      </c>
      <c r="G165" s="20">
        <f t="shared" si="23"/>
        <v>0</v>
      </c>
      <c r="H165" s="21">
        <f t="shared" si="24"/>
        <v>0</v>
      </c>
      <c r="I165" s="21">
        <f t="shared" si="25"/>
        <v>0</v>
      </c>
      <c r="J165" s="21">
        <f t="shared" si="26"/>
        <v>1</v>
      </c>
      <c r="K165" s="21">
        <f t="shared" si="27"/>
        <v>0</v>
      </c>
      <c r="L165" s="21">
        <f t="shared" si="28"/>
        <v>0</v>
      </c>
      <c r="M165" s="20">
        <f t="shared" si="29"/>
        <v>0</v>
      </c>
      <c r="N165" s="20">
        <f t="shared" si="30"/>
        <v>0</v>
      </c>
      <c r="O165" s="20">
        <f t="shared" si="31"/>
        <v>0</v>
      </c>
      <c r="P165" s="20">
        <f t="shared" si="32"/>
        <v>0</v>
      </c>
      <c r="Q165" s="20">
        <f t="shared" si="33"/>
        <v>0</v>
      </c>
    </row>
    <row r="166" spans="1:20" x14ac:dyDescent="0.3">
      <c r="A166" s="20" t="s">
        <v>95</v>
      </c>
      <c r="B166" s="20">
        <v>3300</v>
      </c>
      <c r="C166" s="20" t="s">
        <v>118</v>
      </c>
      <c r="D166" s="20">
        <v>0.6</v>
      </c>
      <c r="E166" s="20">
        <v>0</v>
      </c>
      <c r="F166" s="20">
        <f t="shared" si="22"/>
        <v>0</v>
      </c>
      <c r="G166" s="20">
        <f t="shared" si="23"/>
        <v>0</v>
      </c>
      <c r="H166" s="21">
        <f t="shared" si="24"/>
        <v>0</v>
      </c>
      <c r="I166" s="21">
        <f t="shared" si="25"/>
        <v>0</v>
      </c>
      <c r="J166" s="21">
        <f t="shared" si="26"/>
        <v>0</v>
      </c>
      <c r="K166" s="21">
        <f t="shared" si="27"/>
        <v>1</v>
      </c>
      <c r="L166" s="21">
        <f t="shared" si="28"/>
        <v>0</v>
      </c>
      <c r="M166" s="20">
        <f t="shared" si="29"/>
        <v>0</v>
      </c>
      <c r="N166" s="20">
        <f t="shared" si="30"/>
        <v>0</v>
      </c>
      <c r="O166" s="20">
        <f t="shared" si="31"/>
        <v>0</v>
      </c>
      <c r="P166" s="20">
        <f t="shared" si="32"/>
        <v>0</v>
      </c>
      <c r="Q166" s="20">
        <f t="shared" si="33"/>
        <v>0</v>
      </c>
    </row>
    <row r="167" spans="1:20" x14ac:dyDescent="0.3">
      <c r="A167" s="20" t="s">
        <v>96</v>
      </c>
      <c r="B167" s="20">
        <v>3300</v>
      </c>
      <c r="C167" s="20" t="s">
        <v>118</v>
      </c>
      <c r="D167" s="20">
        <v>0.46</v>
      </c>
      <c r="E167" s="20">
        <v>0</v>
      </c>
      <c r="F167" s="20">
        <f t="shared" si="22"/>
        <v>0</v>
      </c>
      <c r="G167" s="20">
        <f t="shared" si="23"/>
        <v>0</v>
      </c>
      <c r="H167" s="21">
        <f t="shared" si="24"/>
        <v>0</v>
      </c>
      <c r="I167" s="21">
        <f t="shared" si="25"/>
        <v>0</v>
      </c>
      <c r="J167" s="21">
        <f t="shared" si="26"/>
        <v>0</v>
      </c>
      <c r="K167" s="21">
        <f t="shared" si="27"/>
        <v>1</v>
      </c>
      <c r="L167" s="21">
        <f t="shared" si="28"/>
        <v>0</v>
      </c>
      <c r="M167" s="20">
        <f t="shared" si="29"/>
        <v>0</v>
      </c>
      <c r="N167" s="20">
        <f t="shared" si="30"/>
        <v>0</v>
      </c>
      <c r="O167" s="20">
        <f t="shared" si="31"/>
        <v>0</v>
      </c>
      <c r="P167" s="20">
        <f t="shared" si="32"/>
        <v>0</v>
      </c>
      <c r="Q167" s="20">
        <f t="shared" si="33"/>
        <v>0</v>
      </c>
    </row>
    <row r="168" spans="1:20" x14ac:dyDescent="0.3">
      <c r="A168" s="20" t="s">
        <v>96</v>
      </c>
      <c r="B168" s="20">
        <v>3300</v>
      </c>
      <c r="C168" s="20" t="s">
        <v>116</v>
      </c>
      <c r="D168" s="20">
        <v>0.46</v>
      </c>
      <c r="E168" s="20">
        <v>0</v>
      </c>
      <c r="F168" s="20">
        <f t="shared" si="22"/>
        <v>0</v>
      </c>
      <c r="G168" s="20">
        <f t="shared" si="23"/>
        <v>0</v>
      </c>
      <c r="H168" s="21">
        <f t="shared" si="24"/>
        <v>0</v>
      </c>
      <c r="I168" s="21">
        <f t="shared" si="25"/>
        <v>0</v>
      </c>
      <c r="J168" s="21">
        <f t="shared" si="26"/>
        <v>0</v>
      </c>
      <c r="K168" s="21">
        <f t="shared" si="27"/>
        <v>0</v>
      </c>
      <c r="L168" s="21">
        <f t="shared" si="28"/>
        <v>1</v>
      </c>
      <c r="M168" s="20">
        <f t="shared" si="29"/>
        <v>0</v>
      </c>
      <c r="N168" s="20">
        <f t="shared" si="30"/>
        <v>0</v>
      </c>
      <c r="O168" s="20">
        <f t="shared" si="31"/>
        <v>0</v>
      </c>
      <c r="P168" s="20">
        <f t="shared" si="32"/>
        <v>0</v>
      </c>
      <c r="Q168" s="20">
        <f t="shared" si="33"/>
        <v>0</v>
      </c>
    </row>
    <row r="169" spans="1:20" x14ac:dyDescent="0.3">
      <c r="D169" s="1" t="s">
        <v>136</v>
      </c>
      <c r="E169" s="1">
        <f>SUM(E2:E168)</f>
        <v>8</v>
      </c>
      <c r="F169" s="15">
        <f t="shared" ref="F169:L169" si="34">SUM(F2:F168)</f>
        <v>50000</v>
      </c>
      <c r="G169" s="16">
        <f t="shared" si="34"/>
        <v>182.99</v>
      </c>
      <c r="H169" s="1">
        <f t="shared" si="34"/>
        <v>26</v>
      </c>
      <c r="I169" s="1">
        <f t="shared" si="34"/>
        <v>33</v>
      </c>
      <c r="J169" s="1">
        <f t="shared" si="34"/>
        <v>41</v>
      </c>
      <c r="K169" s="1">
        <f t="shared" si="34"/>
        <v>35</v>
      </c>
      <c r="L169" s="1">
        <f t="shared" si="34"/>
        <v>31</v>
      </c>
      <c r="M169" s="17">
        <f>SUM(M2:M168)</f>
        <v>2</v>
      </c>
      <c r="N169" s="17">
        <f>SUM(N2:N168)</f>
        <v>2</v>
      </c>
      <c r="O169" s="29">
        <f>SUM(O2:O168)</f>
        <v>2</v>
      </c>
      <c r="P169" s="17">
        <f>SUM(P2:P168)</f>
        <v>1</v>
      </c>
      <c r="Q169" s="17">
        <f>SUM(Q2:Q168)</f>
        <v>1</v>
      </c>
      <c r="S169" s="1" t="s">
        <v>144</v>
      </c>
      <c r="T169" s="1" t="s">
        <v>145</v>
      </c>
    </row>
    <row r="170" spans="1:20" x14ac:dyDescent="0.3">
      <c r="E170" s="4" t="s">
        <v>135</v>
      </c>
      <c r="F170" t="s">
        <v>137</v>
      </c>
      <c r="G170" s="1" t="s">
        <v>143</v>
      </c>
      <c r="M170" t="s">
        <v>139</v>
      </c>
      <c r="N170" t="s">
        <v>139</v>
      </c>
      <c r="O170" t="s">
        <v>139</v>
      </c>
      <c r="P170" t="s">
        <v>139</v>
      </c>
      <c r="Q170" t="s">
        <v>139</v>
      </c>
      <c r="S170" s="17">
        <f>SUM(N169:O169)</f>
        <v>4</v>
      </c>
      <c r="T170" s="17">
        <f>SUM(O169:P169)</f>
        <v>3</v>
      </c>
    </row>
    <row r="171" spans="1:20" x14ac:dyDescent="0.3">
      <c r="D171" s="1" t="s">
        <v>149</v>
      </c>
      <c r="E171" s="1">
        <v>8</v>
      </c>
      <c r="F171" s="1">
        <v>50000</v>
      </c>
      <c r="G171" s="1"/>
      <c r="M171" s="17">
        <v>1</v>
      </c>
      <c r="N171" s="17">
        <v>1</v>
      </c>
      <c r="O171" s="17">
        <v>1</v>
      </c>
      <c r="P171" s="17">
        <v>1</v>
      </c>
      <c r="Q171" s="17">
        <v>1</v>
      </c>
      <c r="S171" t="s">
        <v>139</v>
      </c>
      <c r="T171" t="s">
        <v>139</v>
      </c>
    </row>
    <row r="172" spans="1:20" x14ac:dyDescent="0.3">
      <c r="F172" s="15" t="s">
        <v>150</v>
      </c>
      <c r="S172" s="17">
        <v>3</v>
      </c>
      <c r="T172" s="17">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Data_01FEB2019</vt:lpstr>
      <vt:lpstr>Optimal Lineup</vt:lpstr>
      <vt:lpstr>Bonus - Risky Lineup</vt:lpstr>
      <vt:lpstr>Bonus - Safe Lineup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Nestler</dc:creator>
  <cp:lastModifiedBy>nathaniel cull</cp:lastModifiedBy>
  <dcterms:created xsi:type="dcterms:W3CDTF">2019-02-01T17:23:51Z</dcterms:created>
  <dcterms:modified xsi:type="dcterms:W3CDTF">2021-04-29T12:10:51Z</dcterms:modified>
</cp:coreProperties>
</file>