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3b7423c4664d8b/Documents/TimpLab/"/>
    </mc:Choice>
  </mc:AlternateContent>
  <bookViews>
    <workbookView xWindow="120" yWindow="180" windowWidth="9432" windowHeight="6852" activeTab="1"/>
  </bookViews>
  <sheets>
    <sheet name="Plate 10 - Sheet1" sheetId="1" r:id="rId1"/>
    <sheet name="plate1" sheetId="2" r:id="rId2"/>
    <sheet name="plate2" sheetId="3" r:id="rId3"/>
    <sheet name="Plate 9 - Sheet1" sheetId="4" r:id="rId4"/>
  </sheets>
  <definedNames>
    <definedName name="MethodPointer">1635544</definedName>
  </definedNames>
  <calcPr calcId="152511"/>
</workbook>
</file>

<file path=xl/calcChain.xml><?xml version="1.0" encoding="utf-8"?>
<calcChain xmlns="http://schemas.openxmlformats.org/spreadsheetml/2006/main">
  <c r="C58" i="3" l="1"/>
  <c r="D58" i="3"/>
  <c r="E58" i="3"/>
  <c r="F58" i="3"/>
  <c r="G58" i="3"/>
  <c r="H58" i="3"/>
  <c r="I58" i="3"/>
  <c r="J58" i="3"/>
  <c r="K58" i="3"/>
  <c r="L58" i="3"/>
  <c r="M58" i="3"/>
  <c r="N58" i="3"/>
  <c r="C59" i="3"/>
  <c r="D59" i="3"/>
  <c r="E59" i="3"/>
  <c r="F59" i="3"/>
  <c r="G59" i="3"/>
  <c r="H59" i="3"/>
  <c r="I59" i="3"/>
  <c r="J59" i="3"/>
  <c r="K59" i="3"/>
  <c r="L59" i="3"/>
  <c r="M59" i="3"/>
  <c r="N59" i="3"/>
  <c r="C60" i="3"/>
  <c r="D60" i="3"/>
  <c r="E60" i="3"/>
  <c r="F60" i="3"/>
  <c r="G60" i="3"/>
  <c r="H60" i="3"/>
  <c r="I60" i="3"/>
  <c r="J60" i="3"/>
  <c r="K60" i="3"/>
  <c r="L60" i="3"/>
  <c r="M60" i="3"/>
  <c r="N60" i="3"/>
  <c r="C61" i="3"/>
  <c r="D61" i="3"/>
  <c r="E61" i="3"/>
  <c r="F61" i="3"/>
  <c r="G61" i="3"/>
  <c r="H61" i="3"/>
  <c r="I61" i="3"/>
  <c r="J61" i="3"/>
  <c r="K61" i="3"/>
  <c r="L61" i="3"/>
  <c r="M61" i="3"/>
  <c r="N61" i="3"/>
  <c r="C62" i="3"/>
  <c r="D62" i="3"/>
  <c r="E62" i="3"/>
  <c r="F62" i="3"/>
  <c r="G62" i="3"/>
  <c r="H62" i="3"/>
  <c r="I62" i="3"/>
  <c r="J62" i="3"/>
  <c r="K62" i="3"/>
  <c r="L62" i="3"/>
  <c r="M62" i="3"/>
  <c r="N62" i="3"/>
  <c r="C63" i="3"/>
  <c r="D63" i="3"/>
  <c r="E63" i="3"/>
  <c r="F63" i="3"/>
  <c r="G63" i="3"/>
  <c r="H63" i="3"/>
  <c r="I63" i="3"/>
  <c r="J63" i="3"/>
  <c r="K63" i="3"/>
  <c r="L63" i="3"/>
  <c r="M63" i="3"/>
  <c r="N63" i="3"/>
  <c r="C64" i="3"/>
  <c r="D64" i="3"/>
  <c r="E64" i="3"/>
  <c r="F64" i="3"/>
  <c r="G64" i="3"/>
  <c r="H64" i="3"/>
  <c r="I64" i="3"/>
  <c r="J64" i="3"/>
  <c r="K64" i="3"/>
  <c r="L64" i="3"/>
  <c r="M64" i="3"/>
  <c r="N64" i="3"/>
  <c r="D57" i="3"/>
  <c r="E57" i="3"/>
  <c r="F57" i="3"/>
  <c r="G57" i="3"/>
  <c r="H57" i="3"/>
  <c r="I57" i="3"/>
  <c r="J57" i="3"/>
  <c r="K57" i="3"/>
  <c r="L57" i="3"/>
  <c r="M57" i="3"/>
  <c r="N57" i="3"/>
  <c r="C57" i="3"/>
  <c r="C55" i="3"/>
  <c r="D55" i="3"/>
  <c r="E55" i="3"/>
  <c r="F55" i="3"/>
  <c r="G55" i="3"/>
  <c r="H55" i="3"/>
  <c r="I55" i="3"/>
  <c r="J55" i="3"/>
  <c r="K55" i="3"/>
  <c r="L55" i="3"/>
  <c r="M55" i="3"/>
  <c r="N55" i="3"/>
  <c r="C49" i="3"/>
  <c r="D49" i="3"/>
  <c r="E49" i="3"/>
  <c r="F49" i="3"/>
  <c r="G49" i="3"/>
  <c r="H49" i="3"/>
  <c r="I49" i="3"/>
  <c r="J49" i="3"/>
  <c r="K49" i="3"/>
  <c r="L49" i="3"/>
  <c r="M49" i="3"/>
  <c r="N49" i="3"/>
  <c r="C50" i="3"/>
  <c r="D50" i="3"/>
  <c r="E50" i="3"/>
  <c r="F50" i="3"/>
  <c r="G50" i="3"/>
  <c r="H50" i="3"/>
  <c r="I50" i="3"/>
  <c r="J50" i="3"/>
  <c r="K50" i="3"/>
  <c r="L50" i="3"/>
  <c r="M50" i="3"/>
  <c r="N50" i="3"/>
  <c r="C51" i="3"/>
  <c r="D51" i="3"/>
  <c r="E51" i="3"/>
  <c r="F51" i="3"/>
  <c r="G51" i="3"/>
  <c r="H51" i="3"/>
  <c r="I51" i="3"/>
  <c r="J51" i="3"/>
  <c r="K51" i="3"/>
  <c r="L51" i="3"/>
  <c r="M51" i="3"/>
  <c r="N51" i="3"/>
  <c r="C52" i="3"/>
  <c r="D52" i="3"/>
  <c r="E52" i="3"/>
  <c r="F52" i="3"/>
  <c r="G52" i="3"/>
  <c r="H52" i="3"/>
  <c r="I52" i="3"/>
  <c r="J52" i="3"/>
  <c r="K52" i="3"/>
  <c r="L52" i="3"/>
  <c r="M52" i="3"/>
  <c r="N52" i="3"/>
  <c r="C53" i="3"/>
  <c r="D53" i="3"/>
  <c r="E53" i="3"/>
  <c r="F53" i="3"/>
  <c r="G53" i="3"/>
  <c r="H53" i="3"/>
  <c r="I53" i="3"/>
  <c r="J53" i="3"/>
  <c r="K53" i="3"/>
  <c r="L53" i="3"/>
  <c r="M53" i="3"/>
  <c r="N53" i="3"/>
  <c r="C54" i="3"/>
  <c r="D54" i="3"/>
  <c r="E54" i="3"/>
  <c r="F54" i="3"/>
  <c r="G54" i="3"/>
  <c r="H54" i="3"/>
  <c r="I54" i="3"/>
  <c r="J54" i="3"/>
  <c r="K54" i="3"/>
  <c r="L54" i="3"/>
  <c r="M54" i="3"/>
  <c r="N54" i="3"/>
  <c r="D48" i="3"/>
  <c r="E48" i="3"/>
  <c r="F48" i="3"/>
  <c r="G48" i="3"/>
  <c r="H48" i="3"/>
  <c r="I48" i="3"/>
  <c r="J48" i="3"/>
  <c r="K48" i="3"/>
  <c r="L48" i="3"/>
  <c r="M48" i="3"/>
  <c r="N48" i="3"/>
  <c r="C48" i="3"/>
  <c r="C64" i="2"/>
  <c r="D64" i="2"/>
  <c r="E64" i="2"/>
  <c r="F64" i="2"/>
  <c r="G64" i="2"/>
  <c r="H64" i="2"/>
  <c r="I64" i="2"/>
  <c r="J64" i="2"/>
  <c r="K64" i="2"/>
  <c r="L64" i="2"/>
  <c r="M64" i="2"/>
  <c r="N64" i="2"/>
  <c r="C58" i="2"/>
  <c r="D58" i="2"/>
  <c r="E58" i="2"/>
  <c r="F58" i="2"/>
  <c r="G58" i="2"/>
  <c r="H58" i="2"/>
  <c r="I58" i="2"/>
  <c r="J58" i="2"/>
  <c r="K58" i="2"/>
  <c r="L58" i="2"/>
  <c r="M58" i="2"/>
  <c r="N58" i="2"/>
  <c r="C59" i="2"/>
  <c r="D59" i="2"/>
  <c r="E59" i="2"/>
  <c r="F59" i="2"/>
  <c r="G59" i="2"/>
  <c r="H59" i="2"/>
  <c r="I59" i="2"/>
  <c r="J59" i="2"/>
  <c r="K59" i="2"/>
  <c r="L59" i="2"/>
  <c r="M59" i="2"/>
  <c r="N59" i="2"/>
  <c r="C60" i="2"/>
  <c r="D60" i="2"/>
  <c r="E60" i="2"/>
  <c r="F60" i="2"/>
  <c r="G60" i="2"/>
  <c r="H60" i="2"/>
  <c r="I60" i="2"/>
  <c r="J60" i="2"/>
  <c r="K60" i="2"/>
  <c r="L60" i="2"/>
  <c r="M60" i="2"/>
  <c r="N60" i="2"/>
  <c r="C61" i="2"/>
  <c r="D61" i="2"/>
  <c r="E61" i="2"/>
  <c r="F61" i="2"/>
  <c r="G61" i="2"/>
  <c r="H61" i="2"/>
  <c r="I61" i="2"/>
  <c r="J61" i="2"/>
  <c r="K61" i="2"/>
  <c r="L61" i="2"/>
  <c r="M61" i="2"/>
  <c r="N61" i="2"/>
  <c r="C62" i="2"/>
  <c r="D62" i="2"/>
  <c r="E62" i="2"/>
  <c r="F62" i="2"/>
  <c r="G62" i="2"/>
  <c r="H62" i="2"/>
  <c r="I62" i="2"/>
  <c r="J62" i="2"/>
  <c r="K62" i="2"/>
  <c r="L62" i="2"/>
  <c r="M62" i="2"/>
  <c r="N62" i="2"/>
  <c r="C63" i="2"/>
  <c r="D63" i="2"/>
  <c r="E63" i="2"/>
  <c r="F63" i="2"/>
  <c r="G63" i="2"/>
  <c r="H63" i="2"/>
  <c r="I63" i="2"/>
  <c r="J63" i="2"/>
  <c r="K63" i="2"/>
  <c r="L63" i="2"/>
  <c r="M63" i="2"/>
  <c r="N63" i="2"/>
  <c r="D57" i="2"/>
  <c r="E57" i="2"/>
  <c r="F57" i="2"/>
  <c r="G57" i="2"/>
  <c r="H57" i="2"/>
  <c r="I57" i="2"/>
  <c r="J57" i="2"/>
  <c r="K57" i="2"/>
  <c r="L57" i="2"/>
  <c r="M57" i="2"/>
  <c r="N57" i="2"/>
  <c r="C57" i="2"/>
  <c r="C49" i="2"/>
  <c r="D49" i="2"/>
  <c r="E49" i="2"/>
  <c r="F49" i="2"/>
  <c r="G49" i="2"/>
  <c r="H49" i="2"/>
  <c r="I49" i="2"/>
  <c r="J49" i="2"/>
  <c r="K49" i="2"/>
  <c r="L49" i="2"/>
  <c r="M49" i="2"/>
  <c r="N49" i="2"/>
  <c r="C50" i="2"/>
  <c r="D50" i="2"/>
  <c r="E50" i="2"/>
  <c r="F50" i="2"/>
  <c r="G50" i="2"/>
  <c r="H50" i="2"/>
  <c r="I50" i="2"/>
  <c r="J50" i="2"/>
  <c r="K50" i="2"/>
  <c r="L50" i="2"/>
  <c r="M50" i="2"/>
  <c r="N50" i="2"/>
  <c r="C51" i="2"/>
  <c r="D51" i="2"/>
  <c r="E51" i="2"/>
  <c r="F51" i="2"/>
  <c r="G51" i="2"/>
  <c r="H51" i="2"/>
  <c r="I51" i="2"/>
  <c r="J51" i="2"/>
  <c r="K51" i="2"/>
  <c r="L51" i="2"/>
  <c r="M51" i="2"/>
  <c r="N51" i="2"/>
  <c r="C52" i="2"/>
  <c r="D52" i="2"/>
  <c r="E52" i="2"/>
  <c r="F52" i="2"/>
  <c r="G52" i="2"/>
  <c r="H52" i="2"/>
  <c r="I52" i="2"/>
  <c r="J52" i="2"/>
  <c r="K52" i="2"/>
  <c r="L52" i="2"/>
  <c r="M52" i="2"/>
  <c r="N52" i="2"/>
  <c r="C53" i="2"/>
  <c r="D53" i="2"/>
  <c r="E53" i="2"/>
  <c r="F53" i="2"/>
  <c r="G53" i="2"/>
  <c r="H53" i="2"/>
  <c r="I53" i="2"/>
  <c r="J53" i="2"/>
  <c r="K53" i="2"/>
  <c r="L53" i="2"/>
  <c r="M53" i="2"/>
  <c r="N53" i="2"/>
  <c r="C54" i="2"/>
  <c r="D54" i="2"/>
  <c r="E54" i="2"/>
  <c r="F54" i="2"/>
  <c r="G54" i="2"/>
  <c r="H54" i="2"/>
  <c r="I54" i="2"/>
  <c r="J54" i="2"/>
  <c r="K54" i="2"/>
  <c r="L54" i="2"/>
  <c r="M54" i="2"/>
  <c r="N54" i="2"/>
  <c r="C55" i="2"/>
  <c r="D55" i="2"/>
  <c r="E55" i="2"/>
  <c r="F55" i="2"/>
  <c r="G55" i="2"/>
  <c r="H55" i="2"/>
  <c r="I55" i="2"/>
  <c r="J55" i="2"/>
  <c r="K55" i="2"/>
  <c r="L55" i="2"/>
  <c r="M55" i="2"/>
  <c r="N55" i="2"/>
  <c r="D48" i="2"/>
  <c r="E48" i="2"/>
  <c r="F48" i="2"/>
  <c r="G48" i="2"/>
  <c r="H48" i="2"/>
  <c r="I48" i="2"/>
  <c r="J48" i="2"/>
  <c r="K48" i="2"/>
  <c r="L48" i="2"/>
  <c r="M48" i="2"/>
  <c r="N48" i="2"/>
  <c r="C48" i="2"/>
</calcChain>
</file>

<file path=xl/sharedStrings.xml><?xml version="1.0" encoding="utf-8"?>
<sst xmlns="http://schemas.openxmlformats.org/spreadsheetml/2006/main" count="628" uniqueCount="138">
  <si>
    <t>Software Version</t>
  </si>
  <si>
    <t>2.05.5</t>
  </si>
  <si>
    <t>Experiment File Path:</t>
  </si>
  <si>
    <t>C:\Users\CTA\Desktop\Timp\160224_plate2_NIST.xpt</t>
  </si>
  <si>
    <t>Protocol File Path:</t>
  </si>
  <si>
    <t>Plate Number</t>
  </si>
  <si>
    <t>Plate 10</t>
  </si>
  <si>
    <t>Date</t>
  </si>
  <si>
    <t>Time</t>
  </si>
  <si>
    <t>Reader Type:</t>
  </si>
  <si>
    <t>Synergy 2</t>
  </si>
  <si>
    <t>Reader Serial Number:</t>
  </si>
  <si>
    <t>1406301C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</si>
  <si>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</si>
  <si>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</si>
  <si>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</si>
  <si>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</si>
  <si>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</si>
  <si>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</si>
  <si>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</si>
  <si>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</si>
  <si>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</si>
  <si>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485/20,  Emission: 528/20</t>
  </si>
  <si>
    <t xml:space="preserve">    Optics: Bottom,  Gain: 35</t>
  </si>
  <si>
    <t>Light Source: Tungsten,  Standard Dynamic Range</t>
  </si>
  <si>
    <t>Read Speed: Normal,  Delay: 100 msec,  Measurements/Data Point: 10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</si>
  <si>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</si>
  <si>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</si>
  <si>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</si>
  <si>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</si>
  <si>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</si>
  <si>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</si>
  <si>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</si>
  <si>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</si>
  <si>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</si>
  <si>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</si>
  <si>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</si>
  <si>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</si>
  <si>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</si>
  <si>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</si>
  <si>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</si>
  <si>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</si>
  <si>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</si>
  <si>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</si>
  <si>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</si>
  <si>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</si>
  <si>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</si>
  <si>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</si>
  <si>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</si>
  <si>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</si>
  <si>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</si>
  <si>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</si>
  <si>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</si>
  <si>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</si>
  <si>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</si>
  <si>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</si>
  <si>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</si>
  <si>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</si>
  <si>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</si>
  <si>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</si>
  <si>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</si>
  <si>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</si>
  <si>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</si>
  <si>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</si>
  <si>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</si>
  <si>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</si>
  <si>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</si>
  <si>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</si>
  <si>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</si>
  <si>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</si>
  <si>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</si>
  <si>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</si>
  <si>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</si>
  <si>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</si>
  <si>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</si>
  <si>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</si>
  <si>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</si>
  <si>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</si>
  <si>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</si>
  <si>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</si>
  <si>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</si>
  <si>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</si>
  <si>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</si>
  <si>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</si>
  <si>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</si>
  <si>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</si>
  <si>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</si>
  <si>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</si>
  <si>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</si>
  <si>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</si>
  <si>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</si>
  <si>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</si>
  <si>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</si>
  <si>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</si>
  <si>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</si>
  <si>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</si>
  <si>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</si>
  <si>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</si>
  <si>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</si>
  <si>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</si>
  <si>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</si>
  <si>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</si>
  <si>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</si>
  <si>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</si>
  <si>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</si>
  <si>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</si>
  <si>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</si>
  <si>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</si>
  <si>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</si>
  <si>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</si>
  <si>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</si>
  <si>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</si>
  <si>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</si>
  <si>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</si>
  <si>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</si>
  <si>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</si>
  <si>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</si>
  <si>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</si>
  <si>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</si>
  <si>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</si>
  <si>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</si>
  <si>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</si>
  <si>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</si>
  <si>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</si>
  <si>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</si>
  <si>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</si>
  <si>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</si>
  <si>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</si>
  <si>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</si>
  <si>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</si>
  <si>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</si>
  <si>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</si>
  <si>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</si>
  <si>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</si>
  <si>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485/20,528/20</t>
  </si>
  <si>
    <t>Plate 11</t>
  </si>
  <si>
    <t>Plate 12</t>
  </si>
  <si>
    <t>Plate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</si>
</sst>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10 - Sheet1'!$B$49:$B$53</c:f>
              <c:numCache>
                <c:formatCode>General</c:formatCode>
                <c:ptCount val="5"/>
                <c:pt idx="0">
                  <c:v>1000</c:v>
                </c:pt>
                <c:pt idx="1">
                  <c:v>100</c:v>
                </c:pt>
                <c:pt idx="2">
                  <c:v>10</c:v>
                </c:pt>
                <c:pt idx="3">
                  <c:v>1</c:v>
                </c:pt>
                <c:pt idx="4">
                  <c:v>0</c:v>
                </c:pt>
              </c:numCache>
            </c:numRef>
          </c:xVal>
          <c:yVal>
            <c:numRef>
              <c:f>'Plate 10 - Sheet1'!$C$49:$C$53</c:f>
              <c:numCache>
                <c:formatCode>General</c:formatCode>
                <c:ptCount val="5"/>
                <c:pt idx="0">
                  <c:v>2992</c:v>
                </c:pt>
                <c:pt idx="1">
                  <c:v>398</c:v>
                </c:pt>
                <c:pt idx="2">
                  <c:v>45</c:v>
                </c:pt>
                <c:pt idx="3">
                  <c:v>8</c:v>
                </c:pt>
                <c:pt idx="4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033464"/>
        <c:axId val="494027192"/>
      </c:scatterChart>
      <c:valAx>
        <c:axId val="49403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27192"/>
        <c:crosses val="autoZero"/>
        <c:crossBetween val="midCat"/>
      </c:valAx>
      <c:valAx>
        <c:axId val="49402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33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9 - Sheet1'!$C$49:$C$52</c:f>
              <c:numCache>
                <c:formatCode>General</c:formatCode>
                <c:ptCount val="4"/>
                <c:pt idx="0">
                  <c:v>100</c:v>
                </c:pt>
                <c:pt idx="1">
                  <c:v>10</c:v>
                </c:pt>
                <c:pt idx="2">
                  <c:v>1</c:v>
                </c:pt>
                <c:pt idx="3">
                  <c:v>0</c:v>
                </c:pt>
              </c:numCache>
            </c:numRef>
          </c:xVal>
          <c:yVal>
            <c:numRef>
              <c:f>'Plate 9 - Sheet1'!$D$49:$D$52</c:f>
              <c:numCache>
                <c:formatCode>General</c:formatCode>
                <c:ptCount val="4"/>
                <c:pt idx="0">
                  <c:v>406</c:v>
                </c:pt>
                <c:pt idx="1">
                  <c:v>43</c:v>
                </c:pt>
                <c:pt idx="2">
                  <c:v>7</c:v>
                </c:pt>
                <c:pt idx="3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625880"/>
        <c:axId val="426624704"/>
      </c:scatterChart>
      <c:valAx>
        <c:axId val="42662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24704"/>
        <c:crosses val="autoZero"/>
        <c:crossBetween val="midCat"/>
      </c:valAx>
      <c:valAx>
        <c:axId val="4266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25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48</xdr:row>
      <xdr:rowOff>129540</xdr:rowOff>
    </xdr:from>
    <xdr:to>
      <xdr:col>10</xdr:col>
      <xdr:colOff>457200</xdr:colOff>
      <xdr:row>65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46</xdr:row>
      <xdr:rowOff>148590</xdr:rowOff>
    </xdr:from>
    <xdr:to>
      <xdr:col>11</xdr:col>
      <xdr:colOff>388620</xdr:colOff>
      <xdr:row>63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3"/>
  <sheetViews>
    <sheetView topLeftCell="A43" workbookViewId="0">
      <selection activeCell="M58" sqref="M58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42451</v>
      </c>
    </row>
    <row r="8" spans="1:2" x14ac:dyDescent="0.25">
      <c r="A8" t="s">
        <v>8</v>
      </c>
      <c r="B8" s="2">
        <v>0.89706018518518515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0" spans="1:15" x14ac:dyDescent="0.25">
      <c r="B20" t="s">
        <v>24</v>
      </c>
    </row>
    <row r="21" spans="1:15" x14ac:dyDescent="0.25">
      <c r="B21" t="s">
        <v>25</v>
      </c>
    </row>
    <row r="23" spans="1:15" x14ac:dyDescent="0.25">
      <c r="A23" s="3" t="s">
        <v>26</v>
      </c>
      <c r="B23" s="4"/>
    </row>
    <row r="25" spans="1:15" x14ac:dyDescent="0.2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5">
      <c r="B26" s="6" t="s">
        <v>27</v>
      </c>
      <c r="C26" s="7" t="s">
        <v>28</v>
      </c>
      <c r="D26" s="7" t="s">
        <v>29</v>
      </c>
      <c r="E26" s="7" t="s">
        <v>30</v>
      </c>
      <c r="F26" s="7" t="s">
        <v>31</v>
      </c>
      <c r="G26" s="7" t="s">
        <v>32</v>
      </c>
      <c r="H26" s="7" t="s">
        <v>33</v>
      </c>
      <c r="I26" s="7" t="s">
        <v>34</v>
      </c>
      <c r="J26" s="7" t="s">
        <v>35</v>
      </c>
      <c r="K26" s="7" t="s">
        <v>36</v>
      </c>
      <c r="L26" s="7" t="s">
        <v>37</v>
      </c>
      <c r="M26" s="7" t="s">
        <v>38</v>
      </c>
      <c r="N26" s="7" t="s">
        <v>39</v>
      </c>
      <c r="O26" s="8" t="s">
        <v>40</v>
      </c>
    </row>
    <row r="27" spans="1:15" x14ac:dyDescent="0.25">
      <c r="B27" s="6" t="s">
        <v>41</v>
      </c>
      <c r="C27" s="7" t="s">
        <v>42</v>
      </c>
      <c r="D27" s="7" t="s">
        <v>43</v>
      </c>
      <c r="E27" s="7" t="s">
        <v>44</v>
      </c>
      <c r="F27" s="7" t="s">
        <v>45</v>
      </c>
      <c r="G27" s="7" t="s">
        <v>46</v>
      </c>
      <c r="H27" s="7" t="s">
        <v>47</v>
      </c>
      <c r="I27" s="7" t="s">
        <v>48</v>
      </c>
      <c r="J27" s="7" t="s">
        <v>49</v>
      </c>
      <c r="K27" s="7" t="s">
        <v>50</v>
      </c>
      <c r="L27" s="7" t="s">
        <v>51</v>
      </c>
      <c r="M27" s="7" t="s">
        <v>52</v>
      </c>
      <c r="N27" s="7" t="s">
        <v>53</v>
      </c>
      <c r="O27" s="8" t="s">
        <v>40</v>
      </c>
    </row>
    <row r="28" spans="1:15" x14ac:dyDescent="0.25">
      <c r="B28" s="6" t="s">
        <v>54</v>
      </c>
      <c r="C28" s="7" t="s">
        <v>55</v>
      </c>
      <c r="D28" s="7" t="s">
        <v>56</v>
      </c>
      <c r="E28" s="7" t="s">
        <v>57</v>
      </c>
      <c r="F28" s="7" t="s">
        <v>58</v>
      </c>
      <c r="G28" s="7" t="s">
        <v>59</v>
      </c>
      <c r="H28" s="7" t="s">
        <v>60</v>
      </c>
      <c r="I28" s="7" t="s">
        <v>61</v>
      </c>
      <c r="J28" s="7" t="s">
        <v>62</v>
      </c>
      <c r="K28" s="7" t="s">
        <v>63</v>
      </c>
      <c r="L28" s="7" t="s">
        <v>64</v>
      </c>
      <c r="M28" s="7" t="s">
        <v>65</v>
      </c>
      <c r="N28" s="7" t="s">
        <v>66</v>
      </c>
      <c r="O28" s="8" t="s">
        <v>40</v>
      </c>
    </row>
    <row r="29" spans="1:15" x14ac:dyDescent="0.25">
      <c r="B29" s="6" t="s">
        <v>67</v>
      </c>
      <c r="C29" s="7" t="s">
        <v>68</v>
      </c>
      <c r="D29" s="7" t="s">
        <v>69</v>
      </c>
      <c r="E29" s="7" t="s">
        <v>70</v>
      </c>
      <c r="F29" s="7" t="s">
        <v>71</v>
      </c>
      <c r="G29" s="7" t="s">
        <v>72</v>
      </c>
      <c r="H29" s="7" t="s">
        <v>73</v>
      </c>
      <c r="I29" s="7" t="s">
        <v>74</v>
      </c>
      <c r="J29" s="7" t="s">
        <v>75</v>
      </c>
      <c r="K29" s="7" t="s">
        <v>76</v>
      </c>
      <c r="L29" s="7" t="s">
        <v>77</v>
      </c>
      <c r="M29" s="7" t="s">
        <v>78</v>
      </c>
      <c r="N29" s="7" t="s">
        <v>79</v>
      </c>
      <c r="O29" s="8" t="s">
        <v>40</v>
      </c>
    </row>
    <row r="30" spans="1:15" x14ac:dyDescent="0.25">
      <c r="B30" s="6" t="s">
        <v>80</v>
      </c>
      <c r="C30" s="7" t="s">
        <v>81</v>
      </c>
      <c r="D30" s="7" t="s">
        <v>82</v>
      </c>
      <c r="E30" s="7" t="s">
        <v>83</v>
      </c>
      <c r="F30" s="7" t="s">
        <v>84</v>
      </c>
      <c r="G30" s="7" t="s">
        <v>85</v>
      </c>
      <c r="H30" s="7" t="s">
        <v>86</v>
      </c>
      <c r="I30" s="7" t="s">
        <v>87</v>
      </c>
      <c r="J30" s="7" t="s">
        <v>88</v>
      </c>
      <c r="K30" s="7" t="s">
        <v>89</v>
      </c>
      <c r="L30" s="7" t="s">
        <v>90</v>
      </c>
      <c r="M30" s="7" t="s">
        <v>91</v>
      </c>
      <c r="N30" s="7" t="s">
        <v>92</v>
      </c>
      <c r="O30" s="8" t="s">
        <v>40</v>
      </c>
    </row>
    <row r="31" spans="1:15" x14ac:dyDescent="0.25">
      <c r="B31" s="6" t="s">
        <v>93</v>
      </c>
      <c r="C31" s="7" t="s">
        <v>94</v>
      </c>
      <c r="D31" s="7" t="s">
        <v>95</v>
      </c>
      <c r="E31" s="7" t="s">
        <v>96</v>
      </c>
      <c r="F31" s="7" t="s">
        <v>97</v>
      </c>
      <c r="G31" s="7" t="s">
        <v>98</v>
      </c>
      <c r="H31" s="7" t="s">
        <v>99</v>
      </c>
      <c r="I31" s="7" t="s">
        <v>100</v>
      </c>
      <c r="J31" s="7" t="s">
        <v>101</v>
      </c>
      <c r="K31" s="7" t="s">
        <v>102</v>
      </c>
      <c r="L31" s="7" t="s">
        <v>103</v>
      </c>
      <c r="M31" s="7" t="s">
        <v>104</v>
      </c>
      <c r="N31" s="7" t="s">
        <v>105</v>
      </c>
      <c r="O31" s="8" t="s">
        <v>40</v>
      </c>
    </row>
    <row r="32" spans="1:15" x14ac:dyDescent="0.25">
      <c r="B32" s="6" t="s">
        <v>106</v>
      </c>
      <c r="C32" s="7" t="s">
        <v>107</v>
      </c>
      <c r="D32" s="7" t="s">
        <v>108</v>
      </c>
      <c r="E32" s="7" t="s">
        <v>109</v>
      </c>
      <c r="F32" s="7" t="s">
        <v>110</v>
      </c>
      <c r="G32" s="7" t="s">
        <v>111</v>
      </c>
      <c r="H32" s="7" t="s">
        <v>112</v>
      </c>
      <c r="I32" s="7" t="s">
        <v>113</v>
      </c>
      <c r="J32" s="7" t="s">
        <v>114</v>
      </c>
      <c r="K32" s="7" t="s">
        <v>115</v>
      </c>
      <c r="L32" s="7" t="s">
        <v>116</v>
      </c>
      <c r="M32" s="7" t="s">
        <v>117</v>
      </c>
      <c r="N32" s="7" t="s">
        <v>118</v>
      </c>
      <c r="O32" s="8" t="s">
        <v>40</v>
      </c>
    </row>
    <row r="33" spans="1:15" x14ac:dyDescent="0.25">
      <c r="B33" s="6" t="s">
        <v>119</v>
      </c>
      <c r="C33" s="7" t="s">
        <v>120</v>
      </c>
      <c r="D33" s="7" t="s">
        <v>121</v>
      </c>
      <c r="E33" s="7" t="s">
        <v>122</v>
      </c>
      <c r="F33" s="7" t="s">
        <v>123</v>
      </c>
      <c r="G33" s="7" t="s">
        <v>124</v>
      </c>
      <c r="H33" s="7" t="s">
        <v>125</v>
      </c>
      <c r="I33" s="7" t="s">
        <v>126</v>
      </c>
      <c r="J33" s="7" t="s">
        <v>127</v>
      </c>
      <c r="K33" s="7" t="s">
        <v>128</v>
      </c>
      <c r="L33" s="7" t="s">
        <v>129</v>
      </c>
      <c r="M33" s="7" t="s">
        <v>130</v>
      </c>
      <c r="N33" s="7" t="s">
        <v>131</v>
      </c>
      <c r="O33" s="8" t="s">
        <v>40</v>
      </c>
    </row>
    <row r="35" spans="1:15" x14ac:dyDescent="0.25">
      <c r="A35" s="3" t="s">
        <v>132</v>
      </c>
      <c r="B35" s="4"/>
    </row>
    <row r="36" spans="1:15" x14ac:dyDescent="0.25">
      <c r="A36" t="s">
        <v>133</v>
      </c>
      <c r="B36">
        <v>21.9</v>
      </c>
    </row>
    <row r="38" spans="1:15" x14ac:dyDescent="0.25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x14ac:dyDescent="0.25">
      <c r="B39" s="6" t="s">
        <v>27</v>
      </c>
      <c r="C39" s="9">
        <v>2992</v>
      </c>
      <c r="D39" s="10">
        <v>398</v>
      </c>
      <c r="E39" s="11">
        <v>45</v>
      </c>
      <c r="F39" s="11">
        <v>8</v>
      </c>
      <c r="G39" s="11">
        <v>6</v>
      </c>
      <c r="H39" s="11">
        <v>8</v>
      </c>
      <c r="I39" s="11">
        <v>9</v>
      </c>
      <c r="J39" s="11">
        <v>9</v>
      </c>
      <c r="K39" s="11">
        <v>9</v>
      </c>
      <c r="L39" s="11">
        <v>9</v>
      </c>
      <c r="M39" s="11">
        <v>9</v>
      </c>
      <c r="N39" s="11">
        <v>9</v>
      </c>
      <c r="O39" s="8" t="s">
        <v>134</v>
      </c>
    </row>
    <row r="40" spans="1:15" x14ac:dyDescent="0.25">
      <c r="B40" s="6" t="s">
        <v>41</v>
      </c>
      <c r="C40" s="11">
        <v>11</v>
      </c>
      <c r="D40" s="11">
        <v>12</v>
      </c>
      <c r="E40" s="11">
        <v>12</v>
      </c>
      <c r="F40" s="11">
        <v>12</v>
      </c>
      <c r="G40" s="11">
        <v>12</v>
      </c>
      <c r="H40" s="11">
        <v>12</v>
      </c>
      <c r="I40" s="11">
        <v>12</v>
      </c>
      <c r="J40" s="11">
        <v>12</v>
      </c>
      <c r="K40" s="11">
        <v>11</v>
      </c>
      <c r="L40" s="11">
        <v>11</v>
      </c>
      <c r="M40" s="11">
        <v>10</v>
      </c>
      <c r="N40" s="11">
        <v>10</v>
      </c>
      <c r="O40" s="8" t="s">
        <v>134</v>
      </c>
    </row>
    <row r="41" spans="1:15" x14ac:dyDescent="0.25">
      <c r="B41" s="6" t="s">
        <v>54</v>
      </c>
      <c r="C41" s="11">
        <v>11</v>
      </c>
      <c r="D41" s="11">
        <v>13</v>
      </c>
      <c r="E41" s="11">
        <v>12</v>
      </c>
      <c r="F41" s="11">
        <v>12</v>
      </c>
      <c r="G41" s="11">
        <v>13</v>
      </c>
      <c r="H41" s="11">
        <v>12</v>
      </c>
      <c r="I41" s="11">
        <v>13</v>
      </c>
      <c r="J41" s="11">
        <v>13</v>
      </c>
      <c r="K41" s="11">
        <v>13</v>
      </c>
      <c r="L41" s="11">
        <v>12</v>
      </c>
      <c r="M41" s="11">
        <v>12</v>
      </c>
      <c r="N41" s="11">
        <v>12</v>
      </c>
      <c r="O41" s="8" t="s">
        <v>134</v>
      </c>
    </row>
    <row r="42" spans="1:15" x14ac:dyDescent="0.25">
      <c r="B42" s="6" t="s">
        <v>67</v>
      </c>
      <c r="C42" s="11">
        <v>12</v>
      </c>
      <c r="D42" s="11">
        <v>13</v>
      </c>
      <c r="E42" s="11">
        <v>13</v>
      </c>
      <c r="F42" s="11">
        <v>13</v>
      </c>
      <c r="G42" s="11">
        <v>13</v>
      </c>
      <c r="H42" s="11">
        <v>13</v>
      </c>
      <c r="I42" s="11">
        <v>13</v>
      </c>
      <c r="J42" s="11">
        <v>13</v>
      </c>
      <c r="K42" s="11">
        <v>13</v>
      </c>
      <c r="L42" s="11">
        <v>13</v>
      </c>
      <c r="M42" s="11">
        <v>12</v>
      </c>
      <c r="N42" s="11">
        <v>12</v>
      </c>
      <c r="O42" s="8" t="s">
        <v>134</v>
      </c>
    </row>
    <row r="43" spans="1:15" x14ac:dyDescent="0.25">
      <c r="B43" s="6" t="s">
        <v>80</v>
      </c>
      <c r="C43" s="11">
        <v>13</v>
      </c>
      <c r="D43" s="11">
        <v>13</v>
      </c>
      <c r="E43" s="11">
        <v>13</v>
      </c>
      <c r="F43" s="11">
        <v>13</v>
      </c>
      <c r="G43" s="11">
        <v>13</v>
      </c>
      <c r="H43" s="11">
        <v>13</v>
      </c>
      <c r="I43" s="11">
        <v>13</v>
      </c>
      <c r="J43" s="11">
        <v>14</v>
      </c>
      <c r="K43" s="11">
        <v>13</v>
      </c>
      <c r="L43" s="11">
        <v>13</v>
      </c>
      <c r="M43" s="11">
        <v>13</v>
      </c>
      <c r="N43" s="11">
        <v>13</v>
      </c>
      <c r="O43" s="8" t="s">
        <v>134</v>
      </c>
    </row>
    <row r="44" spans="1:15" x14ac:dyDescent="0.25">
      <c r="B44" s="6" t="s">
        <v>93</v>
      </c>
      <c r="C44" s="11">
        <v>13</v>
      </c>
      <c r="D44" s="11">
        <v>13</v>
      </c>
      <c r="E44" s="11">
        <v>13</v>
      </c>
      <c r="F44" s="11">
        <v>13</v>
      </c>
      <c r="G44" s="11">
        <v>13</v>
      </c>
      <c r="H44" s="11">
        <v>14</v>
      </c>
      <c r="I44" s="11">
        <v>13</v>
      </c>
      <c r="J44" s="11">
        <v>13</v>
      </c>
      <c r="K44" s="11">
        <v>13</v>
      </c>
      <c r="L44" s="11">
        <v>13</v>
      </c>
      <c r="M44" s="11">
        <v>13</v>
      </c>
      <c r="N44" s="11">
        <v>13</v>
      </c>
      <c r="O44" s="8" t="s">
        <v>134</v>
      </c>
    </row>
    <row r="45" spans="1:15" x14ac:dyDescent="0.25">
      <c r="B45" s="6" t="s">
        <v>106</v>
      </c>
      <c r="C45" s="11">
        <v>12</v>
      </c>
      <c r="D45" s="11">
        <v>13</v>
      </c>
      <c r="E45" s="11">
        <v>13</v>
      </c>
      <c r="F45" s="11">
        <v>14</v>
      </c>
      <c r="G45" s="11">
        <v>13</v>
      </c>
      <c r="H45" s="11">
        <v>13</v>
      </c>
      <c r="I45" s="11">
        <v>13</v>
      </c>
      <c r="J45" s="11">
        <v>13</v>
      </c>
      <c r="K45" s="11">
        <v>14</v>
      </c>
      <c r="L45" s="11">
        <v>13</v>
      </c>
      <c r="M45" s="11">
        <v>13</v>
      </c>
      <c r="N45" s="11">
        <v>13</v>
      </c>
      <c r="O45" s="8" t="s">
        <v>134</v>
      </c>
    </row>
    <row r="46" spans="1:15" x14ac:dyDescent="0.25">
      <c r="B46" s="6" t="s">
        <v>119</v>
      </c>
      <c r="C46" s="11">
        <v>13</v>
      </c>
      <c r="D46" s="11">
        <v>12</v>
      </c>
      <c r="E46" s="11">
        <v>13</v>
      </c>
      <c r="F46" s="11">
        <v>13</v>
      </c>
      <c r="G46" s="11">
        <v>13</v>
      </c>
      <c r="H46" s="11">
        <v>13</v>
      </c>
      <c r="I46" s="11">
        <v>13</v>
      </c>
      <c r="J46" s="11">
        <v>13</v>
      </c>
      <c r="K46" s="11">
        <v>13</v>
      </c>
      <c r="L46" s="11">
        <v>13</v>
      </c>
      <c r="M46" s="11">
        <v>13</v>
      </c>
      <c r="N46" s="11">
        <v>13</v>
      </c>
      <c r="O46" s="8" t="s">
        <v>134</v>
      </c>
    </row>
    <row r="49" spans="2:3" x14ac:dyDescent="0.25">
      <c r="B49">
        <v>1000</v>
      </c>
      <c r="C49" s="34">
        <v>2992</v>
      </c>
    </row>
    <row r="50" spans="2:3" x14ac:dyDescent="0.25">
      <c r="B50">
        <v>100</v>
      </c>
      <c r="C50" s="34">
        <v>398</v>
      </c>
    </row>
    <row r="51" spans="2:3" x14ac:dyDescent="0.25">
      <c r="B51">
        <v>10</v>
      </c>
      <c r="C51" s="34">
        <v>45</v>
      </c>
    </row>
    <row r="52" spans="2:3" x14ac:dyDescent="0.25">
      <c r="B52">
        <v>1</v>
      </c>
      <c r="C52" s="34">
        <v>8</v>
      </c>
    </row>
    <row r="53" spans="2:3" x14ac:dyDescent="0.25">
      <c r="B53">
        <v>0</v>
      </c>
      <c r="C53" s="34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topLeftCell="C45" workbookViewId="0">
      <selection activeCell="N67" sqref="N67"/>
    </sheetView>
  </sheetViews>
  <sheetFormatPr defaultColWidth="9.109375" defaultRowHeight="13.2" x14ac:dyDescent="0.25"/>
  <cols>
    <col min="1" max="1" width="20.6640625" style="12" customWidth="1"/>
    <col min="2" max="2" width="12.6640625" style="12" customWidth="1"/>
    <col min="3" max="16384" width="9.1093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</row>
    <row r="6" spans="1:2" x14ac:dyDescent="0.25">
      <c r="A6" s="12" t="s">
        <v>5</v>
      </c>
      <c r="B6" s="12" t="s">
        <v>135</v>
      </c>
    </row>
    <row r="7" spans="1:2" x14ac:dyDescent="0.25">
      <c r="A7" s="12" t="s">
        <v>7</v>
      </c>
      <c r="B7" s="13">
        <v>42451</v>
      </c>
    </row>
    <row r="8" spans="1:2" x14ac:dyDescent="0.25">
      <c r="A8" s="12" t="s">
        <v>8</v>
      </c>
      <c r="B8" s="14">
        <v>0.89803240740740742</v>
      </c>
    </row>
    <row r="9" spans="1:2" x14ac:dyDescent="0.25">
      <c r="A9" s="12" t="s">
        <v>9</v>
      </c>
      <c r="B9" s="12" t="s">
        <v>10</v>
      </c>
    </row>
    <row r="10" spans="1:2" x14ac:dyDescent="0.25">
      <c r="A10" s="12" t="s">
        <v>11</v>
      </c>
      <c r="B10" s="12" t="s">
        <v>12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  <c r="B15" s="12" t="s">
        <v>19</v>
      </c>
    </row>
    <row r="16" spans="1:2" x14ac:dyDescent="0.25">
      <c r="B16" s="12" t="s">
        <v>20</v>
      </c>
    </row>
    <row r="17" spans="1:15" x14ac:dyDescent="0.25">
      <c r="B17" s="12" t="s">
        <v>21</v>
      </c>
    </row>
    <row r="18" spans="1:15" x14ac:dyDescent="0.25">
      <c r="B18" s="12" t="s">
        <v>22</v>
      </c>
    </row>
    <row r="19" spans="1:15" x14ac:dyDescent="0.25">
      <c r="B19" s="12" t="s">
        <v>23</v>
      </c>
    </row>
    <row r="20" spans="1:15" x14ac:dyDescent="0.25">
      <c r="B20" s="12" t="s">
        <v>24</v>
      </c>
    </row>
    <row r="21" spans="1:15" x14ac:dyDescent="0.25">
      <c r="B21" s="12" t="s">
        <v>25</v>
      </c>
    </row>
    <row r="23" spans="1:15" x14ac:dyDescent="0.25">
      <c r="A23" s="15" t="s">
        <v>26</v>
      </c>
      <c r="B23" s="16"/>
    </row>
    <row r="25" spans="1:15" x14ac:dyDescent="0.25">
      <c r="B25" s="17"/>
      <c r="C25" s="18">
        <v>1</v>
      </c>
      <c r="D25" s="18">
        <v>2</v>
      </c>
      <c r="E25" s="18">
        <v>3</v>
      </c>
      <c r="F25" s="18">
        <v>4</v>
      </c>
      <c r="G25" s="18">
        <v>5</v>
      </c>
      <c r="H25" s="18">
        <v>6</v>
      </c>
      <c r="I25" s="18">
        <v>7</v>
      </c>
      <c r="J25" s="18">
        <v>8</v>
      </c>
      <c r="K25" s="18">
        <v>9</v>
      </c>
      <c r="L25" s="18">
        <v>10</v>
      </c>
      <c r="M25" s="18">
        <v>11</v>
      </c>
      <c r="N25" s="18">
        <v>12</v>
      </c>
    </row>
    <row r="26" spans="1:15" x14ac:dyDescent="0.25">
      <c r="B26" s="18" t="s">
        <v>27</v>
      </c>
      <c r="C26" s="19" t="s">
        <v>28</v>
      </c>
      <c r="D26" s="19" t="s">
        <v>29</v>
      </c>
      <c r="E26" s="19" t="s">
        <v>30</v>
      </c>
      <c r="F26" s="19" t="s">
        <v>31</v>
      </c>
      <c r="G26" s="19" t="s">
        <v>32</v>
      </c>
      <c r="H26" s="19" t="s">
        <v>33</v>
      </c>
      <c r="I26" s="19" t="s">
        <v>34</v>
      </c>
      <c r="J26" s="19" t="s">
        <v>35</v>
      </c>
      <c r="K26" s="19" t="s">
        <v>36</v>
      </c>
      <c r="L26" s="19" t="s">
        <v>37</v>
      </c>
      <c r="M26" s="19" t="s">
        <v>38</v>
      </c>
      <c r="N26" s="19" t="s">
        <v>39</v>
      </c>
      <c r="O26" s="20" t="s">
        <v>40</v>
      </c>
    </row>
    <row r="27" spans="1:15" x14ac:dyDescent="0.25">
      <c r="B27" s="18" t="s">
        <v>41</v>
      </c>
      <c r="C27" s="19" t="s">
        <v>42</v>
      </c>
      <c r="D27" s="19" t="s">
        <v>43</v>
      </c>
      <c r="E27" s="19" t="s">
        <v>44</v>
      </c>
      <c r="F27" s="19" t="s">
        <v>45</v>
      </c>
      <c r="G27" s="19" t="s">
        <v>46</v>
      </c>
      <c r="H27" s="19" t="s">
        <v>47</v>
      </c>
      <c r="I27" s="19" t="s">
        <v>48</v>
      </c>
      <c r="J27" s="19" t="s">
        <v>49</v>
      </c>
      <c r="K27" s="19" t="s">
        <v>50</v>
      </c>
      <c r="L27" s="19" t="s">
        <v>51</v>
      </c>
      <c r="M27" s="19" t="s">
        <v>52</v>
      </c>
      <c r="N27" s="19" t="s">
        <v>53</v>
      </c>
      <c r="O27" s="20" t="s">
        <v>40</v>
      </c>
    </row>
    <row r="28" spans="1:15" x14ac:dyDescent="0.25">
      <c r="B28" s="18" t="s">
        <v>54</v>
      </c>
      <c r="C28" s="19" t="s">
        <v>55</v>
      </c>
      <c r="D28" s="19" t="s">
        <v>56</v>
      </c>
      <c r="E28" s="19" t="s">
        <v>57</v>
      </c>
      <c r="F28" s="19" t="s">
        <v>58</v>
      </c>
      <c r="G28" s="19" t="s">
        <v>59</v>
      </c>
      <c r="H28" s="19" t="s">
        <v>60</v>
      </c>
      <c r="I28" s="19" t="s">
        <v>61</v>
      </c>
      <c r="J28" s="19" t="s">
        <v>62</v>
      </c>
      <c r="K28" s="19" t="s">
        <v>63</v>
      </c>
      <c r="L28" s="19" t="s">
        <v>64</v>
      </c>
      <c r="M28" s="19" t="s">
        <v>65</v>
      </c>
      <c r="N28" s="19" t="s">
        <v>66</v>
      </c>
      <c r="O28" s="20" t="s">
        <v>40</v>
      </c>
    </row>
    <row r="29" spans="1:15" x14ac:dyDescent="0.25">
      <c r="B29" s="18" t="s">
        <v>67</v>
      </c>
      <c r="C29" s="19" t="s">
        <v>68</v>
      </c>
      <c r="D29" s="19" t="s">
        <v>69</v>
      </c>
      <c r="E29" s="19" t="s">
        <v>70</v>
      </c>
      <c r="F29" s="19" t="s">
        <v>71</v>
      </c>
      <c r="G29" s="19" t="s">
        <v>72</v>
      </c>
      <c r="H29" s="19" t="s">
        <v>73</v>
      </c>
      <c r="I29" s="19" t="s">
        <v>74</v>
      </c>
      <c r="J29" s="19" t="s">
        <v>75</v>
      </c>
      <c r="K29" s="19" t="s">
        <v>76</v>
      </c>
      <c r="L29" s="19" t="s">
        <v>77</v>
      </c>
      <c r="M29" s="19" t="s">
        <v>78</v>
      </c>
      <c r="N29" s="19" t="s">
        <v>79</v>
      </c>
      <c r="O29" s="20" t="s">
        <v>40</v>
      </c>
    </row>
    <row r="30" spans="1:15" x14ac:dyDescent="0.25">
      <c r="B30" s="18" t="s">
        <v>80</v>
      </c>
      <c r="C30" s="19" t="s">
        <v>81</v>
      </c>
      <c r="D30" s="19" t="s">
        <v>82</v>
      </c>
      <c r="E30" s="19" t="s">
        <v>83</v>
      </c>
      <c r="F30" s="19" t="s">
        <v>84</v>
      </c>
      <c r="G30" s="19" t="s">
        <v>85</v>
      </c>
      <c r="H30" s="19" t="s">
        <v>86</v>
      </c>
      <c r="I30" s="19" t="s">
        <v>87</v>
      </c>
      <c r="J30" s="19" t="s">
        <v>88</v>
      </c>
      <c r="K30" s="19" t="s">
        <v>89</v>
      </c>
      <c r="L30" s="19" t="s">
        <v>90</v>
      </c>
      <c r="M30" s="19" t="s">
        <v>91</v>
      </c>
      <c r="N30" s="19" t="s">
        <v>92</v>
      </c>
      <c r="O30" s="20" t="s">
        <v>40</v>
      </c>
    </row>
    <row r="31" spans="1:15" x14ac:dyDescent="0.25">
      <c r="B31" s="18" t="s">
        <v>93</v>
      </c>
      <c r="C31" s="19" t="s">
        <v>94</v>
      </c>
      <c r="D31" s="19" t="s">
        <v>95</v>
      </c>
      <c r="E31" s="19" t="s">
        <v>96</v>
      </c>
      <c r="F31" s="19" t="s">
        <v>97</v>
      </c>
      <c r="G31" s="19" t="s">
        <v>98</v>
      </c>
      <c r="H31" s="19" t="s">
        <v>99</v>
      </c>
      <c r="I31" s="19" t="s">
        <v>100</v>
      </c>
      <c r="J31" s="19" t="s">
        <v>101</v>
      </c>
      <c r="K31" s="19" t="s">
        <v>102</v>
      </c>
      <c r="L31" s="19" t="s">
        <v>103</v>
      </c>
      <c r="M31" s="19" t="s">
        <v>104</v>
      </c>
      <c r="N31" s="19" t="s">
        <v>105</v>
      </c>
      <c r="O31" s="20" t="s">
        <v>40</v>
      </c>
    </row>
    <row r="32" spans="1:15" x14ac:dyDescent="0.25">
      <c r="B32" s="18" t="s">
        <v>106</v>
      </c>
      <c r="C32" s="19" t="s">
        <v>107</v>
      </c>
      <c r="D32" s="19" t="s">
        <v>108</v>
      </c>
      <c r="E32" s="19" t="s">
        <v>109</v>
      </c>
      <c r="F32" s="19" t="s">
        <v>110</v>
      </c>
      <c r="G32" s="19" t="s">
        <v>111</v>
      </c>
      <c r="H32" s="19" t="s">
        <v>112</v>
      </c>
      <c r="I32" s="19" t="s">
        <v>113</v>
      </c>
      <c r="J32" s="19" t="s">
        <v>114</v>
      </c>
      <c r="K32" s="19" t="s">
        <v>115</v>
      </c>
      <c r="L32" s="19" t="s">
        <v>116</v>
      </c>
      <c r="M32" s="19" t="s">
        <v>117</v>
      </c>
      <c r="N32" s="19" t="s">
        <v>118</v>
      </c>
      <c r="O32" s="20" t="s">
        <v>40</v>
      </c>
    </row>
    <row r="33" spans="1:15" x14ac:dyDescent="0.25">
      <c r="B33" s="18" t="s">
        <v>119</v>
      </c>
      <c r="C33" s="19" t="s">
        <v>120</v>
      </c>
      <c r="D33" s="19" t="s">
        <v>121</v>
      </c>
      <c r="E33" s="19" t="s">
        <v>122</v>
      </c>
      <c r="F33" s="19" t="s">
        <v>123</v>
      </c>
      <c r="G33" s="19" t="s">
        <v>124</v>
      </c>
      <c r="H33" s="19" t="s">
        <v>125</v>
      </c>
      <c r="I33" s="19" t="s">
        <v>126</v>
      </c>
      <c r="J33" s="19" t="s">
        <v>127</v>
      </c>
      <c r="K33" s="19" t="s">
        <v>128</v>
      </c>
      <c r="L33" s="19" t="s">
        <v>129</v>
      </c>
      <c r="M33" s="19" t="s">
        <v>130</v>
      </c>
      <c r="N33" s="19" t="s">
        <v>131</v>
      </c>
      <c r="O33" s="20" t="s">
        <v>40</v>
      </c>
    </row>
    <row r="35" spans="1:15" x14ac:dyDescent="0.25">
      <c r="A35" s="15" t="s">
        <v>132</v>
      </c>
      <c r="B35" s="16"/>
    </row>
    <row r="36" spans="1:15" x14ac:dyDescent="0.25">
      <c r="A36" s="12" t="s">
        <v>133</v>
      </c>
      <c r="B36" s="12">
        <v>22</v>
      </c>
    </row>
    <row r="38" spans="1:15" x14ac:dyDescent="0.25">
      <c r="B38" s="17"/>
      <c r="C38" s="18">
        <v>1</v>
      </c>
      <c r="D38" s="18">
        <v>2</v>
      </c>
      <c r="E38" s="18">
        <v>3</v>
      </c>
      <c r="F38" s="18">
        <v>4</v>
      </c>
      <c r="G38" s="18">
        <v>5</v>
      </c>
      <c r="H38" s="18">
        <v>6</v>
      </c>
      <c r="I38" s="18">
        <v>7</v>
      </c>
      <c r="J38" s="18">
        <v>8</v>
      </c>
      <c r="K38" s="18">
        <v>9</v>
      </c>
      <c r="L38" s="18">
        <v>10</v>
      </c>
      <c r="M38" s="18">
        <v>11</v>
      </c>
      <c r="N38" s="18">
        <v>12</v>
      </c>
    </row>
    <row r="39" spans="1:15" x14ac:dyDescent="0.25">
      <c r="B39" s="18" t="s">
        <v>27</v>
      </c>
      <c r="C39" s="21">
        <v>33</v>
      </c>
      <c r="D39" s="22">
        <v>26</v>
      </c>
      <c r="E39" s="21">
        <v>31</v>
      </c>
      <c r="F39" s="23">
        <v>25</v>
      </c>
      <c r="G39" s="22">
        <v>27</v>
      </c>
      <c r="H39" s="24">
        <v>7</v>
      </c>
      <c r="I39" s="23">
        <v>25</v>
      </c>
      <c r="J39" s="22">
        <v>27</v>
      </c>
      <c r="K39" s="23">
        <v>23</v>
      </c>
      <c r="L39" s="23">
        <v>24</v>
      </c>
      <c r="M39" s="25">
        <v>22</v>
      </c>
      <c r="N39" s="24">
        <v>8</v>
      </c>
      <c r="O39" s="20" t="s">
        <v>134</v>
      </c>
    </row>
    <row r="40" spans="1:15" x14ac:dyDescent="0.25">
      <c r="B40" s="18" t="s">
        <v>41</v>
      </c>
      <c r="C40" s="26">
        <v>45</v>
      </c>
      <c r="D40" s="27">
        <v>35</v>
      </c>
      <c r="E40" s="27">
        <v>34</v>
      </c>
      <c r="F40" s="22">
        <v>26</v>
      </c>
      <c r="G40" s="21">
        <v>31</v>
      </c>
      <c r="H40" s="21">
        <v>32</v>
      </c>
      <c r="I40" s="22">
        <v>28</v>
      </c>
      <c r="J40" s="21">
        <v>32</v>
      </c>
      <c r="K40" s="22">
        <v>28</v>
      </c>
      <c r="L40" s="22">
        <v>26</v>
      </c>
      <c r="M40" s="21">
        <v>30</v>
      </c>
      <c r="N40" s="28">
        <v>39</v>
      </c>
      <c r="O40" s="20" t="s">
        <v>134</v>
      </c>
    </row>
    <row r="41" spans="1:15" x14ac:dyDescent="0.25">
      <c r="B41" s="18" t="s">
        <v>54</v>
      </c>
      <c r="C41" s="26">
        <v>46</v>
      </c>
      <c r="D41" s="27">
        <v>35</v>
      </c>
      <c r="E41" s="28">
        <v>38</v>
      </c>
      <c r="F41" s="27">
        <v>34</v>
      </c>
      <c r="G41" s="21">
        <v>33</v>
      </c>
      <c r="H41" s="22">
        <v>27</v>
      </c>
      <c r="I41" s="22">
        <v>27</v>
      </c>
      <c r="J41" s="21">
        <v>32</v>
      </c>
      <c r="K41" s="23">
        <v>23</v>
      </c>
      <c r="L41" s="22">
        <v>27</v>
      </c>
      <c r="M41" s="22">
        <v>29</v>
      </c>
      <c r="N41" s="28">
        <v>38</v>
      </c>
      <c r="O41" s="20" t="s">
        <v>134</v>
      </c>
    </row>
    <row r="42" spans="1:15" x14ac:dyDescent="0.25">
      <c r="B42" s="18" t="s">
        <v>67</v>
      </c>
      <c r="C42" s="26">
        <v>45</v>
      </c>
      <c r="D42" s="27">
        <v>36</v>
      </c>
      <c r="E42" s="28">
        <v>38</v>
      </c>
      <c r="F42" s="22">
        <v>29</v>
      </c>
      <c r="G42" s="22">
        <v>28</v>
      </c>
      <c r="H42" s="29">
        <v>11</v>
      </c>
      <c r="I42" s="22">
        <v>28</v>
      </c>
      <c r="J42" s="23">
        <v>24</v>
      </c>
      <c r="K42" s="25">
        <v>21</v>
      </c>
      <c r="L42" s="23">
        <v>23</v>
      </c>
      <c r="M42" s="22">
        <v>26</v>
      </c>
      <c r="N42" s="24">
        <v>10</v>
      </c>
      <c r="O42" s="20" t="s">
        <v>134</v>
      </c>
    </row>
    <row r="43" spans="1:15" x14ac:dyDescent="0.25">
      <c r="B43" s="18" t="s">
        <v>80</v>
      </c>
      <c r="C43" s="26">
        <v>46</v>
      </c>
      <c r="D43" s="27">
        <v>37</v>
      </c>
      <c r="E43" s="30">
        <v>42</v>
      </c>
      <c r="F43" s="22">
        <v>26</v>
      </c>
      <c r="G43" s="28">
        <v>41</v>
      </c>
      <c r="H43" s="22">
        <v>29</v>
      </c>
      <c r="I43" s="22">
        <v>28</v>
      </c>
      <c r="J43" s="22">
        <v>28</v>
      </c>
      <c r="K43" s="22">
        <v>26</v>
      </c>
      <c r="L43" s="22">
        <v>26</v>
      </c>
      <c r="M43" s="22">
        <v>26</v>
      </c>
      <c r="N43" s="22">
        <v>29</v>
      </c>
      <c r="O43" s="20" t="s">
        <v>134</v>
      </c>
    </row>
    <row r="44" spans="1:15" x14ac:dyDescent="0.25">
      <c r="B44" s="18" t="s">
        <v>93</v>
      </c>
      <c r="C44" s="31">
        <v>51</v>
      </c>
      <c r="D44" s="28">
        <v>39</v>
      </c>
      <c r="E44" s="28">
        <v>40</v>
      </c>
      <c r="F44" s="22">
        <v>27</v>
      </c>
      <c r="G44" s="27">
        <v>34</v>
      </c>
      <c r="H44" s="27">
        <v>34</v>
      </c>
      <c r="I44" s="22">
        <v>27</v>
      </c>
      <c r="J44" s="22">
        <v>29</v>
      </c>
      <c r="K44" s="29">
        <v>12</v>
      </c>
      <c r="L44" s="22">
        <v>27</v>
      </c>
      <c r="M44" s="22">
        <v>29</v>
      </c>
      <c r="N44" s="27">
        <v>36</v>
      </c>
      <c r="O44" s="20" t="s">
        <v>134</v>
      </c>
    </row>
    <row r="45" spans="1:15" x14ac:dyDescent="0.25">
      <c r="B45" s="18" t="s">
        <v>106</v>
      </c>
      <c r="C45" s="31">
        <v>51</v>
      </c>
      <c r="D45" s="26">
        <v>45</v>
      </c>
      <c r="E45" s="30">
        <v>42</v>
      </c>
      <c r="F45" s="21">
        <v>31</v>
      </c>
      <c r="G45" s="21">
        <v>32</v>
      </c>
      <c r="H45" s="26">
        <v>45</v>
      </c>
      <c r="I45" s="21">
        <v>32</v>
      </c>
      <c r="J45" s="21">
        <v>30</v>
      </c>
      <c r="K45" s="21">
        <v>32</v>
      </c>
      <c r="L45" s="22">
        <v>26</v>
      </c>
      <c r="M45" s="27">
        <v>35</v>
      </c>
      <c r="N45" s="21">
        <v>32</v>
      </c>
      <c r="O45" s="20" t="s">
        <v>134</v>
      </c>
    </row>
    <row r="46" spans="1:15" x14ac:dyDescent="0.25">
      <c r="B46" s="18" t="s">
        <v>119</v>
      </c>
      <c r="C46" s="31">
        <v>51</v>
      </c>
      <c r="D46" s="26">
        <v>48</v>
      </c>
      <c r="E46" s="32">
        <v>60</v>
      </c>
      <c r="F46" s="21">
        <v>33</v>
      </c>
      <c r="G46" s="28">
        <v>39</v>
      </c>
      <c r="H46" s="29">
        <v>12</v>
      </c>
      <c r="I46" s="30">
        <v>43</v>
      </c>
      <c r="J46" s="27">
        <v>36</v>
      </c>
      <c r="K46" s="21">
        <v>32</v>
      </c>
      <c r="L46" s="22">
        <v>29</v>
      </c>
      <c r="M46" s="21">
        <v>31</v>
      </c>
      <c r="N46" s="29">
        <v>13</v>
      </c>
      <c r="O46" s="20" t="s">
        <v>134</v>
      </c>
    </row>
    <row r="48" spans="1:15" x14ac:dyDescent="0.25">
      <c r="C48" s="12">
        <f>(C39-3.6126)/4.023</f>
        <v>7.3048471290082029</v>
      </c>
      <c r="D48" s="12">
        <f t="shared" ref="D48:N48" si="0">(D39-3.6126)/4.023</f>
        <v>5.5648521004225708</v>
      </c>
      <c r="E48" s="12">
        <f t="shared" si="0"/>
        <v>6.807705692269451</v>
      </c>
      <c r="F48" s="12">
        <f t="shared" si="0"/>
        <v>5.3162813820531944</v>
      </c>
      <c r="G48" s="12">
        <f t="shared" si="0"/>
        <v>5.8134228187919463</v>
      </c>
      <c r="H48" s="12">
        <f t="shared" si="0"/>
        <v>0.8420084514044246</v>
      </c>
      <c r="I48" s="12">
        <f t="shared" si="0"/>
        <v>5.3162813820531944</v>
      </c>
      <c r="J48" s="12">
        <f t="shared" si="0"/>
        <v>5.8134228187919463</v>
      </c>
      <c r="K48" s="12">
        <f t="shared" si="0"/>
        <v>4.8191399453144426</v>
      </c>
      <c r="L48" s="12">
        <f t="shared" si="0"/>
        <v>5.0677106636838181</v>
      </c>
      <c r="M48" s="12">
        <f t="shared" si="0"/>
        <v>4.5705692269450662</v>
      </c>
      <c r="N48" s="12">
        <f t="shared" si="0"/>
        <v>1.0905791697738005</v>
      </c>
    </row>
    <row r="49" spans="3:14" x14ac:dyDescent="0.25">
      <c r="C49" s="12">
        <f t="shared" ref="C49:N49" si="1">(C40-3.6126)/4.023</f>
        <v>10.287695749440717</v>
      </c>
      <c r="D49" s="12">
        <f t="shared" si="1"/>
        <v>7.8019885657469557</v>
      </c>
      <c r="E49" s="12">
        <f t="shared" si="1"/>
        <v>7.5534178473775793</v>
      </c>
      <c r="F49" s="12">
        <f t="shared" si="1"/>
        <v>5.5648521004225708</v>
      </c>
      <c r="G49" s="12">
        <f t="shared" si="1"/>
        <v>6.807705692269451</v>
      </c>
      <c r="H49" s="12">
        <f t="shared" si="1"/>
        <v>7.0562764106388274</v>
      </c>
      <c r="I49" s="12">
        <f t="shared" si="1"/>
        <v>6.0619935371613227</v>
      </c>
      <c r="J49" s="12">
        <f t="shared" si="1"/>
        <v>7.0562764106388274</v>
      </c>
      <c r="K49" s="12">
        <f t="shared" si="1"/>
        <v>6.0619935371613227</v>
      </c>
      <c r="L49" s="12">
        <f t="shared" si="1"/>
        <v>5.5648521004225708</v>
      </c>
      <c r="M49" s="12">
        <f t="shared" si="1"/>
        <v>6.5591349739000746</v>
      </c>
      <c r="N49" s="12">
        <f t="shared" si="1"/>
        <v>8.7962714392244603</v>
      </c>
    </row>
    <row r="50" spans="3:14" x14ac:dyDescent="0.25">
      <c r="C50" s="12">
        <f t="shared" ref="C50:N50" si="2">(C41-3.6126)/4.023</f>
        <v>10.536266467810092</v>
      </c>
      <c r="D50" s="12">
        <f t="shared" si="2"/>
        <v>7.8019885657469557</v>
      </c>
      <c r="E50" s="12">
        <f t="shared" si="2"/>
        <v>8.547700720855083</v>
      </c>
      <c r="F50" s="12">
        <f t="shared" si="2"/>
        <v>7.5534178473775793</v>
      </c>
      <c r="G50" s="12">
        <f t="shared" si="2"/>
        <v>7.3048471290082029</v>
      </c>
      <c r="H50" s="12">
        <f t="shared" si="2"/>
        <v>5.8134228187919463</v>
      </c>
      <c r="I50" s="12">
        <f t="shared" si="2"/>
        <v>5.8134228187919463</v>
      </c>
      <c r="J50" s="12">
        <f t="shared" si="2"/>
        <v>7.0562764106388274</v>
      </c>
      <c r="K50" s="12">
        <f t="shared" si="2"/>
        <v>4.8191399453144426</v>
      </c>
      <c r="L50" s="12">
        <f t="shared" si="2"/>
        <v>5.8134228187919463</v>
      </c>
      <c r="M50" s="12">
        <f t="shared" si="2"/>
        <v>6.3105642555306991</v>
      </c>
      <c r="N50" s="12">
        <f t="shared" si="2"/>
        <v>8.547700720855083</v>
      </c>
    </row>
    <row r="51" spans="3:14" x14ac:dyDescent="0.25">
      <c r="C51" s="12">
        <f t="shared" ref="C51:N51" si="3">(C42-3.6126)/4.023</f>
        <v>10.287695749440717</v>
      </c>
      <c r="D51" s="12">
        <f t="shared" si="3"/>
        <v>8.050559284116332</v>
      </c>
      <c r="E51" s="12">
        <f t="shared" si="3"/>
        <v>8.547700720855083</v>
      </c>
      <c r="F51" s="12">
        <f t="shared" si="3"/>
        <v>6.3105642555306991</v>
      </c>
      <c r="G51" s="12">
        <f t="shared" si="3"/>
        <v>6.0619935371613227</v>
      </c>
      <c r="H51" s="12">
        <f t="shared" si="3"/>
        <v>1.836291324881929</v>
      </c>
      <c r="I51" s="12">
        <f t="shared" si="3"/>
        <v>6.0619935371613227</v>
      </c>
      <c r="J51" s="12">
        <f t="shared" si="3"/>
        <v>5.0677106636838181</v>
      </c>
      <c r="K51" s="12">
        <f t="shared" si="3"/>
        <v>4.3219985085756898</v>
      </c>
      <c r="L51" s="12">
        <f t="shared" si="3"/>
        <v>4.8191399453144426</v>
      </c>
      <c r="M51" s="12">
        <f t="shared" si="3"/>
        <v>5.5648521004225708</v>
      </c>
      <c r="N51" s="12">
        <f t="shared" si="3"/>
        <v>1.5877206065125529</v>
      </c>
    </row>
    <row r="52" spans="3:14" x14ac:dyDescent="0.25">
      <c r="C52" s="12">
        <f t="shared" ref="C52:N52" si="4">(C43-3.6126)/4.023</f>
        <v>10.536266467810092</v>
      </c>
      <c r="D52" s="12">
        <f t="shared" si="4"/>
        <v>8.2991300024857075</v>
      </c>
      <c r="E52" s="12">
        <f t="shared" si="4"/>
        <v>9.5419835943325886</v>
      </c>
      <c r="F52" s="12">
        <f t="shared" si="4"/>
        <v>5.5648521004225708</v>
      </c>
      <c r="G52" s="12">
        <f t="shared" si="4"/>
        <v>9.2934128759632113</v>
      </c>
      <c r="H52" s="12">
        <f t="shared" si="4"/>
        <v>6.3105642555306991</v>
      </c>
      <c r="I52" s="12">
        <f t="shared" si="4"/>
        <v>6.0619935371613227</v>
      </c>
      <c r="J52" s="12">
        <f t="shared" si="4"/>
        <v>6.0619935371613227</v>
      </c>
      <c r="K52" s="12">
        <f t="shared" si="4"/>
        <v>5.5648521004225708</v>
      </c>
      <c r="L52" s="12">
        <f t="shared" si="4"/>
        <v>5.5648521004225708</v>
      </c>
      <c r="M52" s="12">
        <f t="shared" si="4"/>
        <v>5.5648521004225708</v>
      </c>
      <c r="N52" s="12">
        <f t="shared" si="4"/>
        <v>6.3105642555306991</v>
      </c>
    </row>
    <row r="53" spans="3:14" x14ac:dyDescent="0.25">
      <c r="C53" s="12">
        <f t="shared" ref="C53:N53" si="5">(C44-3.6126)/4.023</f>
        <v>11.779120059656973</v>
      </c>
      <c r="D53" s="12">
        <f t="shared" si="5"/>
        <v>8.7962714392244603</v>
      </c>
      <c r="E53" s="12">
        <f t="shared" si="5"/>
        <v>9.0448421575938358</v>
      </c>
      <c r="F53" s="12">
        <f t="shared" si="5"/>
        <v>5.8134228187919463</v>
      </c>
      <c r="G53" s="12">
        <f t="shared" si="5"/>
        <v>7.5534178473775793</v>
      </c>
      <c r="H53" s="12">
        <f t="shared" si="5"/>
        <v>7.5534178473775793</v>
      </c>
      <c r="I53" s="12">
        <f t="shared" si="5"/>
        <v>5.8134228187919463</v>
      </c>
      <c r="J53" s="12">
        <f t="shared" si="5"/>
        <v>6.3105642555306991</v>
      </c>
      <c r="K53" s="12">
        <f t="shared" si="5"/>
        <v>2.084862043251305</v>
      </c>
      <c r="L53" s="12">
        <f t="shared" si="5"/>
        <v>5.8134228187919463</v>
      </c>
      <c r="M53" s="12">
        <f t="shared" si="5"/>
        <v>6.3105642555306991</v>
      </c>
      <c r="N53" s="12">
        <f t="shared" si="5"/>
        <v>8.050559284116332</v>
      </c>
    </row>
    <row r="54" spans="3:14" x14ac:dyDescent="0.25">
      <c r="C54" s="12">
        <f t="shared" ref="C54:N54" si="6">(C45-3.6126)/4.023</f>
        <v>11.779120059656973</v>
      </c>
      <c r="D54" s="12">
        <f t="shared" si="6"/>
        <v>10.287695749440717</v>
      </c>
      <c r="E54" s="12">
        <f t="shared" si="6"/>
        <v>9.5419835943325886</v>
      </c>
      <c r="F54" s="12">
        <f t="shared" si="6"/>
        <v>6.807705692269451</v>
      </c>
      <c r="G54" s="12">
        <f t="shared" si="6"/>
        <v>7.0562764106388274</v>
      </c>
      <c r="H54" s="12">
        <f t="shared" si="6"/>
        <v>10.287695749440717</v>
      </c>
      <c r="I54" s="12">
        <f t="shared" si="6"/>
        <v>7.0562764106388274</v>
      </c>
      <c r="J54" s="12">
        <f t="shared" si="6"/>
        <v>6.5591349739000746</v>
      </c>
      <c r="K54" s="12">
        <f t="shared" si="6"/>
        <v>7.0562764106388274</v>
      </c>
      <c r="L54" s="12">
        <f t="shared" si="6"/>
        <v>5.5648521004225708</v>
      </c>
      <c r="M54" s="12">
        <f t="shared" si="6"/>
        <v>7.8019885657469557</v>
      </c>
      <c r="N54" s="12">
        <f t="shared" si="6"/>
        <v>7.0562764106388274</v>
      </c>
    </row>
    <row r="55" spans="3:14" x14ac:dyDescent="0.25">
      <c r="C55" s="12">
        <f t="shared" ref="C55:N55" si="7">(C46-3.6126)/4.023</f>
        <v>11.779120059656973</v>
      </c>
      <c r="D55" s="12">
        <f t="shared" si="7"/>
        <v>11.033407904548845</v>
      </c>
      <c r="E55" s="12">
        <f t="shared" si="7"/>
        <v>14.016256524981358</v>
      </c>
      <c r="F55" s="12">
        <f t="shared" si="7"/>
        <v>7.3048471290082029</v>
      </c>
      <c r="G55" s="12">
        <f t="shared" si="7"/>
        <v>8.7962714392244603</v>
      </c>
      <c r="H55" s="12">
        <f t="shared" si="7"/>
        <v>2.084862043251305</v>
      </c>
      <c r="I55" s="12">
        <f t="shared" si="7"/>
        <v>9.7905543127019641</v>
      </c>
      <c r="J55" s="12">
        <f t="shared" si="7"/>
        <v>8.050559284116332</v>
      </c>
      <c r="K55" s="12">
        <f t="shared" si="7"/>
        <v>7.0562764106388274</v>
      </c>
      <c r="L55" s="12">
        <f t="shared" si="7"/>
        <v>6.3105642555306991</v>
      </c>
      <c r="M55" s="12">
        <f t="shared" si="7"/>
        <v>6.807705692269451</v>
      </c>
      <c r="N55" s="12">
        <f t="shared" si="7"/>
        <v>2.3334327616206814</v>
      </c>
    </row>
    <row r="57" spans="3:14" x14ac:dyDescent="0.25">
      <c r="C57" s="12">
        <f>C48*0.2</f>
        <v>1.4609694258016406</v>
      </c>
      <c r="D57" s="12">
        <f t="shared" ref="D57:N57" si="8">D48*0.2</f>
        <v>1.1129704200845143</v>
      </c>
      <c r="E57" s="12">
        <f t="shared" si="8"/>
        <v>1.3615411384538902</v>
      </c>
      <c r="F57" s="12">
        <f t="shared" si="8"/>
        <v>1.063256276410639</v>
      </c>
      <c r="G57" s="12">
        <f t="shared" si="8"/>
        <v>1.1626845637583894</v>
      </c>
      <c r="H57" s="12">
        <f t="shared" si="8"/>
        <v>0.16840169028088492</v>
      </c>
      <c r="I57" s="12">
        <f t="shared" si="8"/>
        <v>1.063256276410639</v>
      </c>
      <c r="J57" s="12">
        <f t="shared" si="8"/>
        <v>1.1626845637583894</v>
      </c>
      <c r="K57" s="12">
        <f t="shared" si="8"/>
        <v>0.96382798906288858</v>
      </c>
      <c r="L57" s="12">
        <f t="shared" si="8"/>
        <v>1.0135421327367637</v>
      </c>
      <c r="M57" s="12">
        <f t="shared" si="8"/>
        <v>0.9141138453890133</v>
      </c>
      <c r="N57" s="12">
        <f t="shared" si="8"/>
        <v>0.21811583395476011</v>
      </c>
    </row>
    <row r="58" spans="3:14" x14ac:dyDescent="0.25">
      <c r="C58" s="12">
        <f t="shared" ref="C58:N58" si="9">C49*0.2</f>
        <v>2.0575391498881435</v>
      </c>
      <c r="D58" s="12">
        <f t="shared" si="9"/>
        <v>1.5603977131493911</v>
      </c>
      <c r="E58" s="12">
        <f t="shared" si="9"/>
        <v>1.5106835694755159</v>
      </c>
      <c r="F58" s="12">
        <f t="shared" si="9"/>
        <v>1.1129704200845143</v>
      </c>
      <c r="G58" s="12">
        <f t="shared" si="9"/>
        <v>1.3615411384538902</v>
      </c>
      <c r="H58" s="12">
        <f t="shared" si="9"/>
        <v>1.4112552821277655</v>
      </c>
      <c r="I58" s="12">
        <f t="shared" si="9"/>
        <v>1.2123987074322646</v>
      </c>
      <c r="J58" s="12">
        <f t="shared" si="9"/>
        <v>1.4112552821277655</v>
      </c>
      <c r="K58" s="12">
        <f t="shared" si="9"/>
        <v>1.2123987074322646</v>
      </c>
      <c r="L58" s="12">
        <f t="shared" si="9"/>
        <v>1.1129704200845143</v>
      </c>
      <c r="M58" s="12">
        <f t="shared" si="9"/>
        <v>1.311826994780015</v>
      </c>
      <c r="N58" s="12">
        <f t="shared" si="9"/>
        <v>1.7592542878448922</v>
      </c>
    </row>
    <row r="59" spans="3:14" x14ac:dyDescent="0.25">
      <c r="C59" s="12">
        <f t="shared" ref="C59:N59" si="10">C50*0.2</f>
        <v>2.1072532935620187</v>
      </c>
      <c r="D59" s="12">
        <f t="shared" si="10"/>
        <v>1.5603977131493911</v>
      </c>
      <c r="E59" s="12">
        <f t="shared" si="10"/>
        <v>1.7095401441710167</v>
      </c>
      <c r="F59" s="12">
        <f t="shared" si="10"/>
        <v>1.5106835694755159</v>
      </c>
      <c r="G59" s="12">
        <f t="shared" si="10"/>
        <v>1.4609694258016406</v>
      </c>
      <c r="H59" s="12">
        <f t="shared" si="10"/>
        <v>1.1626845637583894</v>
      </c>
      <c r="I59" s="12">
        <f t="shared" si="10"/>
        <v>1.1626845637583894</v>
      </c>
      <c r="J59" s="12">
        <f t="shared" si="10"/>
        <v>1.4112552821277655</v>
      </c>
      <c r="K59" s="12">
        <f t="shared" si="10"/>
        <v>0.96382798906288858</v>
      </c>
      <c r="L59" s="12">
        <f t="shared" si="10"/>
        <v>1.1626845637583894</v>
      </c>
      <c r="M59" s="12">
        <f t="shared" si="10"/>
        <v>1.2621128511061399</v>
      </c>
      <c r="N59" s="12">
        <f t="shared" si="10"/>
        <v>1.7095401441710167</v>
      </c>
    </row>
    <row r="60" spans="3:14" x14ac:dyDescent="0.25">
      <c r="C60" s="12">
        <f t="shared" ref="C60:N60" si="11">C51*0.2</f>
        <v>2.0575391498881435</v>
      </c>
      <c r="D60" s="12">
        <f t="shared" si="11"/>
        <v>1.6101118568232664</v>
      </c>
      <c r="E60" s="12">
        <f t="shared" si="11"/>
        <v>1.7095401441710167</v>
      </c>
      <c r="F60" s="12">
        <f t="shared" si="11"/>
        <v>1.2621128511061399</v>
      </c>
      <c r="G60" s="12">
        <f t="shared" si="11"/>
        <v>1.2123987074322646</v>
      </c>
      <c r="H60" s="12">
        <f t="shared" si="11"/>
        <v>0.36725826497638581</v>
      </c>
      <c r="I60" s="12">
        <f t="shared" si="11"/>
        <v>1.2123987074322646</v>
      </c>
      <c r="J60" s="12">
        <f t="shared" si="11"/>
        <v>1.0135421327367637</v>
      </c>
      <c r="K60" s="12">
        <f t="shared" si="11"/>
        <v>0.86439970171513802</v>
      </c>
      <c r="L60" s="12">
        <f t="shared" si="11"/>
        <v>0.96382798906288858</v>
      </c>
      <c r="M60" s="12">
        <f t="shared" si="11"/>
        <v>1.1129704200845143</v>
      </c>
      <c r="N60" s="12">
        <f t="shared" si="11"/>
        <v>0.31754412130251058</v>
      </c>
    </row>
    <row r="61" spans="3:14" x14ac:dyDescent="0.25">
      <c r="C61" s="12">
        <f t="shared" ref="C61:N61" si="12">C52*0.2</f>
        <v>2.1072532935620187</v>
      </c>
      <c r="D61" s="12">
        <f t="shared" si="12"/>
        <v>1.6598260004971417</v>
      </c>
      <c r="E61" s="12">
        <f t="shared" si="12"/>
        <v>1.9083967188665178</v>
      </c>
      <c r="F61" s="12">
        <f t="shared" si="12"/>
        <v>1.1129704200845143</v>
      </c>
      <c r="G61" s="12">
        <f t="shared" si="12"/>
        <v>1.8586825751926424</v>
      </c>
      <c r="H61" s="12">
        <f t="shared" si="12"/>
        <v>1.2621128511061399</v>
      </c>
      <c r="I61" s="12">
        <f t="shared" si="12"/>
        <v>1.2123987074322646</v>
      </c>
      <c r="J61" s="12">
        <f t="shared" si="12"/>
        <v>1.2123987074322646</v>
      </c>
      <c r="K61" s="12">
        <f t="shared" si="12"/>
        <v>1.1129704200845143</v>
      </c>
      <c r="L61" s="12">
        <f t="shared" si="12"/>
        <v>1.1129704200845143</v>
      </c>
      <c r="M61" s="12">
        <f t="shared" si="12"/>
        <v>1.1129704200845143</v>
      </c>
      <c r="N61" s="12">
        <f t="shared" si="12"/>
        <v>1.2621128511061399</v>
      </c>
    </row>
    <row r="62" spans="3:14" x14ac:dyDescent="0.25">
      <c r="C62" s="12">
        <f t="shared" ref="C62:N62" si="13">C53*0.2</f>
        <v>2.3558240119313947</v>
      </c>
      <c r="D62" s="12">
        <f t="shared" si="13"/>
        <v>1.7592542878448922</v>
      </c>
      <c r="E62" s="12">
        <f t="shared" si="13"/>
        <v>1.8089684315187673</v>
      </c>
      <c r="F62" s="12">
        <f t="shared" si="13"/>
        <v>1.1626845637583894</v>
      </c>
      <c r="G62" s="12">
        <f t="shared" si="13"/>
        <v>1.5106835694755159</v>
      </c>
      <c r="H62" s="12">
        <f t="shared" si="13"/>
        <v>1.5106835694755159</v>
      </c>
      <c r="I62" s="12">
        <f t="shared" si="13"/>
        <v>1.1626845637583894</v>
      </c>
      <c r="J62" s="12">
        <f t="shared" si="13"/>
        <v>1.2621128511061399</v>
      </c>
      <c r="K62" s="12">
        <f t="shared" si="13"/>
        <v>0.41697240865026103</v>
      </c>
      <c r="L62" s="12">
        <f t="shared" si="13"/>
        <v>1.1626845637583894</v>
      </c>
      <c r="M62" s="12">
        <f t="shared" si="13"/>
        <v>1.2621128511061399</v>
      </c>
      <c r="N62" s="12">
        <f t="shared" si="13"/>
        <v>1.6101118568232664</v>
      </c>
    </row>
    <row r="63" spans="3:14" x14ac:dyDescent="0.25">
      <c r="C63" s="12">
        <f t="shared" ref="C63:N64" si="14">C54*0.2</f>
        <v>2.3558240119313947</v>
      </c>
      <c r="D63" s="12">
        <f t="shared" si="14"/>
        <v>2.0575391498881435</v>
      </c>
      <c r="E63" s="12">
        <f t="shared" si="14"/>
        <v>1.9083967188665178</v>
      </c>
      <c r="F63" s="12">
        <f t="shared" si="14"/>
        <v>1.3615411384538902</v>
      </c>
      <c r="G63" s="12">
        <f t="shared" si="14"/>
        <v>1.4112552821277655</v>
      </c>
      <c r="H63" s="12">
        <f t="shared" si="14"/>
        <v>2.0575391498881435</v>
      </c>
      <c r="I63" s="12">
        <f t="shared" si="14"/>
        <v>1.4112552821277655</v>
      </c>
      <c r="J63" s="12">
        <f t="shared" si="14"/>
        <v>1.311826994780015</v>
      </c>
      <c r="K63" s="12">
        <f t="shared" si="14"/>
        <v>1.4112552821277655</v>
      </c>
      <c r="L63" s="12">
        <f t="shared" si="14"/>
        <v>1.1129704200845143</v>
      </c>
      <c r="M63" s="12">
        <f t="shared" si="14"/>
        <v>1.5603977131493911</v>
      </c>
      <c r="N63" s="12">
        <f t="shared" si="14"/>
        <v>1.4112552821277655</v>
      </c>
    </row>
    <row r="64" spans="3:14" x14ac:dyDescent="0.25">
      <c r="C64" s="12">
        <f>C55*0.2</f>
        <v>2.3558240119313947</v>
      </c>
      <c r="D64" s="12">
        <f t="shared" si="14"/>
        <v>2.2066815809097693</v>
      </c>
      <c r="E64" s="12">
        <f t="shared" si="14"/>
        <v>2.8032513049962717</v>
      </c>
      <c r="F64" s="12">
        <f t="shared" si="14"/>
        <v>1.4609694258016406</v>
      </c>
      <c r="G64" s="12">
        <f t="shared" si="14"/>
        <v>1.7592542878448922</v>
      </c>
      <c r="H64" s="12">
        <f t="shared" si="14"/>
        <v>0.41697240865026103</v>
      </c>
      <c r="I64" s="12">
        <f t="shared" si="14"/>
        <v>1.9581108625403929</v>
      </c>
      <c r="J64" s="12">
        <f t="shared" si="14"/>
        <v>1.6101118568232664</v>
      </c>
      <c r="K64" s="12">
        <f t="shared" si="14"/>
        <v>1.4112552821277655</v>
      </c>
      <c r="L64" s="12">
        <f t="shared" si="14"/>
        <v>1.2621128511061399</v>
      </c>
      <c r="M64" s="12">
        <f t="shared" si="14"/>
        <v>1.3615411384538902</v>
      </c>
      <c r="N64" s="12">
        <f t="shared" si="14"/>
        <v>0.46668655232413631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opLeftCell="B47" workbookViewId="0">
      <selection activeCell="K68" sqref="K68"/>
    </sheetView>
  </sheetViews>
  <sheetFormatPr defaultColWidth="9.109375" defaultRowHeight="13.2" x14ac:dyDescent="0.25"/>
  <cols>
    <col min="1" max="1" width="20.6640625" style="12" customWidth="1"/>
    <col min="2" max="2" width="12.6640625" style="12" customWidth="1"/>
    <col min="3" max="16384" width="9.1093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</row>
    <row r="6" spans="1:2" x14ac:dyDescent="0.25">
      <c r="A6" s="12" t="s">
        <v>5</v>
      </c>
      <c r="B6" s="12" t="s">
        <v>136</v>
      </c>
    </row>
    <row r="7" spans="1:2" x14ac:dyDescent="0.25">
      <c r="A7" s="12" t="s">
        <v>7</v>
      </c>
      <c r="B7" s="13">
        <v>42451</v>
      </c>
    </row>
    <row r="8" spans="1:2" x14ac:dyDescent="0.25">
      <c r="A8" s="12" t="s">
        <v>8</v>
      </c>
      <c r="B8" s="14">
        <v>0.89885416666666673</v>
      </c>
    </row>
    <row r="9" spans="1:2" x14ac:dyDescent="0.25">
      <c r="A9" s="12" t="s">
        <v>9</v>
      </c>
      <c r="B9" s="12" t="s">
        <v>10</v>
      </c>
    </row>
    <row r="10" spans="1:2" x14ac:dyDescent="0.25">
      <c r="A10" s="12" t="s">
        <v>11</v>
      </c>
      <c r="B10" s="12" t="s">
        <v>12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  <c r="B15" s="12" t="s">
        <v>19</v>
      </c>
    </row>
    <row r="16" spans="1:2" x14ac:dyDescent="0.25">
      <c r="B16" s="12" t="s">
        <v>20</v>
      </c>
    </row>
    <row r="17" spans="1:15" x14ac:dyDescent="0.25">
      <c r="B17" s="12" t="s">
        <v>21</v>
      </c>
    </row>
    <row r="18" spans="1:15" x14ac:dyDescent="0.25">
      <c r="B18" s="12" t="s">
        <v>22</v>
      </c>
    </row>
    <row r="19" spans="1:15" x14ac:dyDescent="0.25">
      <c r="B19" s="12" t="s">
        <v>23</v>
      </c>
    </row>
    <row r="20" spans="1:15" x14ac:dyDescent="0.25">
      <c r="B20" s="12" t="s">
        <v>24</v>
      </c>
    </row>
    <row r="21" spans="1:15" x14ac:dyDescent="0.25">
      <c r="B21" s="12" t="s">
        <v>25</v>
      </c>
    </row>
    <row r="23" spans="1:15" x14ac:dyDescent="0.25">
      <c r="A23" s="15" t="s">
        <v>26</v>
      </c>
      <c r="B23" s="16"/>
    </row>
    <row r="25" spans="1:15" x14ac:dyDescent="0.25">
      <c r="B25" s="17"/>
      <c r="C25" s="18">
        <v>1</v>
      </c>
      <c r="D25" s="18">
        <v>2</v>
      </c>
      <c r="E25" s="18">
        <v>3</v>
      </c>
      <c r="F25" s="18">
        <v>4</v>
      </c>
      <c r="G25" s="18">
        <v>5</v>
      </c>
      <c r="H25" s="18">
        <v>6</v>
      </c>
      <c r="I25" s="18">
        <v>7</v>
      </c>
      <c r="J25" s="18">
        <v>8</v>
      </c>
      <c r="K25" s="18">
        <v>9</v>
      </c>
      <c r="L25" s="18">
        <v>10</v>
      </c>
      <c r="M25" s="18">
        <v>11</v>
      </c>
      <c r="N25" s="18">
        <v>12</v>
      </c>
    </row>
    <row r="26" spans="1:15" x14ac:dyDescent="0.25">
      <c r="B26" s="18" t="s">
        <v>27</v>
      </c>
      <c r="C26" s="19" t="s">
        <v>28</v>
      </c>
      <c r="D26" s="19" t="s">
        <v>29</v>
      </c>
      <c r="E26" s="19" t="s">
        <v>30</v>
      </c>
      <c r="F26" s="19" t="s">
        <v>31</v>
      </c>
      <c r="G26" s="19" t="s">
        <v>32</v>
      </c>
      <c r="H26" s="19" t="s">
        <v>33</v>
      </c>
      <c r="I26" s="19" t="s">
        <v>34</v>
      </c>
      <c r="J26" s="19" t="s">
        <v>35</v>
      </c>
      <c r="K26" s="19" t="s">
        <v>36</v>
      </c>
      <c r="L26" s="19" t="s">
        <v>37</v>
      </c>
      <c r="M26" s="19" t="s">
        <v>38</v>
      </c>
      <c r="N26" s="19" t="s">
        <v>39</v>
      </c>
      <c r="O26" s="20" t="s">
        <v>40</v>
      </c>
    </row>
    <row r="27" spans="1:15" x14ac:dyDescent="0.25">
      <c r="B27" s="18" t="s">
        <v>41</v>
      </c>
      <c r="C27" s="19" t="s">
        <v>42</v>
      </c>
      <c r="D27" s="19" t="s">
        <v>43</v>
      </c>
      <c r="E27" s="19" t="s">
        <v>44</v>
      </c>
      <c r="F27" s="19" t="s">
        <v>45</v>
      </c>
      <c r="G27" s="19" t="s">
        <v>46</v>
      </c>
      <c r="H27" s="19" t="s">
        <v>47</v>
      </c>
      <c r="I27" s="19" t="s">
        <v>48</v>
      </c>
      <c r="J27" s="19" t="s">
        <v>49</v>
      </c>
      <c r="K27" s="19" t="s">
        <v>50</v>
      </c>
      <c r="L27" s="19" t="s">
        <v>51</v>
      </c>
      <c r="M27" s="19" t="s">
        <v>52</v>
      </c>
      <c r="N27" s="19" t="s">
        <v>53</v>
      </c>
      <c r="O27" s="20" t="s">
        <v>40</v>
      </c>
    </row>
    <row r="28" spans="1:15" x14ac:dyDescent="0.25">
      <c r="B28" s="18" t="s">
        <v>54</v>
      </c>
      <c r="C28" s="19" t="s">
        <v>55</v>
      </c>
      <c r="D28" s="19" t="s">
        <v>56</v>
      </c>
      <c r="E28" s="19" t="s">
        <v>57</v>
      </c>
      <c r="F28" s="19" t="s">
        <v>58</v>
      </c>
      <c r="G28" s="19" t="s">
        <v>59</v>
      </c>
      <c r="H28" s="19" t="s">
        <v>60</v>
      </c>
      <c r="I28" s="19" t="s">
        <v>61</v>
      </c>
      <c r="J28" s="19" t="s">
        <v>62</v>
      </c>
      <c r="K28" s="19" t="s">
        <v>63</v>
      </c>
      <c r="L28" s="19" t="s">
        <v>64</v>
      </c>
      <c r="M28" s="19" t="s">
        <v>65</v>
      </c>
      <c r="N28" s="19" t="s">
        <v>66</v>
      </c>
      <c r="O28" s="20" t="s">
        <v>40</v>
      </c>
    </row>
    <row r="29" spans="1:15" x14ac:dyDescent="0.25">
      <c r="B29" s="18" t="s">
        <v>67</v>
      </c>
      <c r="C29" s="19" t="s">
        <v>68</v>
      </c>
      <c r="D29" s="19" t="s">
        <v>69</v>
      </c>
      <c r="E29" s="19" t="s">
        <v>70</v>
      </c>
      <c r="F29" s="19" t="s">
        <v>71</v>
      </c>
      <c r="G29" s="19" t="s">
        <v>72</v>
      </c>
      <c r="H29" s="19" t="s">
        <v>73</v>
      </c>
      <c r="I29" s="19" t="s">
        <v>74</v>
      </c>
      <c r="J29" s="19" t="s">
        <v>75</v>
      </c>
      <c r="K29" s="19" t="s">
        <v>76</v>
      </c>
      <c r="L29" s="19" t="s">
        <v>77</v>
      </c>
      <c r="M29" s="19" t="s">
        <v>78</v>
      </c>
      <c r="N29" s="19" t="s">
        <v>79</v>
      </c>
      <c r="O29" s="20" t="s">
        <v>40</v>
      </c>
    </row>
    <row r="30" spans="1:15" x14ac:dyDescent="0.25">
      <c r="B30" s="18" t="s">
        <v>80</v>
      </c>
      <c r="C30" s="19" t="s">
        <v>81</v>
      </c>
      <c r="D30" s="19" t="s">
        <v>82</v>
      </c>
      <c r="E30" s="19" t="s">
        <v>83</v>
      </c>
      <c r="F30" s="19" t="s">
        <v>84</v>
      </c>
      <c r="G30" s="19" t="s">
        <v>85</v>
      </c>
      <c r="H30" s="19" t="s">
        <v>86</v>
      </c>
      <c r="I30" s="19" t="s">
        <v>87</v>
      </c>
      <c r="J30" s="19" t="s">
        <v>88</v>
      </c>
      <c r="K30" s="19" t="s">
        <v>89</v>
      </c>
      <c r="L30" s="19" t="s">
        <v>90</v>
      </c>
      <c r="M30" s="19" t="s">
        <v>91</v>
      </c>
      <c r="N30" s="19" t="s">
        <v>92</v>
      </c>
      <c r="O30" s="20" t="s">
        <v>40</v>
      </c>
    </row>
    <row r="31" spans="1:15" x14ac:dyDescent="0.25">
      <c r="B31" s="18" t="s">
        <v>93</v>
      </c>
      <c r="C31" s="19" t="s">
        <v>94</v>
      </c>
      <c r="D31" s="19" t="s">
        <v>95</v>
      </c>
      <c r="E31" s="19" t="s">
        <v>96</v>
      </c>
      <c r="F31" s="19" t="s">
        <v>97</v>
      </c>
      <c r="G31" s="19" t="s">
        <v>98</v>
      </c>
      <c r="H31" s="19" t="s">
        <v>99</v>
      </c>
      <c r="I31" s="19" t="s">
        <v>100</v>
      </c>
      <c r="J31" s="19" t="s">
        <v>101</v>
      </c>
      <c r="K31" s="19" t="s">
        <v>102</v>
      </c>
      <c r="L31" s="19" t="s">
        <v>103</v>
      </c>
      <c r="M31" s="19" t="s">
        <v>104</v>
      </c>
      <c r="N31" s="19" t="s">
        <v>105</v>
      </c>
      <c r="O31" s="20" t="s">
        <v>40</v>
      </c>
    </row>
    <row r="32" spans="1:15" x14ac:dyDescent="0.25">
      <c r="B32" s="18" t="s">
        <v>106</v>
      </c>
      <c r="C32" s="19" t="s">
        <v>107</v>
      </c>
      <c r="D32" s="19" t="s">
        <v>108</v>
      </c>
      <c r="E32" s="19" t="s">
        <v>109</v>
      </c>
      <c r="F32" s="19" t="s">
        <v>110</v>
      </c>
      <c r="G32" s="19" t="s">
        <v>111</v>
      </c>
      <c r="H32" s="19" t="s">
        <v>112</v>
      </c>
      <c r="I32" s="19" t="s">
        <v>113</v>
      </c>
      <c r="J32" s="19" t="s">
        <v>114</v>
      </c>
      <c r="K32" s="19" t="s">
        <v>115</v>
      </c>
      <c r="L32" s="19" t="s">
        <v>116</v>
      </c>
      <c r="M32" s="19" t="s">
        <v>117</v>
      </c>
      <c r="N32" s="19" t="s">
        <v>118</v>
      </c>
      <c r="O32" s="20" t="s">
        <v>40</v>
      </c>
    </row>
    <row r="33" spans="1:15" x14ac:dyDescent="0.25">
      <c r="B33" s="18" t="s">
        <v>119</v>
      </c>
      <c r="C33" s="19" t="s">
        <v>120</v>
      </c>
      <c r="D33" s="19" t="s">
        <v>121</v>
      </c>
      <c r="E33" s="19" t="s">
        <v>122</v>
      </c>
      <c r="F33" s="19" t="s">
        <v>123</v>
      </c>
      <c r="G33" s="19" t="s">
        <v>124</v>
      </c>
      <c r="H33" s="19" t="s">
        <v>125</v>
      </c>
      <c r="I33" s="19" t="s">
        <v>126</v>
      </c>
      <c r="J33" s="19" t="s">
        <v>127</v>
      </c>
      <c r="K33" s="19" t="s">
        <v>128</v>
      </c>
      <c r="L33" s="19" t="s">
        <v>129</v>
      </c>
      <c r="M33" s="19" t="s">
        <v>130</v>
      </c>
      <c r="N33" s="19" t="s">
        <v>131</v>
      </c>
      <c r="O33" s="20" t="s">
        <v>40</v>
      </c>
    </row>
    <row r="35" spans="1:15" x14ac:dyDescent="0.25">
      <c r="A35" s="15" t="s">
        <v>132</v>
      </c>
      <c r="B35" s="16"/>
    </row>
    <row r="36" spans="1:15" x14ac:dyDescent="0.25">
      <c r="A36" s="12" t="s">
        <v>133</v>
      </c>
      <c r="B36" s="12">
        <v>22</v>
      </c>
    </row>
    <row r="38" spans="1:15" x14ac:dyDescent="0.25">
      <c r="B38" s="17"/>
      <c r="C38" s="18">
        <v>1</v>
      </c>
      <c r="D38" s="18">
        <v>2</v>
      </c>
      <c r="E38" s="18">
        <v>3</v>
      </c>
      <c r="F38" s="18">
        <v>4</v>
      </c>
      <c r="G38" s="18">
        <v>5</v>
      </c>
      <c r="H38" s="18">
        <v>6</v>
      </c>
      <c r="I38" s="18">
        <v>7</v>
      </c>
      <c r="J38" s="18">
        <v>8</v>
      </c>
      <c r="K38" s="18">
        <v>9</v>
      </c>
      <c r="L38" s="18">
        <v>10</v>
      </c>
      <c r="M38" s="18">
        <v>11</v>
      </c>
      <c r="N38" s="18">
        <v>12</v>
      </c>
    </row>
    <row r="39" spans="1:15" x14ac:dyDescent="0.25">
      <c r="B39" s="18" t="s">
        <v>27</v>
      </c>
      <c r="C39" s="28">
        <v>28</v>
      </c>
      <c r="D39" s="23">
        <v>20</v>
      </c>
      <c r="E39" s="22">
        <v>21</v>
      </c>
      <c r="F39" s="27">
        <v>27</v>
      </c>
      <c r="G39" s="21">
        <v>25</v>
      </c>
      <c r="H39" s="24">
        <v>10</v>
      </c>
      <c r="I39" s="22">
        <v>21</v>
      </c>
      <c r="J39" s="22">
        <v>23</v>
      </c>
      <c r="K39" s="27">
        <v>27</v>
      </c>
      <c r="L39" s="22">
        <v>22</v>
      </c>
      <c r="M39" s="22">
        <v>23</v>
      </c>
      <c r="N39" s="24">
        <v>9</v>
      </c>
      <c r="O39" s="20" t="s">
        <v>134</v>
      </c>
    </row>
    <row r="40" spans="1:15" x14ac:dyDescent="0.25">
      <c r="B40" s="18" t="s">
        <v>41</v>
      </c>
      <c r="C40" s="31">
        <v>37</v>
      </c>
      <c r="D40" s="28">
        <v>29</v>
      </c>
      <c r="E40" s="30">
        <v>32</v>
      </c>
      <c r="F40" s="27">
        <v>27</v>
      </c>
      <c r="G40" s="27">
        <v>26</v>
      </c>
      <c r="H40" s="21">
        <v>24</v>
      </c>
      <c r="I40" s="28">
        <v>29</v>
      </c>
      <c r="J40" s="28">
        <v>29</v>
      </c>
      <c r="K40" s="21">
        <v>24</v>
      </c>
      <c r="L40" s="22">
        <v>22</v>
      </c>
      <c r="M40" s="28">
        <v>29</v>
      </c>
      <c r="N40" s="27">
        <v>26</v>
      </c>
      <c r="O40" s="20" t="s">
        <v>134</v>
      </c>
    </row>
    <row r="41" spans="1:15" x14ac:dyDescent="0.25">
      <c r="B41" s="18" t="s">
        <v>54</v>
      </c>
      <c r="C41" s="31">
        <v>35</v>
      </c>
      <c r="D41" s="28">
        <v>30</v>
      </c>
      <c r="E41" s="28">
        <v>28</v>
      </c>
      <c r="F41" s="28">
        <v>29</v>
      </c>
      <c r="G41" s="28">
        <v>29</v>
      </c>
      <c r="H41" s="31">
        <v>36</v>
      </c>
      <c r="I41" s="31">
        <v>36</v>
      </c>
      <c r="J41" s="21">
        <v>24</v>
      </c>
      <c r="K41" s="30">
        <v>31</v>
      </c>
      <c r="L41" s="21">
        <v>24</v>
      </c>
      <c r="M41" s="28">
        <v>28</v>
      </c>
      <c r="N41" s="21">
        <v>25</v>
      </c>
      <c r="O41" s="20" t="s">
        <v>134</v>
      </c>
    </row>
    <row r="42" spans="1:15" x14ac:dyDescent="0.25">
      <c r="B42" s="18" t="s">
        <v>67</v>
      </c>
      <c r="C42" s="31">
        <v>35</v>
      </c>
      <c r="D42" s="30">
        <v>31</v>
      </c>
      <c r="E42" s="31">
        <v>35</v>
      </c>
      <c r="F42" s="21">
        <v>25</v>
      </c>
      <c r="G42" s="26">
        <v>34</v>
      </c>
      <c r="H42" s="29">
        <v>12</v>
      </c>
      <c r="I42" s="27">
        <v>26</v>
      </c>
      <c r="J42" s="28">
        <v>28</v>
      </c>
      <c r="K42" s="28">
        <v>29</v>
      </c>
      <c r="L42" s="21">
        <v>25</v>
      </c>
      <c r="M42" s="28">
        <v>28</v>
      </c>
      <c r="N42" s="24">
        <v>11</v>
      </c>
      <c r="O42" s="20" t="s">
        <v>134</v>
      </c>
    </row>
    <row r="43" spans="1:15" x14ac:dyDescent="0.25">
      <c r="B43" s="18" t="s">
        <v>80</v>
      </c>
      <c r="C43" s="30">
        <v>32</v>
      </c>
      <c r="D43" s="22">
        <v>23</v>
      </c>
      <c r="E43" s="21">
        <v>25</v>
      </c>
      <c r="F43" s="27">
        <v>26</v>
      </c>
      <c r="G43" s="30">
        <v>31</v>
      </c>
      <c r="H43" s="31">
        <v>36</v>
      </c>
      <c r="I43" s="28">
        <v>30</v>
      </c>
      <c r="J43" s="28">
        <v>28</v>
      </c>
      <c r="K43" s="21">
        <v>24</v>
      </c>
      <c r="L43" s="21">
        <v>25</v>
      </c>
      <c r="M43" s="31">
        <v>37</v>
      </c>
      <c r="N43" s="28">
        <v>29</v>
      </c>
      <c r="O43" s="20" t="s">
        <v>134</v>
      </c>
    </row>
    <row r="44" spans="1:15" x14ac:dyDescent="0.25">
      <c r="B44" s="18" t="s">
        <v>93</v>
      </c>
      <c r="C44" s="31">
        <v>36</v>
      </c>
      <c r="D44" s="22">
        <v>23</v>
      </c>
      <c r="E44" s="31">
        <v>35</v>
      </c>
      <c r="F44" s="30">
        <v>32</v>
      </c>
      <c r="G44" s="26">
        <v>33</v>
      </c>
      <c r="H44" s="26">
        <v>34</v>
      </c>
      <c r="I44" s="30">
        <v>31</v>
      </c>
      <c r="J44" s="31">
        <v>37</v>
      </c>
      <c r="K44" s="28">
        <v>29</v>
      </c>
      <c r="L44" s="28">
        <v>30</v>
      </c>
      <c r="M44" s="30">
        <v>31</v>
      </c>
      <c r="N44" s="26">
        <v>33</v>
      </c>
      <c r="O44" s="20" t="s">
        <v>134</v>
      </c>
    </row>
    <row r="45" spans="1:15" x14ac:dyDescent="0.25">
      <c r="B45" s="18" t="s">
        <v>106</v>
      </c>
      <c r="C45" s="32">
        <v>42</v>
      </c>
      <c r="D45" s="21">
        <v>24</v>
      </c>
      <c r="E45" s="26">
        <v>33</v>
      </c>
      <c r="F45" s="26">
        <v>33</v>
      </c>
      <c r="G45" s="31">
        <v>36</v>
      </c>
      <c r="H45" s="33">
        <v>38</v>
      </c>
      <c r="I45" s="31">
        <v>37</v>
      </c>
      <c r="J45" s="31">
        <v>37</v>
      </c>
      <c r="K45" s="26">
        <v>33</v>
      </c>
      <c r="L45" s="28">
        <v>28</v>
      </c>
      <c r="M45" s="28">
        <v>29</v>
      </c>
      <c r="N45" s="28">
        <v>30</v>
      </c>
      <c r="O45" s="20" t="s">
        <v>134</v>
      </c>
    </row>
    <row r="46" spans="1:15" x14ac:dyDescent="0.25">
      <c r="B46" s="18" t="s">
        <v>119</v>
      </c>
      <c r="C46" s="31">
        <v>37</v>
      </c>
      <c r="D46" s="21">
        <v>24</v>
      </c>
      <c r="E46" s="31">
        <v>35</v>
      </c>
      <c r="F46" s="31">
        <v>35</v>
      </c>
      <c r="G46" s="31">
        <v>35</v>
      </c>
      <c r="H46" s="25">
        <v>17</v>
      </c>
      <c r="I46" s="26">
        <v>34</v>
      </c>
      <c r="J46" s="26">
        <v>33</v>
      </c>
      <c r="K46" s="30">
        <v>32</v>
      </c>
      <c r="L46" s="30">
        <v>31</v>
      </c>
      <c r="M46" s="26">
        <v>33</v>
      </c>
      <c r="N46" s="29">
        <v>13</v>
      </c>
      <c r="O46" s="20" t="s">
        <v>134</v>
      </c>
    </row>
    <row r="48" spans="1:15" x14ac:dyDescent="0.25">
      <c r="C48" s="12">
        <f>(C39-3.6126)/4.023</f>
        <v>6.0619935371613227</v>
      </c>
      <c r="D48" s="12">
        <f t="shared" ref="D48:N48" si="0">(D39-3.6126)/4.023</f>
        <v>4.0734277902063143</v>
      </c>
      <c r="E48" s="12">
        <f t="shared" si="0"/>
        <v>4.3219985085756898</v>
      </c>
      <c r="F48" s="12">
        <f t="shared" si="0"/>
        <v>5.8134228187919463</v>
      </c>
      <c r="G48" s="12">
        <f t="shared" si="0"/>
        <v>5.3162813820531944</v>
      </c>
      <c r="H48" s="12">
        <f t="shared" si="0"/>
        <v>1.5877206065125529</v>
      </c>
      <c r="I48" s="12">
        <f t="shared" si="0"/>
        <v>4.3219985085756898</v>
      </c>
      <c r="J48" s="12">
        <f t="shared" si="0"/>
        <v>4.8191399453144426</v>
      </c>
      <c r="K48" s="12">
        <f t="shared" si="0"/>
        <v>5.8134228187919463</v>
      </c>
      <c r="L48" s="12">
        <f t="shared" si="0"/>
        <v>4.5705692269450662</v>
      </c>
      <c r="M48" s="12">
        <f t="shared" si="0"/>
        <v>4.8191399453144426</v>
      </c>
      <c r="N48" s="12">
        <f t="shared" si="0"/>
        <v>1.3391498881431767</v>
      </c>
    </row>
    <row r="49" spans="3:14" x14ac:dyDescent="0.25">
      <c r="C49" s="12">
        <f t="shared" ref="C49:N49" si="1">(C40-3.6126)/4.023</f>
        <v>8.2991300024857075</v>
      </c>
      <c r="D49" s="12">
        <f t="shared" si="1"/>
        <v>6.3105642555306991</v>
      </c>
      <c r="E49" s="12">
        <f t="shared" si="1"/>
        <v>7.0562764106388274</v>
      </c>
      <c r="F49" s="12">
        <f t="shared" si="1"/>
        <v>5.8134228187919463</v>
      </c>
      <c r="G49" s="12">
        <f t="shared" si="1"/>
        <v>5.5648521004225708</v>
      </c>
      <c r="H49" s="12">
        <f t="shared" si="1"/>
        <v>5.0677106636838181</v>
      </c>
      <c r="I49" s="12">
        <f t="shared" si="1"/>
        <v>6.3105642555306991</v>
      </c>
      <c r="J49" s="12">
        <f t="shared" si="1"/>
        <v>6.3105642555306991</v>
      </c>
      <c r="K49" s="12">
        <f t="shared" si="1"/>
        <v>5.0677106636838181</v>
      </c>
      <c r="L49" s="12">
        <f t="shared" si="1"/>
        <v>4.5705692269450662</v>
      </c>
      <c r="M49" s="12">
        <f t="shared" si="1"/>
        <v>6.3105642555306991</v>
      </c>
      <c r="N49" s="12">
        <f t="shared" si="1"/>
        <v>5.5648521004225708</v>
      </c>
    </row>
    <row r="50" spans="3:14" x14ac:dyDescent="0.25">
      <c r="C50" s="12">
        <f t="shared" ref="C50:N50" si="2">(C41-3.6126)/4.023</f>
        <v>7.8019885657469557</v>
      </c>
      <c r="D50" s="12">
        <f t="shared" si="2"/>
        <v>6.5591349739000746</v>
      </c>
      <c r="E50" s="12">
        <f t="shared" si="2"/>
        <v>6.0619935371613227</v>
      </c>
      <c r="F50" s="12">
        <f t="shared" si="2"/>
        <v>6.3105642555306991</v>
      </c>
      <c r="G50" s="12">
        <f t="shared" si="2"/>
        <v>6.3105642555306991</v>
      </c>
      <c r="H50" s="12">
        <f t="shared" si="2"/>
        <v>8.050559284116332</v>
      </c>
      <c r="I50" s="12">
        <f t="shared" si="2"/>
        <v>8.050559284116332</v>
      </c>
      <c r="J50" s="12">
        <f t="shared" si="2"/>
        <v>5.0677106636838181</v>
      </c>
      <c r="K50" s="12">
        <f t="shared" si="2"/>
        <v>6.807705692269451</v>
      </c>
      <c r="L50" s="12">
        <f t="shared" si="2"/>
        <v>5.0677106636838181</v>
      </c>
      <c r="M50" s="12">
        <f t="shared" si="2"/>
        <v>6.0619935371613227</v>
      </c>
      <c r="N50" s="12">
        <f t="shared" si="2"/>
        <v>5.3162813820531944</v>
      </c>
    </row>
    <row r="51" spans="3:14" x14ac:dyDescent="0.25">
      <c r="C51" s="12">
        <f t="shared" ref="C51:N51" si="3">(C42-3.6126)/4.023</f>
        <v>7.8019885657469557</v>
      </c>
      <c r="D51" s="12">
        <f t="shared" si="3"/>
        <v>6.807705692269451</v>
      </c>
      <c r="E51" s="12">
        <f t="shared" si="3"/>
        <v>7.8019885657469557</v>
      </c>
      <c r="F51" s="12">
        <f t="shared" si="3"/>
        <v>5.3162813820531944</v>
      </c>
      <c r="G51" s="12">
        <f t="shared" si="3"/>
        <v>7.5534178473775793</v>
      </c>
      <c r="H51" s="12">
        <f t="shared" si="3"/>
        <v>2.084862043251305</v>
      </c>
      <c r="I51" s="12">
        <f t="shared" si="3"/>
        <v>5.5648521004225708</v>
      </c>
      <c r="J51" s="12">
        <f t="shared" si="3"/>
        <v>6.0619935371613227</v>
      </c>
      <c r="K51" s="12">
        <f t="shared" si="3"/>
        <v>6.3105642555306991</v>
      </c>
      <c r="L51" s="12">
        <f t="shared" si="3"/>
        <v>5.3162813820531944</v>
      </c>
      <c r="M51" s="12">
        <f t="shared" si="3"/>
        <v>6.0619935371613227</v>
      </c>
      <c r="N51" s="12">
        <f t="shared" si="3"/>
        <v>1.836291324881929</v>
      </c>
    </row>
    <row r="52" spans="3:14" x14ac:dyDescent="0.25">
      <c r="C52" s="12">
        <f t="shared" ref="C52:N52" si="4">(C43-3.6126)/4.023</f>
        <v>7.0562764106388274</v>
      </c>
      <c r="D52" s="12">
        <f t="shared" si="4"/>
        <v>4.8191399453144426</v>
      </c>
      <c r="E52" s="12">
        <f t="shared" si="4"/>
        <v>5.3162813820531944</v>
      </c>
      <c r="F52" s="12">
        <f t="shared" si="4"/>
        <v>5.5648521004225708</v>
      </c>
      <c r="G52" s="12">
        <f t="shared" si="4"/>
        <v>6.807705692269451</v>
      </c>
      <c r="H52" s="12">
        <f t="shared" si="4"/>
        <v>8.050559284116332</v>
      </c>
      <c r="I52" s="12">
        <f t="shared" si="4"/>
        <v>6.5591349739000746</v>
      </c>
      <c r="J52" s="12">
        <f t="shared" si="4"/>
        <v>6.0619935371613227</v>
      </c>
      <c r="K52" s="12">
        <f t="shared" si="4"/>
        <v>5.0677106636838181</v>
      </c>
      <c r="L52" s="12">
        <f t="shared" si="4"/>
        <v>5.3162813820531944</v>
      </c>
      <c r="M52" s="12">
        <f t="shared" si="4"/>
        <v>8.2991300024857075</v>
      </c>
      <c r="N52" s="12">
        <f t="shared" si="4"/>
        <v>6.3105642555306991</v>
      </c>
    </row>
    <row r="53" spans="3:14" x14ac:dyDescent="0.25">
      <c r="C53" s="12">
        <f t="shared" ref="C53:N53" si="5">(C44-3.6126)/4.023</f>
        <v>8.050559284116332</v>
      </c>
      <c r="D53" s="12">
        <f t="shared" si="5"/>
        <v>4.8191399453144426</v>
      </c>
      <c r="E53" s="12">
        <f t="shared" si="5"/>
        <v>7.8019885657469557</v>
      </c>
      <c r="F53" s="12">
        <f t="shared" si="5"/>
        <v>7.0562764106388274</v>
      </c>
      <c r="G53" s="12">
        <f t="shared" si="5"/>
        <v>7.3048471290082029</v>
      </c>
      <c r="H53" s="12">
        <f t="shared" si="5"/>
        <v>7.5534178473775793</v>
      </c>
      <c r="I53" s="12">
        <f t="shared" si="5"/>
        <v>6.807705692269451</v>
      </c>
      <c r="J53" s="12">
        <f t="shared" si="5"/>
        <v>8.2991300024857075</v>
      </c>
      <c r="K53" s="12">
        <f t="shared" si="5"/>
        <v>6.3105642555306991</v>
      </c>
      <c r="L53" s="12">
        <f t="shared" si="5"/>
        <v>6.5591349739000746</v>
      </c>
      <c r="M53" s="12">
        <f t="shared" si="5"/>
        <v>6.807705692269451</v>
      </c>
      <c r="N53" s="12">
        <f t="shared" si="5"/>
        <v>7.3048471290082029</v>
      </c>
    </row>
    <row r="54" spans="3:14" x14ac:dyDescent="0.25">
      <c r="C54" s="12">
        <f t="shared" ref="C54:N55" si="6">(C45-3.6126)/4.023</f>
        <v>9.5419835943325886</v>
      </c>
      <c r="D54" s="12">
        <f t="shared" si="6"/>
        <v>5.0677106636838181</v>
      </c>
      <c r="E54" s="12">
        <f t="shared" si="6"/>
        <v>7.3048471290082029</v>
      </c>
      <c r="F54" s="12">
        <f t="shared" si="6"/>
        <v>7.3048471290082029</v>
      </c>
      <c r="G54" s="12">
        <f t="shared" si="6"/>
        <v>8.050559284116332</v>
      </c>
      <c r="H54" s="12">
        <f t="shared" si="6"/>
        <v>8.547700720855083</v>
      </c>
      <c r="I54" s="12">
        <f t="shared" si="6"/>
        <v>8.2991300024857075</v>
      </c>
      <c r="J54" s="12">
        <f t="shared" si="6"/>
        <v>8.2991300024857075</v>
      </c>
      <c r="K54" s="12">
        <f t="shared" si="6"/>
        <v>7.3048471290082029</v>
      </c>
      <c r="L54" s="12">
        <f t="shared" si="6"/>
        <v>6.0619935371613227</v>
      </c>
      <c r="M54" s="12">
        <f t="shared" si="6"/>
        <v>6.3105642555306991</v>
      </c>
      <c r="N54" s="12">
        <f t="shared" si="6"/>
        <v>6.5591349739000746</v>
      </c>
    </row>
    <row r="55" spans="3:14" x14ac:dyDescent="0.25">
      <c r="C55" s="12">
        <f>(C46-3.6126)/4.023</f>
        <v>8.2991300024857075</v>
      </c>
      <c r="D55" s="12">
        <f t="shared" si="6"/>
        <v>5.0677106636838181</v>
      </c>
      <c r="E55" s="12">
        <f t="shared" si="6"/>
        <v>7.8019885657469557</v>
      </c>
      <c r="F55" s="12">
        <f t="shared" si="6"/>
        <v>7.8019885657469557</v>
      </c>
      <c r="G55" s="12">
        <f t="shared" si="6"/>
        <v>7.8019885657469557</v>
      </c>
      <c r="H55" s="12">
        <f t="shared" si="6"/>
        <v>3.3277156350981856</v>
      </c>
      <c r="I55" s="12">
        <f t="shared" si="6"/>
        <v>7.5534178473775793</v>
      </c>
      <c r="J55" s="12">
        <f t="shared" si="6"/>
        <v>7.3048471290082029</v>
      </c>
      <c r="K55" s="12">
        <f t="shared" si="6"/>
        <v>7.0562764106388274</v>
      </c>
      <c r="L55" s="12">
        <f t="shared" si="6"/>
        <v>6.807705692269451</v>
      </c>
      <c r="M55" s="12">
        <f t="shared" si="6"/>
        <v>7.3048471290082029</v>
      </c>
      <c r="N55" s="12">
        <f t="shared" si="6"/>
        <v>2.3334327616206814</v>
      </c>
    </row>
    <row r="57" spans="3:14" x14ac:dyDescent="0.25">
      <c r="C57" s="12">
        <f>C48*0.2</f>
        <v>1.2123987074322646</v>
      </c>
      <c r="D57" s="12">
        <f t="shared" ref="D57:N57" si="7">D48*0.2</f>
        <v>0.81468555804126286</v>
      </c>
      <c r="E57" s="12">
        <f t="shared" si="7"/>
        <v>0.86439970171513802</v>
      </c>
      <c r="F57" s="12">
        <f t="shared" si="7"/>
        <v>1.1626845637583894</v>
      </c>
      <c r="G57" s="12">
        <f t="shared" si="7"/>
        <v>1.063256276410639</v>
      </c>
      <c r="H57" s="12">
        <f t="shared" si="7"/>
        <v>0.31754412130251058</v>
      </c>
      <c r="I57" s="12">
        <f t="shared" si="7"/>
        <v>0.86439970171513802</v>
      </c>
      <c r="J57" s="12">
        <f t="shared" si="7"/>
        <v>0.96382798906288858</v>
      </c>
      <c r="K57" s="12">
        <f t="shared" si="7"/>
        <v>1.1626845637583894</v>
      </c>
      <c r="L57" s="12">
        <f t="shared" si="7"/>
        <v>0.9141138453890133</v>
      </c>
      <c r="M57" s="12">
        <f t="shared" si="7"/>
        <v>0.96382798906288858</v>
      </c>
      <c r="N57" s="12">
        <f t="shared" si="7"/>
        <v>0.26782997762863536</v>
      </c>
    </row>
    <row r="58" spans="3:14" x14ac:dyDescent="0.25">
      <c r="C58" s="12">
        <f t="shared" ref="C58:N58" si="8">C49*0.2</f>
        <v>1.6598260004971417</v>
      </c>
      <c r="D58" s="12">
        <f t="shared" si="8"/>
        <v>1.2621128511061399</v>
      </c>
      <c r="E58" s="12">
        <f t="shared" si="8"/>
        <v>1.4112552821277655</v>
      </c>
      <c r="F58" s="12">
        <f t="shared" si="8"/>
        <v>1.1626845637583894</v>
      </c>
      <c r="G58" s="12">
        <f t="shared" si="8"/>
        <v>1.1129704200845143</v>
      </c>
      <c r="H58" s="12">
        <f t="shared" si="8"/>
        <v>1.0135421327367637</v>
      </c>
      <c r="I58" s="12">
        <f t="shared" si="8"/>
        <v>1.2621128511061399</v>
      </c>
      <c r="J58" s="12">
        <f t="shared" si="8"/>
        <v>1.2621128511061399</v>
      </c>
      <c r="K58" s="12">
        <f t="shared" si="8"/>
        <v>1.0135421327367637</v>
      </c>
      <c r="L58" s="12">
        <f t="shared" si="8"/>
        <v>0.9141138453890133</v>
      </c>
      <c r="M58" s="12">
        <f t="shared" si="8"/>
        <v>1.2621128511061399</v>
      </c>
      <c r="N58" s="12">
        <f t="shared" si="8"/>
        <v>1.1129704200845143</v>
      </c>
    </row>
    <row r="59" spans="3:14" x14ac:dyDescent="0.25">
      <c r="C59" s="12">
        <f t="shared" ref="C59:N59" si="9">C50*0.2</f>
        <v>1.5603977131493911</v>
      </c>
      <c r="D59" s="12">
        <f t="shared" si="9"/>
        <v>1.311826994780015</v>
      </c>
      <c r="E59" s="12">
        <f t="shared" si="9"/>
        <v>1.2123987074322646</v>
      </c>
      <c r="F59" s="12">
        <f t="shared" si="9"/>
        <v>1.2621128511061399</v>
      </c>
      <c r="G59" s="12">
        <f t="shared" si="9"/>
        <v>1.2621128511061399</v>
      </c>
      <c r="H59" s="12">
        <f t="shared" si="9"/>
        <v>1.6101118568232664</v>
      </c>
      <c r="I59" s="12">
        <f t="shared" si="9"/>
        <v>1.6101118568232664</v>
      </c>
      <c r="J59" s="12">
        <f t="shared" si="9"/>
        <v>1.0135421327367637</v>
      </c>
      <c r="K59" s="12">
        <f t="shared" si="9"/>
        <v>1.3615411384538902</v>
      </c>
      <c r="L59" s="12">
        <f t="shared" si="9"/>
        <v>1.0135421327367637</v>
      </c>
      <c r="M59" s="12">
        <f t="shared" si="9"/>
        <v>1.2123987074322646</v>
      </c>
      <c r="N59" s="12">
        <f t="shared" si="9"/>
        <v>1.063256276410639</v>
      </c>
    </row>
    <row r="60" spans="3:14" x14ac:dyDescent="0.25">
      <c r="C60" s="12">
        <f t="shared" ref="C60:N60" si="10">C51*0.2</f>
        <v>1.5603977131493911</v>
      </c>
      <c r="D60" s="12">
        <f t="shared" si="10"/>
        <v>1.3615411384538902</v>
      </c>
      <c r="E60" s="12">
        <f t="shared" si="10"/>
        <v>1.5603977131493911</v>
      </c>
      <c r="F60" s="12">
        <f t="shared" si="10"/>
        <v>1.063256276410639</v>
      </c>
      <c r="G60" s="12">
        <f t="shared" si="10"/>
        <v>1.5106835694755159</v>
      </c>
      <c r="H60" s="12">
        <f t="shared" si="10"/>
        <v>0.41697240865026103</v>
      </c>
      <c r="I60" s="12">
        <f t="shared" si="10"/>
        <v>1.1129704200845143</v>
      </c>
      <c r="J60" s="12">
        <f t="shared" si="10"/>
        <v>1.2123987074322646</v>
      </c>
      <c r="K60" s="12">
        <f t="shared" si="10"/>
        <v>1.2621128511061399</v>
      </c>
      <c r="L60" s="12">
        <f t="shared" si="10"/>
        <v>1.063256276410639</v>
      </c>
      <c r="M60" s="12">
        <f t="shared" si="10"/>
        <v>1.2123987074322646</v>
      </c>
      <c r="N60" s="12">
        <f t="shared" si="10"/>
        <v>0.36725826497638581</v>
      </c>
    </row>
    <row r="61" spans="3:14" x14ac:dyDescent="0.25">
      <c r="C61" s="12">
        <f t="shared" ref="C61:N61" si="11">C52*0.2</f>
        <v>1.4112552821277655</v>
      </c>
      <c r="D61" s="12">
        <f t="shared" si="11"/>
        <v>0.96382798906288858</v>
      </c>
      <c r="E61" s="12">
        <f t="shared" si="11"/>
        <v>1.063256276410639</v>
      </c>
      <c r="F61" s="12">
        <f t="shared" si="11"/>
        <v>1.1129704200845143</v>
      </c>
      <c r="G61" s="12">
        <f t="shared" si="11"/>
        <v>1.3615411384538902</v>
      </c>
      <c r="H61" s="12">
        <f t="shared" si="11"/>
        <v>1.6101118568232664</v>
      </c>
      <c r="I61" s="12">
        <f t="shared" si="11"/>
        <v>1.311826994780015</v>
      </c>
      <c r="J61" s="12">
        <f t="shared" si="11"/>
        <v>1.2123987074322646</v>
      </c>
      <c r="K61" s="12">
        <f t="shared" si="11"/>
        <v>1.0135421327367637</v>
      </c>
      <c r="L61" s="12">
        <f t="shared" si="11"/>
        <v>1.063256276410639</v>
      </c>
      <c r="M61" s="12">
        <f t="shared" si="11"/>
        <v>1.6598260004971417</v>
      </c>
      <c r="N61" s="12">
        <f t="shared" si="11"/>
        <v>1.2621128511061399</v>
      </c>
    </row>
    <row r="62" spans="3:14" x14ac:dyDescent="0.25">
      <c r="C62" s="12">
        <f t="shared" ref="C62:N62" si="12">C53*0.2</f>
        <v>1.6101118568232664</v>
      </c>
      <c r="D62" s="12">
        <f t="shared" si="12"/>
        <v>0.96382798906288858</v>
      </c>
      <c r="E62" s="12">
        <f t="shared" si="12"/>
        <v>1.5603977131493911</v>
      </c>
      <c r="F62" s="12">
        <f t="shared" si="12"/>
        <v>1.4112552821277655</v>
      </c>
      <c r="G62" s="12">
        <f t="shared" si="12"/>
        <v>1.4609694258016406</v>
      </c>
      <c r="H62" s="12">
        <f t="shared" si="12"/>
        <v>1.5106835694755159</v>
      </c>
      <c r="I62" s="12">
        <f t="shared" si="12"/>
        <v>1.3615411384538902</v>
      </c>
      <c r="J62" s="12">
        <f t="shared" si="12"/>
        <v>1.6598260004971417</v>
      </c>
      <c r="K62" s="12">
        <f t="shared" si="12"/>
        <v>1.2621128511061399</v>
      </c>
      <c r="L62" s="12">
        <f t="shared" si="12"/>
        <v>1.311826994780015</v>
      </c>
      <c r="M62" s="12">
        <f t="shared" si="12"/>
        <v>1.3615411384538902</v>
      </c>
      <c r="N62" s="12">
        <f t="shared" si="12"/>
        <v>1.4609694258016406</v>
      </c>
    </row>
    <row r="63" spans="3:14" x14ac:dyDescent="0.25">
      <c r="C63" s="12">
        <f t="shared" ref="C63:N63" si="13">C54*0.2</f>
        <v>1.9083967188665178</v>
      </c>
      <c r="D63" s="12">
        <f t="shared" si="13"/>
        <v>1.0135421327367637</v>
      </c>
      <c r="E63" s="12">
        <f t="shared" si="13"/>
        <v>1.4609694258016406</v>
      </c>
      <c r="F63" s="12">
        <f t="shared" si="13"/>
        <v>1.4609694258016406</v>
      </c>
      <c r="G63" s="12">
        <f t="shared" si="13"/>
        <v>1.6101118568232664</v>
      </c>
      <c r="H63" s="12">
        <f t="shared" si="13"/>
        <v>1.7095401441710167</v>
      </c>
      <c r="I63" s="12">
        <f t="shared" si="13"/>
        <v>1.6598260004971417</v>
      </c>
      <c r="J63" s="12">
        <f t="shared" si="13"/>
        <v>1.6598260004971417</v>
      </c>
      <c r="K63" s="12">
        <f t="shared" si="13"/>
        <v>1.4609694258016406</v>
      </c>
      <c r="L63" s="12">
        <f t="shared" si="13"/>
        <v>1.2123987074322646</v>
      </c>
      <c r="M63" s="12">
        <f t="shared" si="13"/>
        <v>1.2621128511061399</v>
      </c>
      <c r="N63" s="12">
        <f t="shared" si="13"/>
        <v>1.311826994780015</v>
      </c>
    </row>
    <row r="64" spans="3:14" x14ac:dyDescent="0.25">
      <c r="C64" s="12">
        <f t="shared" ref="C64:N64" si="14">C55*0.2</f>
        <v>1.6598260004971417</v>
      </c>
      <c r="D64" s="12">
        <f t="shared" si="14"/>
        <v>1.0135421327367637</v>
      </c>
      <c r="E64" s="12">
        <f t="shared" si="14"/>
        <v>1.5603977131493911</v>
      </c>
      <c r="F64" s="12">
        <f t="shared" si="14"/>
        <v>1.5603977131493911</v>
      </c>
      <c r="G64" s="12">
        <f t="shared" si="14"/>
        <v>1.5603977131493911</v>
      </c>
      <c r="H64" s="12">
        <f t="shared" si="14"/>
        <v>0.66554312701963714</v>
      </c>
      <c r="I64" s="12">
        <f t="shared" si="14"/>
        <v>1.5106835694755159</v>
      </c>
      <c r="J64" s="12">
        <f t="shared" si="14"/>
        <v>1.4609694258016406</v>
      </c>
      <c r="K64" s="12">
        <f t="shared" si="14"/>
        <v>1.4112552821277655</v>
      </c>
      <c r="L64" s="12">
        <f t="shared" si="14"/>
        <v>1.3615411384538902</v>
      </c>
      <c r="M64" s="12">
        <f t="shared" si="14"/>
        <v>1.4609694258016406</v>
      </c>
      <c r="N64" s="12">
        <f t="shared" si="14"/>
        <v>0.46668655232413631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2"/>
  <sheetViews>
    <sheetView topLeftCell="A44" workbookViewId="0">
      <selection activeCell="C51" sqref="C51"/>
    </sheetView>
  </sheetViews>
  <sheetFormatPr defaultColWidth="9.109375" defaultRowHeight="13.2" x14ac:dyDescent="0.25"/>
  <cols>
    <col min="1" max="1" width="20.6640625" style="12" customWidth="1"/>
    <col min="2" max="2" width="12.6640625" style="12" customWidth="1"/>
    <col min="3" max="16384" width="9.109375" style="12"/>
  </cols>
  <sheetData>
    <row r="2" spans="1:2" x14ac:dyDescent="0.25">
      <c r="A2" s="12" t="s">
        <v>0</v>
      </c>
      <c r="B2" s="12" t="s">
        <v>1</v>
      </c>
    </row>
    <row r="4" spans="1:2" x14ac:dyDescent="0.25">
      <c r="A4" s="12" t="s">
        <v>2</v>
      </c>
      <c r="B4" s="12" t="s">
        <v>3</v>
      </c>
    </row>
    <row r="5" spans="1:2" x14ac:dyDescent="0.25">
      <c r="A5" s="12" t="s">
        <v>4</v>
      </c>
    </row>
    <row r="6" spans="1:2" x14ac:dyDescent="0.25">
      <c r="A6" s="12" t="s">
        <v>5</v>
      </c>
      <c r="B6" s="12" t="s">
        <v>137</v>
      </c>
    </row>
    <row r="7" spans="1:2" x14ac:dyDescent="0.25">
      <c r="A7" s="12" t="s">
        <v>7</v>
      </c>
      <c r="B7" s="13">
        <v>42451</v>
      </c>
    </row>
    <row r="8" spans="1:2" x14ac:dyDescent="0.25">
      <c r="A8" s="12" t="s">
        <v>8</v>
      </c>
      <c r="B8" s="14">
        <v>0.89414351851851848</v>
      </c>
    </row>
    <row r="9" spans="1:2" x14ac:dyDescent="0.25">
      <c r="A9" s="12" t="s">
        <v>9</v>
      </c>
      <c r="B9" s="12" t="s">
        <v>10</v>
      </c>
    </row>
    <row r="10" spans="1:2" x14ac:dyDescent="0.25">
      <c r="A10" s="12" t="s">
        <v>11</v>
      </c>
      <c r="B10" s="12" t="s">
        <v>12</v>
      </c>
    </row>
    <row r="11" spans="1:2" x14ac:dyDescent="0.25">
      <c r="A11" s="12" t="s">
        <v>13</v>
      </c>
      <c r="B11" s="12" t="s">
        <v>14</v>
      </c>
    </row>
    <row r="13" spans="1:2" x14ac:dyDescent="0.25">
      <c r="A13" s="15" t="s">
        <v>15</v>
      </c>
      <c r="B13" s="16"/>
    </row>
    <row r="14" spans="1:2" x14ac:dyDescent="0.25">
      <c r="A14" s="12" t="s">
        <v>16</v>
      </c>
      <c r="B14" s="12" t="s">
        <v>17</v>
      </c>
    </row>
    <row r="15" spans="1:2" x14ac:dyDescent="0.25">
      <c r="A15" s="12" t="s">
        <v>18</v>
      </c>
      <c r="B15" s="12" t="s">
        <v>19</v>
      </c>
    </row>
    <row r="16" spans="1:2" x14ac:dyDescent="0.25">
      <c r="B16" s="12" t="s">
        <v>20</v>
      </c>
    </row>
    <row r="17" spans="1:15" x14ac:dyDescent="0.25">
      <c r="B17" s="12" t="s">
        <v>21</v>
      </c>
    </row>
    <row r="18" spans="1:15" x14ac:dyDescent="0.25">
      <c r="B18" s="12" t="s">
        <v>22</v>
      </c>
    </row>
    <row r="19" spans="1:15" x14ac:dyDescent="0.25">
      <c r="B19" s="12" t="s">
        <v>23</v>
      </c>
    </row>
    <row r="20" spans="1:15" x14ac:dyDescent="0.25">
      <c r="B20" s="12" t="s">
        <v>24</v>
      </c>
    </row>
    <row r="21" spans="1:15" x14ac:dyDescent="0.25">
      <c r="B21" s="12" t="s">
        <v>25</v>
      </c>
    </row>
    <row r="23" spans="1:15" x14ac:dyDescent="0.25">
      <c r="A23" s="15" t="s">
        <v>26</v>
      </c>
      <c r="B23" s="16"/>
    </row>
    <row r="25" spans="1:15" x14ac:dyDescent="0.25">
      <c r="B25" s="17"/>
      <c r="C25" s="18">
        <v>1</v>
      </c>
      <c r="D25" s="18">
        <v>2</v>
      </c>
      <c r="E25" s="18">
        <v>3</v>
      </c>
      <c r="F25" s="18">
        <v>4</v>
      </c>
      <c r="G25" s="18">
        <v>5</v>
      </c>
      <c r="H25" s="18">
        <v>6</v>
      </c>
      <c r="I25" s="18">
        <v>7</v>
      </c>
      <c r="J25" s="18">
        <v>8</v>
      </c>
      <c r="K25" s="18">
        <v>9</v>
      </c>
      <c r="L25" s="18">
        <v>10</v>
      </c>
      <c r="M25" s="18">
        <v>11</v>
      </c>
      <c r="N25" s="18">
        <v>12</v>
      </c>
    </row>
    <row r="26" spans="1:15" x14ac:dyDescent="0.25">
      <c r="B26" s="18" t="s">
        <v>27</v>
      </c>
      <c r="C26" s="19" t="s">
        <v>28</v>
      </c>
      <c r="D26" s="19" t="s">
        <v>29</v>
      </c>
      <c r="E26" s="19" t="s">
        <v>30</v>
      </c>
      <c r="F26" s="19" t="s">
        <v>31</v>
      </c>
      <c r="G26" s="19" t="s">
        <v>32</v>
      </c>
      <c r="H26" s="19" t="s">
        <v>33</v>
      </c>
      <c r="I26" s="19" t="s">
        <v>34</v>
      </c>
      <c r="J26" s="19" t="s">
        <v>35</v>
      </c>
      <c r="K26" s="19" t="s">
        <v>36</v>
      </c>
      <c r="L26" s="19" t="s">
        <v>37</v>
      </c>
      <c r="M26" s="19" t="s">
        <v>38</v>
      </c>
      <c r="N26" s="19" t="s">
        <v>39</v>
      </c>
      <c r="O26" s="20" t="s">
        <v>40</v>
      </c>
    </row>
    <row r="27" spans="1:15" x14ac:dyDescent="0.25">
      <c r="B27" s="18" t="s">
        <v>41</v>
      </c>
      <c r="C27" s="19" t="s">
        <v>42</v>
      </c>
      <c r="D27" s="19" t="s">
        <v>43</v>
      </c>
      <c r="E27" s="19" t="s">
        <v>44</v>
      </c>
      <c r="F27" s="19" t="s">
        <v>45</v>
      </c>
      <c r="G27" s="19" t="s">
        <v>46</v>
      </c>
      <c r="H27" s="19" t="s">
        <v>47</v>
      </c>
      <c r="I27" s="19" t="s">
        <v>48</v>
      </c>
      <c r="J27" s="19" t="s">
        <v>49</v>
      </c>
      <c r="K27" s="19" t="s">
        <v>50</v>
      </c>
      <c r="L27" s="19" t="s">
        <v>51</v>
      </c>
      <c r="M27" s="19" t="s">
        <v>52</v>
      </c>
      <c r="N27" s="19" t="s">
        <v>53</v>
      </c>
      <c r="O27" s="20" t="s">
        <v>40</v>
      </c>
    </row>
    <row r="28" spans="1:15" x14ac:dyDescent="0.25">
      <c r="B28" s="18" t="s">
        <v>54</v>
      </c>
      <c r="C28" s="19" t="s">
        <v>55</v>
      </c>
      <c r="D28" s="19" t="s">
        <v>56</v>
      </c>
      <c r="E28" s="19" t="s">
        <v>57</v>
      </c>
      <c r="F28" s="19" t="s">
        <v>58</v>
      </c>
      <c r="G28" s="19" t="s">
        <v>59</v>
      </c>
      <c r="H28" s="19" t="s">
        <v>60</v>
      </c>
      <c r="I28" s="19" t="s">
        <v>61</v>
      </c>
      <c r="J28" s="19" t="s">
        <v>62</v>
      </c>
      <c r="K28" s="19" t="s">
        <v>63</v>
      </c>
      <c r="L28" s="19" t="s">
        <v>64</v>
      </c>
      <c r="M28" s="19" t="s">
        <v>65</v>
      </c>
      <c r="N28" s="19" t="s">
        <v>66</v>
      </c>
      <c r="O28" s="20" t="s">
        <v>40</v>
      </c>
    </row>
    <row r="29" spans="1:15" x14ac:dyDescent="0.25">
      <c r="B29" s="18" t="s">
        <v>67</v>
      </c>
      <c r="C29" s="19" t="s">
        <v>68</v>
      </c>
      <c r="D29" s="19" t="s">
        <v>69</v>
      </c>
      <c r="E29" s="19" t="s">
        <v>70</v>
      </c>
      <c r="F29" s="19" t="s">
        <v>71</v>
      </c>
      <c r="G29" s="19" t="s">
        <v>72</v>
      </c>
      <c r="H29" s="19" t="s">
        <v>73</v>
      </c>
      <c r="I29" s="19" t="s">
        <v>74</v>
      </c>
      <c r="J29" s="19" t="s">
        <v>75</v>
      </c>
      <c r="K29" s="19" t="s">
        <v>76</v>
      </c>
      <c r="L29" s="19" t="s">
        <v>77</v>
      </c>
      <c r="M29" s="19" t="s">
        <v>78</v>
      </c>
      <c r="N29" s="19" t="s">
        <v>79</v>
      </c>
      <c r="O29" s="20" t="s">
        <v>40</v>
      </c>
    </row>
    <row r="30" spans="1:15" x14ac:dyDescent="0.25">
      <c r="B30" s="18" t="s">
        <v>80</v>
      </c>
      <c r="C30" s="19" t="s">
        <v>81</v>
      </c>
      <c r="D30" s="19" t="s">
        <v>82</v>
      </c>
      <c r="E30" s="19" t="s">
        <v>83</v>
      </c>
      <c r="F30" s="19" t="s">
        <v>84</v>
      </c>
      <c r="G30" s="19" t="s">
        <v>85</v>
      </c>
      <c r="H30" s="19" t="s">
        <v>86</v>
      </c>
      <c r="I30" s="19" t="s">
        <v>87</v>
      </c>
      <c r="J30" s="19" t="s">
        <v>88</v>
      </c>
      <c r="K30" s="19" t="s">
        <v>89</v>
      </c>
      <c r="L30" s="19" t="s">
        <v>90</v>
      </c>
      <c r="M30" s="19" t="s">
        <v>91</v>
      </c>
      <c r="N30" s="19" t="s">
        <v>92</v>
      </c>
      <c r="O30" s="20" t="s">
        <v>40</v>
      </c>
    </row>
    <row r="31" spans="1:15" x14ac:dyDescent="0.25">
      <c r="B31" s="18" t="s">
        <v>93</v>
      </c>
      <c r="C31" s="19" t="s">
        <v>94</v>
      </c>
      <c r="D31" s="19" t="s">
        <v>95</v>
      </c>
      <c r="E31" s="19" t="s">
        <v>96</v>
      </c>
      <c r="F31" s="19" t="s">
        <v>97</v>
      </c>
      <c r="G31" s="19" t="s">
        <v>98</v>
      </c>
      <c r="H31" s="19" t="s">
        <v>99</v>
      </c>
      <c r="I31" s="19" t="s">
        <v>100</v>
      </c>
      <c r="J31" s="19" t="s">
        <v>101</v>
      </c>
      <c r="K31" s="19" t="s">
        <v>102</v>
      </c>
      <c r="L31" s="19" t="s">
        <v>103</v>
      </c>
      <c r="M31" s="19" t="s">
        <v>104</v>
      </c>
      <c r="N31" s="19" t="s">
        <v>105</v>
      </c>
      <c r="O31" s="20" t="s">
        <v>40</v>
      </c>
    </row>
    <row r="32" spans="1:15" x14ac:dyDescent="0.25">
      <c r="B32" s="18" t="s">
        <v>106</v>
      </c>
      <c r="C32" s="19" t="s">
        <v>107</v>
      </c>
      <c r="D32" s="19" t="s">
        <v>108</v>
      </c>
      <c r="E32" s="19" t="s">
        <v>109</v>
      </c>
      <c r="F32" s="19" t="s">
        <v>110</v>
      </c>
      <c r="G32" s="19" t="s">
        <v>111</v>
      </c>
      <c r="H32" s="19" t="s">
        <v>112</v>
      </c>
      <c r="I32" s="19" t="s">
        <v>113</v>
      </c>
      <c r="J32" s="19" t="s">
        <v>114</v>
      </c>
      <c r="K32" s="19" t="s">
        <v>115</v>
      </c>
      <c r="L32" s="19" t="s">
        <v>116</v>
      </c>
      <c r="M32" s="19" t="s">
        <v>117</v>
      </c>
      <c r="N32" s="19" t="s">
        <v>118</v>
      </c>
      <c r="O32" s="20" t="s">
        <v>40</v>
      </c>
    </row>
    <row r="33" spans="1:15" x14ac:dyDescent="0.25">
      <c r="B33" s="18" t="s">
        <v>119</v>
      </c>
      <c r="C33" s="19" t="s">
        <v>120</v>
      </c>
      <c r="D33" s="19" t="s">
        <v>121</v>
      </c>
      <c r="E33" s="19" t="s">
        <v>122</v>
      </c>
      <c r="F33" s="19" t="s">
        <v>123</v>
      </c>
      <c r="G33" s="19" t="s">
        <v>124</v>
      </c>
      <c r="H33" s="19" t="s">
        <v>125</v>
      </c>
      <c r="I33" s="19" t="s">
        <v>126</v>
      </c>
      <c r="J33" s="19" t="s">
        <v>127</v>
      </c>
      <c r="K33" s="19" t="s">
        <v>128</v>
      </c>
      <c r="L33" s="19" t="s">
        <v>129</v>
      </c>
      <c r="M33" s="19" t="s">
        <v>130</v>
      </c>
      <c r="N33" s="19" t="s">
        <v>131</v>
      </c>
      <c r="O33" s="20" t="s">
        <v>40</v>
      </c>
    </row>
    <row r="35" spans="1:15" x14ac:dyDescent="0.25">
      <c r="A35" s="15" t="s">
        <v>132</v>
      </c>
      <c r="B35" s="16"/>
    </row>
    <row r="36" spans="1:15" x14ac:dyDescent="0.25">
      <c r="A36" s="12" t="s">
        <v>133</v>
      </c>
      <c r="B36" s="12">
        <v>21.9</v>
      </c>
    </row>
    <row r="38" spans="1:15" x14ac:dyDescent="0.25">
      <c r="B38" s="17"/>
      <c r="C38" s="18">
        <v>1</v>
      </c>
      <c r="D38" s="18">
        <v>2</v>
      </c>
      <c r="E38" s="18">
        <v>3</v>
      </c>
      <c r="F38" s="18">
        <v>4</v>
      </c>
      <c r="G38" s="18">
        <v>5</v>
      </c>
      <c r="H38" s="18">
        <v>6</v>
      </c>
      <c r="I38" s="18">
        <v>7</v>
      </c>
      <c r="J38" s="18">
        <v>8</v>
      </c>
      <c r="K38" s="18">
        <v>9</v>
      </c>
      <c r="L38" s="18">
        <v>10</v>
      </c>
      <c r="M38" s="18">
        <v>11</v>
      </c>
      <c r="N38" s="18">
        <v>12</v>
      </c>
    </row>
    <row r="39" spans="1:15" x14ac:dyDescent="0.25">
      <c r="B39" s="18" t="s">
        <v>27</v>
      </c>
      <c r="C39" s="32">
        <v>2976</v>
      </c>
      <c r="D39" s="29">
        <v>406</v>
      </c>
      <c r="E39" s="24">
        <v>43</v>
      </c>
      <c r="F39" s="24">
        <v>7</v>
      </c>
      <c r="G39" s="24">
        <v>5</v>
      </c>
      <c r="H39" s="24">
        <v>7</v>
      </c>
      <c r="I39" s="24">
        <v>8</v>
      </c>
      <c r="J39" s="24">
        <v>7</v>
      </c>
      <c r="K39" s="24">
        <v>8</v>
      </c>
      <c r="L39" s="24">
        <v>8</v>
      </c>
      <c r="M39" s="24">
        <v>8</v>
      </c>
      <c r="N39" s="24">
        <v>8</v>
      </c>
      <c r="O39" s="20" t="s">
        <v>134</v>
      </c>
    </row>
    <row r="40" spans="1:15" x14ac:dyDescent="0.25">
      <c r="B40" s="18" t="s">
        <v>41</v>
      </c>
      <c r="C40" s="24">
        <v>10</v>
      </c>
      <c r="D40" s="24">
        <v>11</v>
      </c>
      <c r="E40" s="24">
        <v>11</v>
      </c>
      <c r="F40" s="24">
        <v>11</v>
      </c>
      <c r="G40" s="24">
        <v>11</v>
      </c>
      <c r="H40" s="24">
        <v>11</v>
      </c>
      <c r="I40" s="24">
        <v>11</v>
      </c>
      <c r="J40" s="24">
        <v>11</v>
      </c>
      <c r="K40" s="24">
        <v>10</v>
      </c>
      <c r="L40" s="24">
        <v>10</v>
      </c>
      <c r="M40" s="24">
        <v>10</v>
      </c>
      <c r="N40" s="24">
        <v>9</v>
      </c>
      <c r="O40" s="20" t="s">
        <v>134</v>
      </c>
    </row>
    <row r="41" spans="1:15" x14ac:dyDescent="0.25">
      <c r="B41" s="18" t="s">
        <v>54</v>
      </c>
      <c r="C41" s="24">
        <v>10</v>
      </c>
      <c r="D41" s="24">
        <v>11</v>
      </c>
      <c r="E41" s="24">
        <v>11</v>
      </c>
      <c r="F41" s="24">
        <v>12</v>
      </c>
      <c r="G41" s="24">
        <v>12</v>
      </c>
      <c r="H41" s="24">
        <v>12</v>
      </c>
      <c r="I41" s="24">
        <v>12</v>
      </c>
      <c r="J41" s="24">
        <v>12</v>
      </c>
      <c r="K41" s="24">
        <v>12</v>
      </c>
      <c r="L41" s="24">
        <v>12</v>
      </c>
      <c r="M41" s="24">
        <v>12</v>
      </c>
      <c r="N41" s="24">
        <v>12</v>
      </c>
      <c r="O41" s="20" t="s">
        <v>134</v>
      </c>
    </row>
    <row r="42" spans="1:15" x14ac:dyDescent="0.25">
      <c r="B42" s="18" t="s">
        <v>67</v>
      </c>
      <c r="C42" s="24">
        <v>12</v>
      </c>
      <c r="D42" s="24">
        <v>12</v>
      </c>
      <c r="E42" s="24">
        <v>13</v>
      </c>
      <c r="F42" s="24">
        <v>12</v>
      </c>
      <c r="G42" s="24">
        <v>13</v>
      </c>
      <c r="H42" s="24">
        <v>12</v>
      </c>
      <c r="I42" s="24">
        <v>12</v>
      </c>
      <c r="J42" s="24">
        <v>12</v>
      </c>
      <c r="K42" s="24">
        <v>12</v>
      </c>
      <c r="L42" s="24">
        <v>12</v>
      </c>
      <c r="M42" s="24">
        <v>12</v>
      </c>
      <c r="N42" s="24">
        <v>11</v>
      </c>
      <c r="O42" s="20" t="s">
        <v>134</v>
      </c>
    </row>
    <row r="43" spans="1:15" x14ac:dyDescent="0.25">
      <c r="B43" s="18" t="s">
        <v>80</v>
      </c>
      <c r="C43" s="24">
        <v>12</v>
      </c>
      <c r="D43" s="24">
        <v>12</v>
      </c>
      <c r="E43" s="24">
        <v>12</v>
      </c>
      <c r="F43" s="24">
        <v>12</v>
      </c>
      <c r="G43" s="24">
        <v>13</v>
      </c>
      <c r="H43" s="24">
        <v>13</v>
      </c>
      <c r="I43" s="24">
        <v>13</v>
      </c>
      <c r="J43" s="24">
        <v>13</v>
      </c>
      <c r="K43" s="24">
        <v>13</v>
      </c>
      <c r="L43" s="24">
        <v>13</v>
      </c>
      <c r="M43" s="24">
        <v>12</v>
      </c>
      <c r="N43" s="24">
        <v>12</v>
      </c>
      <c r="O43" s="20" t="s">
        <v>134</v>
      </c>
    </row>
    <row r="44" spans="1:15" x14ac:dyDescent="0.25">
      <c r="B44" s="18" t="s">
        <v>93</v>
      </c>
      <c r="C44" s="24">
        <v>13</v>
      </c>
      <c r="D44" s="24">
        <v>13</v>
      </c>
      <c r="E44" s="24">
        <v>13</v>
      </c>
      <c r="F44" s="24">
        <v>13</v>
      </c>
      <c r="G44" s="24">
        <v>13</v>
      </c>
      <c r="H44" s="24">
        <v>13</v>
      </c>
      <c r="I44" s="24">
        <v>13</v>
      </c>
      <c r="J44" s="24">
        <v>13</v>
      </c>
      <c r="K44" s="24">
        <v>13</v>
      </c>
      <c r="L44" s="24">
        <v>12</v>
      </c>
      <c r="M44" s="24">
        <v>12</v>
      </c>
      <c r="N44" s="24">
        <v>12</v>
      </c>
      <c r="O44" s="20" t="s">
        <v>134</v>
      </c>
    </row>
    <row r="45" spans="1:15" x14ac:dyDescent="0.25">
      <c r="B45" s="18" t="s">
        <v>106</v>
      </c>
      <c r="C45" s="24">
        <v>12</v>
      </c>
      <c r="D45" s="24">
        <v>12</v>
      </c>
      <c r="E45" s="24">
        <v>13</v>
      </c>
      <c r="F45" s="24">
        <v>13</v>
      </c>
      <c r="G45" s="24">
        <v>13</v>
      </c>
      <c r="H45" s="24">
        <v>13</v>
      </c>
      <c r="I45" s="24">
        <v>13</v>
      </c>
      <c r="J45" s="24">
        <v>13</v>
      </c>
      <c r="K45" s="24">
        <v>13</v>
      </c>
      <c r="L45" s="24">
        <v>13</v>
      </c>
      <c r="M45" s="24">
        <v>13</v>
      </c>
      <c r="N45" s="24">
        <v>12</v>
      </c>
      <c r="O45" s="20" t="s">
        <v>134</v>
      </c>
    </row>
    <row r="46" spans="1:15" x14ac:dyDescent="0.25">
      <c r="B46" s="18" t="s">
        <v>119</v>
      </c>
      <c r="C46" s="24">
        <v>12</v>
      </c>
      <c r="D46" s="24">
        <v>12</v>
      </c>
      <c r="E46" s="24">
        <v>13</v>
      </c>
      <c r="F46" s="24">
        <v>13</v>
      </c>
      <c r="G46" s="24">
        <v>13</v>
      </c>
      <c r="H46" s="24">
        <v>13</v>
      </c>
      <c r="I46" s="24">
        <v>12</v>
      </c>
      <c r="J46" s="24">
        <v>12</v>
      </c>
      <c r="K46" s="24">
        <v>12</v>
      </c>
      <c r="L46" s="24">
        <v>12</v>
      </c>
      <c r="M46" s="24">
        <v>12</v>
      </c>
      <c r="N46" s="24">
        <v>12</v>
      </c>
      <c r="O46" s="20" t="s">
        <v>134</v>
      </c>
    </row>
    <row r="48" spans="1:15" x14ac:dyDescent="0.25">
      <c r="C48" s="12">
        <v>1000</v>
      </c>
      <c r="D48" s="12">
        <v>2976</v>
      </c>
    </row>
    <row r="49" spans="3:4" x14ac:dyDescent="0.25">
      <c r="C49" s="12">
        <v>100</v>
      </c>
      <c r="D49" s="12">
        <v>406</v>
      </c>
    </row>
    <row r="50" spans="3:4" x14ac:dyDescent="0.25">
      <c r="C50" s="12">
        <v>10</v>
      </c>
      <c r="D50" s="12">
        <v>43</v>
      </c>
    </row>
    <row r="51" spans="3:4" x14ac:dyDescent="0.25">
      <c r="C51" s="12">
        <v>1</v>
      </c>
      <c r="D51" s="12">
        <v>7</v>
      </c>
    </row>
    <row r="52" spans="3:4" x14ac:dyDescent="0.25">
      <c r="C52" s="12">
        <v>0</v>
      </c>
      <c r="D52" s="12">
        <v>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10 - Sheet1</vt:lpstr>
      <vt:lpstr>plate1</vt:lpstr>
      <vt:lpstr>plate2</vt:lpstr>
      <vt:lpstr>Plate 9 - 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</dc:creator>
  <cp:lastModifiedBy>Stephanie</cp:lastModifiedBy>
  <dcterms:created xsi:type="dcterms:W3CDTF">2011-01-18T20:51:17Z</dcterms:created>
  <dcterms:modified xsi:type="dcterms:W3CDTF">2016-03-25T22:04:28Z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