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nathe\Desktop\JZ-WannaBee\Data\"/>
    </mc:Choice>
  </mc:AlternateContent>
  <xr:revisionPtr revIDLastSave="0" documentId="13_ncr:1_{44E75050-54F0-4056-85FD-1C8124B2B5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ircraft 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7" i="1" l="1"/>
  <c r="I46" i="1"/>
  <c r="K46" i="1" s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I29" i="1"/>
  <c r="K29" i="1" s="1"/>
  <c r="I28" i="1"/>
  <c r="K28" i="1" s="1"/>
  <c r="I27" i="1"/>
  <c r="K27" i="1" s="1"/>
  <c r="I26" i="1"/>
  <c r="K26" i="1" s="1"/>
  <c r="I25" i="1"/>
  <c r="K25" i="1" s="1"/>
  <c r="I24" i="1"/>
  <c r="K24" i="1" s="1"/>
  <c r="I23" i="1"/>
  <c r="K23" i="1" s="1"/>
  <c r="I22" i="1"/>
  <c r="K22" i="1" s="1"/>
  <c r="I21" i="1"/>
  <c r="K21" i="1" s="1"/>
  <c r="K20" i="1"/>
  <c r="K19" i="1"/>
  <c r="K18" i="1"/>
  <c r="K17" i="1"/>
  <c r="K16" i="1"/>
  <c r="K15" i="1"/>
  <c r="K14" i="1"/>
  <c r="K13" i="1"/>
  <c r="K12" i="1"/>
  <c r="I11" i="1"/>
  <c r="K11" i="1" s="1"/>
  <c r="I10" i="1"/>
  <c r="K10" i="1" s="1"/>
  <c r="I9" i="1"/>
  <c r="K9" i="1" s="1"/>
  <c r="I8" i="1"/>
  <c r="K8" i="1" s="1"/>
  <c r="I7" i="1"/>
  <c r="K7" i="1" s="1"/>
  <c r="I6" i="1"/>
  <c r="K6" i="1" s="1"/>
  <c r="I5" i="1"/>
  <c r="K5" i="1" s="1"/>
  <c r="I4" i="1"/>
  <c r="K4" i="1" s="1"/>
  <c r="I3" i="1"/>
  <c r="K3" i="1" s="1"/>
</calcChain>
</file>

<file path=xl/sharedStrings.xml><?xml version="1.0" encoding="utf-8"?>
<sst xmlns="http://schemas.openxmlformats.org/spreadsheetml/2006/main" count="378" uniqueCount="62">
  <si>
    <t>Source</t>
  </si>
  <si>
    <t>Aircraft</t>
  </si>
  <si>
    <t>School</t>
  </si>
  <si>
    <t>Year</t>
  </si>
  <si>
    <t>Rank</t>
  </si>
  <si>
    <t>Mission</t>
  </si>
  <si>
    <t>Gross Weight [lbf]</t>
  </si>
  <si>
    <t>Payload Weight [lbf]</t>
  </si>
  <si>
    <t>Empty Weight [lbf]</t>
  </si>
  <si>
    <t>Battery Weight [lbf]</t>
  </si>
  <si>
    <t>We/W0</t>
  </si>
  <si>
    <t>Wa&amp;p/W0</t>
  </si>
  <si>
    <t>Cruise Speed [ft/s]</t>
  </si>
  <si>
    <t>Configuration</t>
  </si>
  <si>
    <t>Structure</t>
  </si>
  <si>
    <t>Tail</t>
  </si>
  <si>
    <t>Propulsion</t>
  </si>
  <si>
    <t>Wing Location</t>
  </si>
  <si>
    <t>AIAA DBF</t>
  </si>
  <si>
    <t>EmergenSC</t>
  </si>
  <si>
    <t>USC</t>
  </si>
  <si>
    <t>Monoplane</t>
  </si>
  <si>
    <t>Plywood/balsa</t>
  </si>
  <si>
    <t>Conventional</t>
  </si>
  <si>
    <t>Twin</t>
  </si>
  <si>
    <t>High</t>
  </si>
  <si>
    <t>ADRIA</t>
  </si>
  <si>
    <t>LJUBLJANA</t>
  </si>
  <si>
    <t>T-Tail</t>
  </si>
  <si>
    <t>Tractor</t>
  </si>
  <si>
    <t>THE</t>
  </si>
  <si>
    <t>VIRGINIA TECH</t>
  </si>
  <si>
    <t>ROOSTER</t>
  </si>
  <si>
    <t>ERDB</t>
  </si>
  <si>
    <t>Low</t>
  </si>
  <si>
    <t>COnventional</t>
  </si>
  <si>
    <t>SAILFIN</t>
  </si>
  <si>
    <t>U WASHINGTON</t>
  </si>
  <si>
    <t>SPIRIT OF BLACKSBURG</t>
  </si>
  <si>
    <t>Foam/fiberglass</t>
  </si>
  <si>
    <t>HORNET</t>
  </si>
  <si>
    <t>JOANNEUM</t>
  </si>
  <si>
    <t>SPITZFIRE</t>
  </si>
  <si>
    <t>MIT</t>
  </si>
  <si>
    <t>Twin T-Tail</t>
  </si>
  <si>
    <t>PFLYZER</t>
  </si>
  <si>
    <t>WASH U</t>
  </si>
  <si>
    <t>MACH</t>
  </si>
  <si>
    <t>UMICH</t>
  </si>
  <si>
    <t>ARCIS</t>
  </si>
  <si>
    <t>DAYANADA SAGAR</t>
  </si>
  <si>
    <t>KNIGHTMOBILE</t>
  </si>
  <si>
    <t>CENTRAL FLORIDA</t>
  </si>
  <si>
    <t>SCkyfall</t>
  </si>
  <si>
    <t>Foam, Carnon Fiber, Bulsa, Plywood, Fiberglass</t>
  </si>
  <si>
    <t>F-104 Buzzfighter</t>
  </si>
  <si>
    <t>Georgia Tech</t>
  </si>
  <si>
    <t>Vayuputras</t>
  </si>
  <si>
    <t>Veermata Jijabai</t>
  </si>
  <si>
    <t>Cronus</t>
  </si>
  <si>
    <t>SJS</t>
  </si>
  <si>
    <t>EDA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</si>
</sst>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/>
      <top/>
      <bottom/>
      <diagonal/>
    </border>
    <border>
      <left/>
      <right style="thin">
        <color rgb="FF284E3F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2" fontId="1" fillId="0" borderId="5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2" fontId="1" fillId="0" borderId="8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2" fontId="1" fillId="0" borderId="11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4" xfId="0" applyFont="1" applyBorder="1" applyAlignment="1">
      <alignment horizontal="left"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AAIA DBF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47">
  <tableColumns count="18">
    <tableColumn id="1" xr3:uid="{00000000-0010-0000-0000-000001000000}" name="Source"/>
    <tableColumn id="2" xr3:uid="{00000000-0010-0000-0000-000002000000}" name="Aircraft"/>
    <tableColumn id="3" xr3:uid="{00000000-0010-0000-0000-000003000000}" name="School"/>
    <tableColumn id="4" xr3:uid="{00000000-0010-0000-0000-000004000000}" name="Year"/>
    <tableColumn id="5" xr3:uid="{00000000-0010-0000-0000-000005000000}" name="Rank"/>
    <tableColumn id="6" xr3:uid="{00000000-0010-0000-0000-000006000000}" name="Mission"/>
    <tableColumn id="7" xr3:uid="{00000000-0010-0000-0000-000007000000}" name="Gross Weight [lbf]"/>
    <tableColumn id="8" xr3:uid="{00000000-0010-0000-0000-000008000000}" name="Payload Weight [lbf]"/>
    <tableColumn id="9" xr3:uid="{00000000-0010-0000-0000-000009000000}" name="Empty Weight [lbf]"/>
    <tableColumn id="10" xr3:uid="{00000000-0010-0000-0000-00000A000000}" name="Battery Weight [lbf]"/>
    <tableColumn id="11" xr3:uid="{00000000-0010-0000-0000-00000B000000}" name="We/W0"/>
    <tableColumn id="12" xr3:uid="{00000000-0010-0000-0000-00000C000000}" name="Wa&amp;p/W0"/>
    <tableColumn id="13" xr3:uid="{00000000-0010-0000-0000-00000D000000}" name="Cruise Speed [ft/s]"/>
    <tableColumn id="14" xr3:uid="{00000000-0010-0000-0000-00000E000000}" name="Configuration"/>
    <tableColumn id="15" xr3:uid="{00000000-0010-0000-0000-00000F000000}" name="Structure"/>
    <tableColumn id="16" xr3:uid="{00000000-0010-0000-0000-000010000000}" name="Tail"/>
    <tableColumn id="17" xr3:uid="{00000000-0010-0000-0000-000011000000}" name="Propulsion"/>
    <tableColumn id="18" xr3:uid="{00000000-0010-0000-0000-000012000000}" name="Wing Location"/>
  </tableColumns>
  <tableStyleInfo name="AAIA DBF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47"/>
  <sheetViews>
    <sheetView tabSelected="1" workbookViewId="0">
      <pane ySplit="1" topLeftCell="A22" activePane="bottomLeft" state="frozen"/>
      <selection pane="bottomLeft" activeCell="D51" sqref="D51"/>
    </sheetView>
  </sheetViews>
  <sheetFormatPr defaultColWidth="12.5703125" defaultRowHeight="15.75" customHeight="1" x14ac:dyDescent="0.2"/>
  <cols>
    <col min="3" max="3" width="13.7109375" customWidth="1"/>
    <col min="4" max="4" width="14.28515625" customWidth="1"/>
    <col min="5" max="6" width="14.7109375" customWidth="1"/>
    <col min="7" max="7" width="18.5703125" customWidth="1"/>
    <col min="8" max="8" width="20.28515625" customWidth="1"/>
    <col min="9" max="9" width="19" customWidth="1"/>
    <col min="10" max="10" width="19.42578125" customWidth="1"/>
    <col min="11" max="12" width="17" customWidth="1"/>
    <col min="13" max="13" width="19.28515625" customWidth="1"/>
    <col min="14" max="14" width="15.42578125" customWidth="1"/>
    <col min="15" max="15" width="13.28515625" customWidth="1"/>
    <col min="17" max="17" width="13.42578125" customWidth="1"/>
    <col min="18" max="18" width="16.140625" customWidth="1"/>
  </cols>
  <sheetData>
    <row r="1" spans="1:1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</row>
    <row r="2" spans="1:18" ht="15.75" customHeight="1" x14ac:dyDescent="0.2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0"/>
    </row>
    <row r="3" spans="1:18" ht="15.75" customHeight="1" x14ac:dyDescent="0.2">
      <c r="A3" s="4" t="s">
        <v>18</v>
      </c>
      <c r="B3" s="5" t="s">
        <v>19</v>
      </c>
      <c r="C3" s="5" t="s">
        <v>20</v>
      </c>
      <c r="D3" s="5">
        <v>2024</v>
      </c>
      <c r="E3" s="5">
        <v>32</v>
      </c>
      <c r="F3" s="5">
        <v>1</v>
      </c>
      <c r="G3" s="6">
        <v>11.5</v>
      </c>
      <c r="H3" s="6">
        <v>0</v>
      </c>
      <c r="I3" s="6">
        <f t="shared" ref="I3:I11" si="0">G3-H3</f>
        <v>11.5</v>
      </c>
      <c r="J3" s="5">
        <v>1.49</v>
      </c>
      <c r="K3" s="6">
        <f t="shared" ref="K3:K23" si="1">I3/G3</f>
        <v>1</v>
      </c>
      <c r="L3" s="6"/>
      <c r="M3" s="7">
        <v>119</v>
      </c>
      <c r="N3" s="5" t="s">
        <v>21</v>
      </c>
      <c r="O3" s="5" t="s">
        <v>22</v>
      </c>
      <c r="P3" s="5" t="s">
        <v>23</v>
      </c>
      <c r="Q3" s="5" t="s">
        <v>24</v>
      </c>
      <c r="R3" s="8" t="s">
        <v>25</v>
      </c>
    </row>
    <row r="4" spans="1:18" ht="15.75" customHeight="1" x14ac:dyDescent="0.2">
      <c r="A4" s="9" t="s">
        <v>18</v>
      </c>
      <c r="B4" s="10" t="s">
        <v>19</v>
      </c>
      <c r="C4" s="10" t="s">
        <v>20</v>
      </c>
      <c r="D4" s="10">
        <v>2024</v>
      </c>
      <c r="E4" s="10">
        <v>32</v>
      </c>
      <c r="F4" s="10">
        <v>2</v>
      </c>
      <c r="G4" s="11">
        <v>17.02</v>
      </c>
      <c r="H4" s="11">
        <v>5.52</v>
      </c>
      <c r="I4" s="11">
        <f t="shared" si="0"/>
        <v>11.5</v>
      </c>
      <c r="J4" s="10">
        <v>1.49</v>
      </c>
      <c r="K4" s="11">
        <f t="shared" si="1"/>
        <v>0.67567567567567566</v>
      </c>
      <c r="L4" s="11"/>
      <c r="M4" s="12">
        <v>163</v>
      </c>
      <c r="N4" s="10" t="s">
        <v>21</v>
      </c>
      <c r="O4" s="10" t="s">
        <v>22</v>
      </c>
      <c r="P4" s="10" t="s">
        <v>23</v>
      </c>
      <c r="Q4" s="10" t="s">
        <v>24</v>
      </c>
      <c r="R4" s="13" t="s">
        <v>25</v>
      </c>
    </row>
    <row r="5" spans="1:18" ht="15.75" customHeight="1" x14ac:dyDescent="0.2">
      <c r="A5" s="4" t="s">
        <v>18</v>
      </c>
      <c r="B5" s="5" t="s">
        <v>19</v>
      </c>
      <c r="C5" s="5" t="s">
        <v>20</v>
      </c>
      <c r="D5" s="5">
        <v>2024</v>
      </c>
      <c r="E5" s="5">
        <v>32</v>
      </c>
      <c r="F5" s="5">
        <v>3</v>
      </c>
      <c r="G5" s="6">
        <v>13.3</v>
      </c>
      <c r="H5" s="6">
        <v>1.8000000000000007</v>
      </c>
      <c r="I5" s="6">
        <f t="shared" si="0"/>
        <v>11.5</v>
      </c>
      <c r="J5" s="5">
        <v>1.49</v>
      </c>
      <c r="K5" s="6">
        <f t="shared" si="1"/>
        <v>0.86466165413533835</v>
      </c>
      <c r="L5" s="6"/>
      <c r="M5" s="7">
        <v>110</v>
      </c>
      <c r="N5" s="5" t="s">
        <v>21</v>
      </c>
      <c r="O5" s="5" t="s">
        <v>22</v>
      </c>
      <c r="P5" s="5" t="s">
        <v>23</v>
      </c>
      <c r="Q5" s="5" t="s">
        <v>24</v>
      </c>
      <c r="R5" s="8" t="s">
        <v>25</v>
      </c>
    </row>
    <row r="6" spans="1:18" ht="15.75" customHeight="1" x14ac:dyDescent="0.2">
      <c r="A6" s="9" t="s">
        <v>18</v>
      </c>
      <c r="B6" s="10" t="s">
        <v>26</v>
      </c>
      <c r="C6" s="10" t="s">
        <v>27</v>
      </c>
      <c r="D6" s="10">
        <v>2024</v>
      </c>
      <c r="E6" s="10">
        <v>56</v>
      </c>
      <c r="F6" s="10">
        <v>1</v>
      </c>
      <c r="G6" s="11">
        <v>8.09</v>
      </c>
      <c r="H6" s="11">
        <v>0</v>
      </c>
      <c r="I6" s="11">
        <f t="shared" si="0"/>
        <v>8.09</v>
      </c>
      <c r="J6" s="10">
        <v>1.43</v>
      </c>
      <c r="K6" s="11">
        <f t="shared" si="1"/>
        <v>1</v>
      </c>
      <c r="L6" s="11"/>
      <c r="M6" s="12">
        <v>140.4</v>
      </c>
      <c r="N6" s="10" t="s">
        <v>21</v>
      </c>
      <c r="O6" s="10" t="s">
        <v>22</v>
      </c>
      <c r="P6" s="10" t="s">
        <v>28</v>
      </c>
      <c r="Q6" s="10" t="s">
        <v>29</v>
      </c>
      <c r="R6" s="13" t="s">
        <v>25</v>
      </c>
    </row>
    <row r="7" spans="1:18" ht="15.75" customHeight="1" x14ac:dyDescent="0.2">
      <c r="A7" s="4" t="s">
        <v>18</v>
      </c>
      <c r="B7" s="5" t="s">
        <v>26</v>
      </c>
      <c r="C7" s="5" t="s">
        <v>27</v>
      </c>
      <c r="D7" s="5">
        <v>2024</v>
      </c>
      <c r="E7" s="5">
        <v>56</v>
      </c>
      <c r="F7" s="5">
        <v>2</v>
      </c>
      <c r="G7" s="6">
        <v>14.15</v>
      </c>
      <c r="H7" s="6">
        <v>6.0600000000000005</v>
      </c>
      <c r="I7" s="6">
        <f t="shared" si="0"/>
        <v>8.09</v>
      </c>
      <c r="J7" s="5">
        <v>1.43</v>
      </c>
      <c r="K7" s="6">
        <f t="shared" si="1"/>
        <v>0.57173144876325088</v>
      </c>
      <c r="L7" s="6"/>
      <c r="M7" s="7">
        <v>140.4</v>
      </c>
      <c r="N7" s="5" t="s">
        <v>21</v>
      </c>
      <c r="O7" s="5" t="s">
        <v>22</v>
      </c>
      <c r="P7" s="5" t="s">
        <v>28</v>
      </c>
      <c r="Q7" s="5" t="s">
        <v>29</v>
      </c>
      <c r="R7" s="8" t="s">
        <v>25</v>
      </c>
    </row>
    <row r="8" spans="1:18" ht="15.75" customHeight="1" x14ac:dyDescent="0.2">
      <c r="A8" s="9" t="s">
        <v>18</v>
      </c>
      <c r="B8" s="10" t="s">
        <v>26</v>
      </c>
      <c r="C8" s="10" t="s">
        <v>27</v>
      </c>
      <c r="D8" s="10">
        <v>2024</v>
      </c>
      <c r="E8" s="10">
        <v>56</v>
      </c>
      <c r="F8" s="10">
        <v>3</v>
      </c>
      <c r="G8" s="11">
        <v>11.84</v>
      </c>
      <c r="H8" s="11">
        <v>3.75</v>
      </c>
      <c r="I8" s="11">
        <f t="shared" si="0"/>
        <v>8.09</v>
      </c>
      <c r="J8" s="10">
        <v>1.43</v>
      </c>
      <c r="K8" s="11">
        <f t="shared" si="1"/>
        <v>0.68327702702702697</v>
      </c>
      <c r="L8" s="11"/>
      <c r="M8" s="12">
        <v>134.1</v>
      </c>
      <c r="N8" s="10" t="s">
        <v>21</v>
      </c>
      <c r="O8" s="10" t="s">
        <v>22</v>
      </c>
      <c r="P8" s="10" t="s">
        <v>28</v>
      </c>
      <c r="Q8" s="10" t="s">
        <v>29</v>
      </c>
      <c r="R8" s="13" t="s">
        <v>25</v>
      </c>
    </row>
    <row r="9" spans="1:18" ht="15.75" customHeight="1" x14ac:dyDescent="0.2">
      <c r="A9" s="4" t="s">
        <v>18</v>
      </c>
      <c r="B9" s="5" t="s">
        <v>30</v>
      </c>
      <c r="C9" s="5" t="s">
        <v>31</v>
      </c>
      <c r="D9" s="5">
        <v>2024</v>
      </c>
      <c r="E9" s="5">
        <v>4</v>
      </c>
      <c r="F9" s="5">
        <v>1</v>
      </c>
      <c r="G9" s="6">
        <v>11.16</v>
      </c>
      <c r="H9" s="6">
        <v>0</v>
      </c>
      <c r="I9" s="6">
        <f t="shared" si="0"/>
        <v>11.16</v>
      </c>
      <c r="J9" s="5">
        <v>1.55</v>
      </c>
      <c r="K9" s="6">
        <f t="shared" si="1"/>
        <v>1</v>
      </c>
      <c r="L9" s="6"/>
      <c r="M9" s="7">
        <v>88</v>
      </c>
      <c r="N9" s="5" t="s">
        <v>21</v>
      </c>
      <c r="O9" s="5" t="s">
        <v>22</v>
      </c>
      <c r="P9" s="5" t="s">
        <v>23</v>
      </c>
      <c r="Q9" s="5" t="s">
        <v>24</v>
      </c>
      <c r="R9" s="8" t="s">
        <v>25</v>
      </c>
    </row>
    <row r="10" spans="1:18" ht="15.75" customHeight="1" x14ac:dyDescent="0.2">
      <c r="A10" s="9" t="s">
        <v>18</v>
      </c>
      <c r="B10" s="10" t="s">
        <v>30</v>
      </c>
      <c r="C10" s="10" t="s">
        <v>31</v>
      </c>
      <c r="D10" s="10">
        <v>2024</v>
      </c>
      <c r="E10" s="10">
        <v>4</v>
      </c>
      <c r="F10" s="10">
        <v>2</v>
      </c>
      <c r="G10" s="11">
        <v>19.52</v>
      </c>
      <c r="H10" s="11">
        <v>8.31</v>
      </c>
      <c r="I10" s="11">
        <f t="shared" si="0"/>
        <v>11.209999999999999</v>
      </c>
      <c r="J10" s="10">
        <v>1.55</v>
      </c>
      <c r="K10" s="11">
        <f t="shared" si="1"/>
        <v>0.57428278688524592</v>
      </c>
      <c r="L10" s="11"/>
      <c r="M10" s="12">
        <v>117.7</v>
      </c>
      <c r="N10" s="10" t="s">
        <v>21</v>
      </c>
      <c r="O10" s="10" t="s">
        <v>22</v>
      </c>
      <c r="P10" s="10" t="s">
        <v>23</v>
      </c>
      <c r="Q10" s="10" t="s">
        <v>24</v>
      </c>
      <c r="R10" s="13" t="s">
        <v>25</v>
      </c>
    </row>
    <row r="11" spans="1:18" ht="15.75" customHeight="1" x14ac:dyDescent="0.2">
      <c r="A11" s="4" t="s">
        <v>18</v>
      </c>
      <c r="B11" s="5" t="s">
        <v>30</v>
      </c>
      <c r="C11" s="5" t="s">
        <v>31</v>
      </c>
      <c r="D11" s="5">
        <v>2024</v>
      </c>
      <c r="E11" s="5">
        <v>4</v>
      </c>
      <c r="F11" s="5">
        <v>3</v>
      </c>
      <c r="G11" s="6">
        <v>14.72</v>
      </c>
      <c r="H11" s="6">
        <v>3.56</v>
      </c>
      <c r="I11" s="6">
        <f t="shared" si="0"/>
        <v>11.16</v>
      </c>
      <c r="J11" s="5">
        <v>1.55</v>
      </c>
      <c r="K11" s="6">
        <f t="shared" si="1"/>
        <v>0.75815217391304346</v>
      </c>
      <c r="L11" s="6"/>
      <c r="M11" s="7">
        <v>88</v>
      </c>
      <c r="N11" s="5" t="s">
        <v>21</v>
      </c>
      <c r="O11" s="5" t="s">
        <v>22</v>
      </c>
      <c r="P11" s="5" t="s">
        <v>23</v>
      </c>
      <c r="Q11" s="5" t="s">
        <v>24</v>
      </c>
      <c r="R11" s="8" t="s">
        <v>25</v>
      </c>
    </row>
    <row r="12" spans="1:18" ht="15.75" customHeight="1" x14ac:dyDescent="0.2">
      <c r="A12" s="9" t="s">
        <v>18</v>
      </c>
      <c r="B12" s="10" t="s">
        <v>32</v>
      </c>
      <c r="C12" s="10" t="s">
        <v>33</v>
      </c>
      <c r="D12" s="10">
        <v>2023</v>
      </c>
      <c r="E12" s="10">
        <v>3</v>
      </c>
      <c r="F12" s="10">
        <v>1</v>
      </c>
      <c r="G12" s="10">
        <v>12.18</v>
      </c>
      <c r="H12" s="10">
        <v>0</v>
      </c>
      <c r="I12" s="10">
        <v>10.77</v>
      </c>
      <c r="J12" s="10">
        <v>1.41</v>
      </c>
      <c r="K12" s="11">
        <f t="shared" si="1"/>
        <v>0.88423645320197042</v>
      </c>
      <c r="L12" s="10"/>
      <c r="M12" s="10">
        <v>150</v>
      </c>
      <c r="N12" s="10" t="s">
        <v>21</v>
      </c>
      <c r="O12" s="10" t="s">
        <v>22</v>
      </c>
      <c r="P12" s="10" t="s">
        <v>23</v>
      </c>
      <c r="Q12" s="10" t="s">
        <v>29</v>
      </c>
      <c r="R12" s="13" t="s">
        <v>34</v>
      </c>
    </row>
    <row r="13" spans="1:18" ht="15.75" customHeight="1" x14ac:dyDescent="0.2">
      <c r="A13" s="4" t="s">
        <v>18</v>
      </c>
      <c r="B13" s="5" t="s">
        <v>32</v>
      </c>
      <c r="C13" s="5" t="s">
        <v>33</v>
      </c>
      <c r="D13" s="5">
        <v>2023</v>
      </c>
      <c r="E13" s="5">
        <v>3</v>
      </c>
      <c r="F13" s="5">
        <v>2</v>
      </c>
      <c r="G13" s="5">
        <v>28.18</v>
      </c>
      <c r="H13" s="5">
        <v>16</v>
      </c>
      <c r="I13" s="5">
        <v>10.77</v>
      </c>
      <c r="J13" s="5">
        <v>1.41</v>
      </c>
      <c r="K13" s="6">
        <f t="shared" si="1"/>
        <v>0.38218594748048262</v>
      </c>
      <c r="L13" s="5"/>
      <c r="M13" s="5">
        <v>83</v>
      </c>
      <c r="N13" s="5" t="s">
        <v>21</v>
      </c>
      <c r="O13" s="5" t="s">
        <v>22</v>
      </c>
      <c r="P13" s="5" t="s">
        <v>23</v>
      </c>
      <c r="Q13" s="5" t="s">
        <v>29</v>
      </c>
      <c r="R13" s="8" t="s">
        <v>34</v>
      </c>
    </row>
    <row r="14" spans="1:18" ht="15.75" customHeight="1" x14ac:dyDescent="0.2">
      <c r="A14" s="9" t="s">
        <v>18</v>
      </c>
      <c r="B14" s="10" t="s">
        <v>32</v>
      </c>
      <c r="C14" s="10" t="s">
        <v>33</v>
      </c>
      <c r="D14" s="10">
        <v>2023</v>
      </c>
      <c r="E14" s="10">
        <v>3</v>
      </c>
      <c r="F14" s="10">
        <v>3</v>
      </c>
      <c r="G14" s="10">
        <v>13.54</v>
      </c>
      <c r="H14" s="10">
        <v>1.36</v>
      </c>
      <c r="I14" s="10">
        <v>10.77</v>
      </c>
      <c r="J14" s="10">
        <v>1.41</v>
      </c>
      <c r="K14" s="11">
        <f t="shared" si="1"/>
        <v>0.79542097488921715</v>
      </c>
      <c r="L14" s="10"/>
      <c r="M14" s="10">
        <v>150</v>
      </c>
      <c r="N14" s="10" t="s">
        <v>21</v>
      </c>
      <c r="O14" s="10" t="s">
        <v>22</v>
      </c>
      <c r="P14" s="10" t="s">
        <v>35</v>
      </c>
      <c r="Q14" s="10" t="s">
        <v>29</v>
      </c>
      <c r="R14" s="13" t="s">
        <v>34</v>
      </c>
    </row>
    <row r="15" spans="1:18" ht="15.75" customHeight="1" x14ac:dyDescent="0.2">
      <c r="A15" s="4" t="s">
        <v>18</v>
      </c>
      <c r="B15" s="5" t="s">
        <v>36</v>
      </c>
      <c r="C15" s="5" t="s">
        <v>37</v>
      </c>
      <c r="D15" s="5">
        <v>2023</v>
      </c>
      <c r="E15" s="5">
        <v>5</v>
      </c>
      <c r="F15" s="5">
        <v>1</v>
      </c>
      <c r="G15" s="5">
        <v>10.61</v>
      </c>
      <c r="H15" s="5">
        <v>0</v>
      </c>
      <c r="I15" s="5">
        <v>8.7799999999999994</v>
      </c>
      <c r="J15" s="5">
        <v>1.83</v>
      </c>
      <c r="K15" s="6">
        <f t="shared" si="1"/>
        <v>0.82752120640904803</v>
      </c>
      <c r="L15" s="5"/>
      <c r="M15" s="5">
        <v>82</v>
      </c>
      <c r="N15" s="5" t="s">
        <v>21</v>
      </c>
      <c r="O15" s="5" t="s">
        <v>22</v>
      </c>
      <c r="P15" s="5" t="s">
        <v>23</v>
      </c>
      <c r="Q15" s="5" t="s">
        <v>29</v>
      </c>
      <c r="R15" s="8" t="s">
        <v>34</v>
      </c>
    </row>
    <row r="16" spans="1:18" ht="15.75" customHeight="1" x14ac:dyDescent="0.2">
      <c r="A16" s="9" t="s">
        <v>18</v>
      </c>
      <c r="B16" s="10" t="s">
        <v>36</v>
      </c>
      <c r="C16" s="10" t="s">
        <v>37</v>
      </c>
      <c r="D16" s="10">
        <v>2023</v>
      </c>
      <c r="E16" s="10">
        <v>5</v>
      </c>
      <c r="F16" s="10">
        <v>2</v>
      </c>
      <c r="G16" s="10">
        <v>19.940000000000001</v>
      </c>
      <c r="H16" s="10">
        <v>9.33</v>
      </c>
      <c r="I16" s="10">
        <v>8.7799999999999994</v>
      </c>
      <c r="J16" s="10">
        <v>1.83</v>
      </c>
      <c r="K16" s="11">
        <f t="shared" si="1"/>
        <v>0.44032096288866596</v>
      </c>
      <c r="L16" s="10"/>
      <c r="M16" s="10">
        <v>92</v>
      </c>
      <c r="N16" s="10" t="s">
        <v>21</v>
      </c>
      <c r="O16" s="10" t="s">
        <v>22</v>
      </c>
      <c r="P16" s="10" t="s">
        <v>23</v>
      </c>
      <c r="Q16" s="10" t="s">
        <v>29</v>
      </c>
      <c r="R16" s="13" t="s">
        <v>34</v>
      </c>
    </row>
    <row r="17" spans="1:18" ht="15.75" customHeight="1" x14ac:dyDescent="0.2">
      <c r="A17" s="4" t="s">
        <v>18</v>
      </c>
      <c r="B17" s="5" t="s">
        <v>36</v>
      </c>
      <c r="C17" s="5" t="s">
        <v>37</v>
      </c>
      <c r="D17" s="5">
        <v>2023</v>
      </c>
      <c r="E17" s="5">
        <v>5</v>
      </c>
      <c r="F17" s="5">
        <v>3</v>
      </c>
      <c r="G17" s="5">
        <v>11.85</v>
      </c>
      <c r="H17" s="5">
        <v>1.24</v>
      </c>
      <c r="I17" s="5">
        <v>8.7799999999999994</v>
      </c>
      <c r="J17" s="5">
        <v>1.83</v>
      </c>
      <c r="K17" s="6">
        <f t="shared" si="1"/>
        <v>0.74092827004219408</v>
      </c>
      <c r="L17" s="5"/>
      <c r="M17" s="5">
        <v>131</v>
      </c>
      <c r="N17" s="5" t="s">
        <v>21</v>
      </c>
      <c r="O17" s="5" t="s">
        <v>22</v>
      </c>
      <c r="P17" s="5" t="s">
        <v>23</v>
      </c>
      <c r="Q17" s="5" t="s">
        <v>29</v>
      </c>
      <c r="R17" s="8" t="s">
        <v>34</v>
      </c>
    </row>
    <row r="18" spans="1:18" ht="15.75" customHeight="1" x14ac:dyDescent="0.2">
      <c r="A18" s="9" t="s">
        <v>18</v>
      </c>
      <c r="B18" s="10" t="s">
        <v>38</v>
      </c>
      <c r="C18" s="10" t="s">
        <v>31</v>
      </c>
      <c r="D18" s="10">
        <v>2023</v>
      </c>
      <c r="E18" s="10">
        <v>4</v>
      </c>
      <c r="F18" s="10">
        <v>1</v>
      </c>
      <c r="G18" s="10">
        <v>5.08</v>
      </c>
      <c r="H18" s="10">
        <v>0</v>
      </c>
      <c r="I18" s="10">
        <v>3.9</v>
      </c>
      <c r="J18" s="10">
        <v>1.18</v>
      </c>
      <c r="K18" s="11">
        <f t="shared" si="1"/>
        <v>0.76771653543307083</v>
      </c>
      <c r="L18" s="10"/>
      <c r="M18" s="10">
        <v>119</v>
      </c>
      <c r="N18" s="10" t="s">
        <v>21</v>
      </c>
      <c r="O18" s="10" t="s">
        <v>39</v>
      </c>
      <c r="P18" s="10" t="s">
        <v>23</v>
      </c>
      <c r="Q18" s="10" t="s">
        <v>29</v>
      </c>
      <c r="R18" s="13" t="s">
        <v>25</v>
      </c>
    </row>
    <row r="19" spans="1:18" ht="15.75" customHeight="1" x14ac:dyDescent="0.2">
      <c r="A19" s="4" t="s">
        <v>18</v>
      </c>
      <c r="B19" s="5" t="s">
        <v>38</v>
      </c>
      <c r="C19" s="5" t="s">
        <v>31</v>
      </c>
      <c r="D19" s="5">
        <v>2023</v>
      </c>
      <c r="E19" s="5">
        <v>4</v>
      </c>
      <c r="F19" s="5">
        <v>2</v>
      </c>
      <c r="G19" s="5">
        <v>9.2799999999999994</v>
      </c>
      <c r="H19" s="5">
        <v>4.2</v>
      </c>
      <c r="I19" s="5">
        <v>3.9</v>
      </c>
      <c r="J19" s="5">
        <v>1.18</v>
      </c>
      <c r="K19" s="6">
        <f t="shared" si="1"/>
        <v>0.42025862068965519</v>
      </c>
      <c r="L19" s="5"/>
      <c r="M19" s="5">
        <v>119</v>
      </c>
      <c r="N19" s="5" t="s">
        <v>21</v>
      </c>
      <c r="O19" s="5" t="s">
        <v>39</v>
      </c>
      <c r="P19" s="5" t="s">
        <v>23</v>
      </c>
      <c r="Q19" s="5" t="s">
        <v>29</v>
      </c>
      <c r="R19" s="8" t="s">
        <v>25</v>
      </c>
    </row>
    <row r="20" spans="1:18" ht="15.75" customHeight="1" x14ac:dyDescent="0.2">
      <c r="A20" s="9" t="s">
        <v>18</v>
      </c>
      <c r="B20" s="10" t="s">
        <v>38</v>
      </c>
      <c r="C20" s="10" t="s">
        <v>31</v>
      </c>
      <c r="D20" s="10">
        <v>2023</v>
      </c>
      <c r="E20" s="10">
        <v>4</v>
      </c>
      <c r="F20" s="10">
        <v>3</v>
      </c>
      <c r="G20" s="10">
        <v>5.35</v>
      </c>
      <c r="H20" s="10">
        <v>0.59</v>
      </c>
      <c r="I20" s="10">
        <v>3.9</v>
      </c>
      <c r="J20" s="10">
        <v>1.18</v>
      </c>
      <c r="K20" s="11">
        <f t="shared" si="1"/>
        <v>0.72897196261682251</v>
      </c>
      <c r="L20" s="10"/>
      <c r="M20" s="10">
        <v>151</v>
      </c>
      <c r="N20" s="10" t="s">
        <v>21</v>
      </c>
      <c r="O20" s="10" t="s">
        <v>39</v>
      </c>
      <c r="P20" s="10" t="s">
        <v>23</v>
      </c>
      <c r="Q20" s="10" t="s">
        <v>29</v>
      </c>
      <c r="R20" s="13" t="s">
        <v>25</v>
      </c>
    </row>
    <row r="21" spans="1:18" ht="15.75" customHeight="1" x14ac:dyDescent="0.2">
      <c r="A21" s="4" t="s">
        <v>18</v>
      </c>
      <c r="B21" s="5" t="s">
        <v>40</v>
      </c>
      <c r="C21" s="5" t="s">
        <v>41</v>
      </c>
      <c r="D21" s="5">
        <v>2022</v>
      </c>
      <c r="E21" s="5">
        <v>3</v>
      </c>
      <c r="F21" s="5">
        <v>1</v>
      </c>
      <c r="G21" s="5">
        <v>11.88</v>
      </c>
      <c r="H21" s="5">
        <v>0</v>
      </c>
      <c r="I21" s="5">
        <f t="shared" ref="I21:I23" si="2">G21-H21</f>
        <v>11.88</v>
      </c>
      <c r="J21" s="5">
        <v>1.39</v>
      </c>
      <c r="K21" s="6">
        <f t="shared" si="1"/>
        <v>1</v>
      </c>
      <c r="L21" s="5"/>
      <c r="M21" s="5">
        <v>99</v>
      </c>
      <c r="N21" s="5" t="s">
        <v>21</v>
      </c>
      <c r="O21" s="5" t="s">
        <v>22</v>
      </c>
      <c r="P21" s="5" t="s">
        <v>23</v>
      </c>
      <c r="Q21" s="5" t="s">
        <v>29</v>
      </c>
      <c r="R21" s="8" t="s">
        <v>25</v>
      </c>
    </row>
    <row r="22" spans="1:18" ht="15.75" customHeight="1" x14ac:dyDescent="0.2">
      <c r="A22" s="9" t="s">
        <v>18</v>
      </c>
      <c r="B22" s="10" t="s">
        <v>40</v>
      </c>
      <c r="C22" s="10" t="s">
        <v>41</v>
      </c>
      <c r="D22" s="10">
        <v>2022</v>
      </c>
      <c r="E22" s="10">
        <v>3</v>
      </c>
      <c r="F22" s="10">
        <v>2</v>
      </c>
      <c r="G22" s="10">
        <v>15.17</v>
      </c>
      <c r="H22" s="10">
        <v>2.78</v>
      </c>
      <c r="I22" s="10">
        <f t="shared" si="2"/>
        <v>12.39</v>
      </c>
      <c r="J22" s="10">
        <v>1.39</v>
      </c>
      <c r="K22" s="11">
        <f t="shared" si="1"/>
        <v>0.81674357284113386</v>
      </c>
      <c r="L22" s="10"/>
      <c r="M22" s="10">
        <v>113</v>
      </c>
      <c r="N22" s="10" t="s">
        <v>21</v>
      </c>
      <c r="O22" s="10" t="s">
        <v>22</v>
      </c>
      <c r="P22" s="10" t="s">
        <v>23</v>
      </c>
      <c r="Q22" s="10" t="s">
        <v>29</v>
      </c>
      <c r="R22" s="13" t="s">
        <v>25</v>
      </c>
    </row>
    <row r="23" spans="1:18" ht="15.75" customHeight="1" x14ac:dyDescent="0.2">
      <c r="A23" s="4" t="s">
        <v>18</v>
      </c>
      <c r="B23" s="5" t="s">
        <v>40</v>
      </c>
      <c r="C23" s="5" t="s">
        <v>41</v>
      </c>
      <c r="D23" s="5">
        <v>2022</v>
      </c>
      <c r="E23" s="5">
        <v>3</v>
      </c>
      <c r="F23" s="5">
        <v>3</v>
      </c>
      <c r="G23" s="5">
        <v>14.89</v>
      </c>
      <c r="H23" s="5">
        <v>2.5</v>
      </c>
      <c r="I23" s="5">
        <f t="shared" si="2"/>
        <v>12.39</v>
      </c>
      <c r="J23" s="5">
        <v>1.39</v>
      </c>
      <c r="K23" s="6">
        <f t="shared" si="1"/>
        <v>0.832102081934184</v>
      </c>
      <c r="L23" s="5"/>
      <c r="M23" s="5">
        <v>77</v>
      </c>
      <c r="N23" s="5" t="s">
        <v>21</v>
      </c>
      <c r="O23" s="5" t="s">
        <v>22</v>
      </c>
      <c r="P23" s="5" t="s">
        <v>23</v>
      </c>
      <c r="Q23" s="5" t="s">
        <v>29</v>
      </c>
      <c r="R23" s="8" t="s">
        <v>25</v>
      </c>
    </row>
    <row r="24" spans="1:18" ht="15.75" customHeight="1" x14ac:dyDescent="0.2">
      <c r="A24" s="4" t="s">
        <v>18</v>
      </c>
      <c r="B24" s="5" t="s">
        <v>42</v>
      </c>
      <c r="C24" s="5" t="s">
        <v>43</v>
      </c>
      <c r="D24" s="5">
        <v>2022</v>
      </c>
      <c r="E24" s="5">
        <v>32</v>
      </c>
      <c r="F24" s="5">
        <v>1</v>
      </c>
      <c r="G24" s="5">
        <v>12.13</v>
      </c>
      <c r="H24" s="5">
        <v>0</v>
      </c>
      <c r="I24" s="5">
        <f t="shared" ref="I24:I29" si="3">G24-H24</f>
        <v>12.13</v>
      </c>
      <c r="J24" s="5">
        <v>1.59</v>
      </c>
      <c r="K24" s="6">
        <f t="shared" ref="K24:K47" si="4">I24/G24</f>
        <v>1</v>
      </c>
      <c r="L24" s="5"/>
      <c r="M24" s="5"/>
      <c r="N24" s="5" t="s">
        <v>21</v>
      </c>
      <c r="O24" s="5" t="s">
        <v>22</v>
      </c>
      <c r="P24" s="5" t="s">
        <v>44</v>
      </c>
      <c r="Q24" s="5" t="s">
        <v>24</v>
      </c>
      <c r="R24" s="8" t="s">
        <v>25</v>
      </c>
    </row>
    <row r="25" spans="1:18" ht="15.75" customHeight="1" x14ac:dyDescent="0.2">
      <c r="A25" s="9" t="s">
        <v>18</v>
      </c>
      <c r="B25" s="10" t="s">
        <v>42</v>
      </c>
      <c r="C25" s="10" t="s">
        <v>43</v>
      </c>
      <c r="D25" s="10">
        <v>2022</v>
      </c>
      <c r="E25" s="10">
        <v>32</v>
      </c>
      <c r="F25" s="10">
        <v>2</v>
      </c>
      <c r="G25" s="10">
        <v>20.51</v>
      </c>
      <c r="H25" s="10">
        <v>8.3800000000000008</v>
      </c>
      <c r="I25" s="10">
        <f t="shared" si="3"/>
        <v>12.13</v>
      </c>
      <c r="J25" s="10">
        <v>1.59</v>
      </c>
      <c r="K25" s="11">
        <f t="shared" si="4"/>
        <v>0.59141882008776203</v>
      </c>
      <c r="L25" s="10"/>
      <c r="M25" s="10"/>
      <c r="N25" s="10" t="s">
        <v>21</v>
      </c>
      <c r="O25" s="10" t="s">
        <v>22</v>
      </c>
      <c r="P25" s="10" t="s">
        <v>44</v>
      </c>
      <c r="Q25" s="10" t="s">
        <v>24</v>
      </c>
      <c r="R25" s="13" t="s">
        <v>25</v>
      </c>
    </row>
    <row r="26" spans="1:18" ht="15.75" customHeight="1" x14ac:dyDescent="0.2">
      <c r="A26" s="4" t="s">
        <v>18</v>
      </c>
      <c r="B26" s="5" t="s">
        <v>42</v>
      </c>
      <c r="C26" s="5" t="s">
        <v>43</v>
      </c>
      <c r="D26" s="5">
        <v>2022</v>
      </c>
      <c r="E26" s="5">
        <v>32</v>
      </c>
      <c r="F26" s="5">
        <v>3</v>
      </c>
      <c r="G26" s="5">
        <v>16.13</v>
      </c>
      <c r="H26" s="5">
        <v>4</v>
      </c>
      <c r="I26" s="5">
        <f t="shared" si="3"/>
        <v>12.129999999999999</v>
      </c>
      <c r="J26" s="5">
        <v>1.59</v>
      </c>
      <c r="K26" s="6">
        <f t="shared" si="4"/>
        <v>0.75201487910725351</v>
      </c>
      <c r="L26" s="5"/>
      <c r="M26" s="5"/>
      <c r="N26" s="5" t="s">
        <v>21</v>
      </c>
      <c r="O26" s="5" t="s">
        <v>22</v>
      </c>
      <c r="P26" s="5" t="s">
        <v>44</v>
      </c>
      <c r="Q26" s="5" t="s">
        <v>24</v>
      </c>
      <c r="R26" s="8" t="s">
        <v>25</v>
      </c>
    </row>
    <row r="27" spans="1:18" ht="15.75" customHeight="1" x14ac:dyDescent="0.2">
      <c r="A27" s="9" t="s">
        <v>18</v>
      </c>
      <c r="B27" s="10" t="s">
        <v>45</v>
      </c>
      <c r="C27" s="10" t="s">
        <v>46</v>
      </c>
      <c r="D27" s="10">
        <v>2022</v>
      </c>
      <c r="E27" s="10">
        <v>11</v>
      </c>
      <c r="F27" s="10">
        <v>1</v>
      </c>
      <c r="G27" s="10">
        <v>12.52</v>
      </c>
      <c r="H27" s="10">
        <v>0</v>
      </c>
      <c r="I27" s="10">
        <f t="shared" si="3"/>
        <v>12.52</v>
      </c>
      <c r="J27" s="10">
        <v>1.65</v>
      </c>
      <c r="K27" s="11">
        <f t="shared" si="4"/>
        <v>1</v>
      </c>
      <c r="L27" s="10"/>
      <c r="M27" s="10">
        <v>71.2</v>
      </c>
      <c r="N27" s="10" t="s">
        <v>21</v>
      </c>
      <c r="O27" s="10" t="s">
        <v>22</v>
      </c>
      <c r="P27" s="10" t="s">
        <v>23</v>
      </c>
      <c r="Q27" s="10" t="s">
        <v>29</v>
      </c>
      <c r="R27" s="13" t="s">
        <v>34</v>
      </c>
    </row>
    <row r="28" spans="1:18" ht="15.75" customHeight="1" x14ac:dyDescent="0.2">
      <c r="A28" s="4" t="s">
        <v>18</v>
      </c>
      <c r="B28" s="5" t="s">
        <v>45</v>
      </c>
      <c r="C28" s="5" t="s">
        <v>46</v>
      </c>
      <c r="D28" s="5">
        <v>2022</v>
      </c>
      <c r="E28" s="5">
        <v>11</v>
      </c>
      <c r="F28" s="5">
        <v>2</v>
      </c>
      <c r="G28" s="5">
        <v>14.2</v>
      </c>
      <c r="H28" s="5">
        <v>1.62</v>
      </c>
      <c r="I28" s="5">
        <f t="shared" si="3"/>
        <v>12.579999999999998</v>
      </c>
      <c r="J28" s="5">
        <v>1.65</v>
      </c>
      <c r="K28" s="6">
        <f t="shared" si="4"/>
        <v>0.88591549295774641</v>
      </c>
      <c r="L28" s="5"/>
      <c r="M28" s="5">
        <v>71.2</v>
      </c>
      <c r="N28" s="5" t="s">
        <v>21</v>
      </c>
      <c r="O28" s="5" t="s">
        <v>22</v>
      </c>
      <c r="P28" s="5" t="s">
        <v>23</v>
      </c>
      <c r="Q28" s="5" t="s">
        <v>29</v>
      </c>
      <c r="R28" s="8" t="s">
        <v>34</v>
      </c>
    </row>
    <row r="29" spans="1:18" ht="12.75" x14ac:dyDescent="0.2">
      <c r="A29" s="9" t="s">
        <v>18</v>
      </c>
      <c r="B29" s="10" t="s">
        <v>45</v>
      </c>
      <c r="C29" s="10" t="s">
        <v>46</v>
      </c>
      <c r="D29" s="10">
        <v>2022</v>
      </c>
      <c r="E29" s="10">
        <v>11</v>
      </c>
      <c r="F29" s="10">
        <v>2</v>
      </c>
      <c r="G29" s="10">
        <v>14.53</v>
      </c>
      <c r="H29" s="10">
        <v>2.0299999999999998</v>
      </c>
      <c r="I29" s="10">
        <f t="shared" si="3"/>
        <v>12.5</v>
      </c>
      <c r="J29" s="10">
        <v>1.65</v>
      </c>
      <c r="K29" s="11">
        <f t="shared" si="4"/>
        <v>0.86028905712319348</v>
      </c>
      <c r="L29" s="10"/>
      <c r="M29" s="10">
        <v>67.8</v>
      </c>
      <c r="N29" s="10" t="s">
        <v>21</v>
      </c>
      <c r="O29" s="10" t="s">
        <v>22</v>
      </c>
      <c r="P29" s="10" t="s">
        <v>23</v>
      </c>
      <c r="Q29" s="10" t="s">
        <v>29</v>
      </c>
      <c r="R29" s="13" t="s">
        <v>34</v>
      </c>
    </row>
    <row r="30" spans="1:18" ht="12.75" x14ac:dyDescent="0.2">
      <c r="A30" s="4" t="s">
        <v>18</v>
      </c>
      <c r="B30" s="5" t="s">
        <v>47</v>
      </c>
      <c r="C30" s="5" t="s">
        <v>48</v>
      </c>
      <c r="D30" s="5">
        <v>2021</v>
      </c>
      <c r="E30" s="5">
        <v>19</v>
      </c>
      <c r="F30" s="5">
        <v>1</v>
      </c>
      <c r="G30" s="5">
        <v>12.5</v>
      </c>
      <c r="H30" s="5">
        <v>0</v>
      </c>
      <c r="I30" s="5">
        <v>9.82</v>
      </c>
      <c r="J30" s="5">
        <v>2.68</v>
      </c>
      <c r="K30" s="6">
        <f t="shared" si="4"/>
        <v>0.78560000000000008</v>
      </c>
      <c r="L30" s="5"/>
      <c r="M30" s="5">
        <v>95.33</v>
      </c>
      <c r="N30" s="5" t="s">
        <v>21</v>
      </c>
      <c r="O30" s="5" t="s">
        <v>22</v>
      </c>
      <c r="P30" s="5" t="s">
        <v>23</v>
      </c>
      <c r="Q30" s="5" t="s">
        <v>24</v>
      </c>
      <c r="R30" s="8" t="s">
        <v>25</v>
      </c>
    </row>
    <row r="31" spans="1:18" ht="12.75" x14ac:dyDescent="0.2">
      <c r="A31" s="9" t="s">
        <v>18</v>
      </c>
      <c r="B31" s="10" t="s">
        <v>47</v>
      </c>
      <c r="C31" s="10" t="s">
        <v>48</v>
      </c>
      <c r="D31" s="10">
        <v>2021</v>
      </c>
      <c r="E31" s="10">
        <v>19</v>
      </c>
      <c r="F31" s="10">
        <v>2</v>
      </c>
      <c r="G31" s="10">
        <v>16.93</v>
      </c>
      <c r="H31" s="10">
        <v>4.43</v>
      </c>
      <c r="I31" s="10">
        <v>9.82</v>
      </c>
      <c r="J31" s="10">
        <v>2.68</v>
      </c>
      <c r="K31" s="11">
        <f t="shared" si="4"/>
        <v>0.58003544004725338</v>
      </c>
      <c r="L31" s="10"/>
      <c r="M31" s="10">
        <v>95.33</v>
      </c>
      <c r="N31" s="10" t="s">
        <v>21</v>
      </c>
      <c r="O31" s="10" t="s">
        <v>22</v>
      </c>
      <c r="P31" s="10" t="s">
        <v>23</v>
      </c>
      <c r="Q31" s="10" t="s">
        <v>24</v>
      </c>
      <c r="R31" s="13" t="s">
        <v>25</v>
      </c>
    </row>
    <row r="32" spans="1:18" ht="12.75" x14ac:dyDescent="0.2">
      <c r="A32" s="4" t="s">
        <v>18</v>
      </c>
      <c r="B32" s="5" t="s">
        <v>47</v>
      </c>
      <c r="C32" s="5" t="s">
        <v>48</v>
      </c>
      <c r="D32" s="5">
        <v>2021</v>
      </c>
      <c r="E32" s="5">
        <v>19</v>
      </c>
      <c r="F32" s="5">
        <v>3</v>
      </c>
      <c r="G32" s="5">
        <v>13.91</v>
      </c>
      <c r="H32" s="5">
        <v>1.41</v>
      </c>
      <c r="I32" s="5">
        <v>9.82</v>
      </c>
      <c r="J32" s="5">
        <v>2.68</v>
      </c>
      <c r="K32" s="6">
        <f t="shared" si="4"/>
        <v>0.70596693026599566</v>
      </c>
      <c r="L32" s="5"/>
      <c r="M32" s="5">
        <v>95.33</v>
      </c>
      <c r="N32" s="5" t="s">
        <v>21</v>
      </c>
      <c r="O32" s="5" t="s">
        <v>22</v>
      </c>
      <c r="P32" s="5" t="s">
        <v>23</v>
      </c>
      <c r="Q32" s="5" t="s">
        <v>24</v>
      </c>
      <c r="R32" s="8" t="s">
        <v>25</v>
      </c>
    </row>
    <row r="33" spans="1:18" ht="12.75" x14ac:dyDescent="0.2">
      <c r="A33" s="9" t="s">
        <v>18</v>
      </c>
      <c r="B33" s="10" t="s">
        <v>49</v>
      </c>
      <c r="C33" s="10" t="s">
        <v>50</v>
      </c>
      <c r="D33" s="10">
        <v>2021</v>
      </c>
      <c r="E33" s="10">
        <v>1</v>
      </c>
      <c r="F33" s="10">
        <v>1</v>
      </c>
      <c r="G33" s="10">
        <v>8.98</v>
      </c>
      <c r="H33" s="10">
        <v>0</v>
      </c>
      <c r="I33" s="10">
        <v>6.22</v>
      </c>
      <c r="J33" s="10">
        <v>2.76</v>
      </c>
      <c r="K33" s="11">
        <f t="shared" si="4"/>
        <v>0.69265033407572374</v>
      </c>
      <c r="L33" s="10"/>
      <c r="M33" s="10">
        <v>40.68</v>
      </c>
      <c r="N33" s="10" t="s">
        <v>21</v>
      </c>
      <c r="O33" s="10" t="s">
        <v>22</v>
      </c>
      <c r="P33" s="10" t="s">
        <v>23</v>
      </c>
      <c r="Q33" s="10" t="s">
        <v>29</v>
      </c>
      <c r="R33" s="13" t="s">
        <v>25</v>
      </c>
    </row>
    <row r="34" spans="1:18" ht="12.75" x14ac:dyDescent="0.2">
      <c r="A34" s="4" t="s">
        <v>18</v>
      </c>
      <c r="B34" s="5" t="s">
        <v>49</v>
      </c>
      <c r="C34" s="5" t="s">
        <v>50</v>
      </c>
      <c r="D34" s="5">
        <v>2021</v>
      </c>
      <c r="E34" s="5">
        <v>1</v>
      </c>
      <c r="F34" s="5">
        <v>2</v>
      </c>
      <c r="G34" s="5">
        <v>18.239999999999998</v>
      </c>
      <c r="H34" s="5">
        <v>9.26</v>
      </c>
      <c r="I34" s="5">
        <v>6.22</v>
      </c>
      <c r="J34" s="5">
        <v>2.76</v>
      </c>
      <c r="K34" s="6">
        <f t="shared" si="4"/>
        <v>0.34100877192982459</v>
      </c>
      <c r="L34" s="5"/>
      <c r="M34" s="5">
        <v>58.01</v>
      </c>
      <c r="N34" s="5" t="s">
        <v>21</v>
      </c>
      <c r="O34" s="5" t="s">
        <v>22</v>
      </c>
      <c r="P34" s="5" t="s">
        <v>23</v>
      </c>
      <c r="Q34" s="5" t="s">
        <v>29</v>
      </c>
      <c r="R34" s="8" t="s">
        <v>25</v>
      </c>
    </row>
    <row r="35" spans="1:18" ht="12.75" x14ac:dyDescent="0.2">
      <c r="A35" s="9" t="s">
        <v>18</v>
      </c>
      <c r="B35" s="10" t="s">
        <v>49</v>
      </c>
      <c r="C35" s="10" t="s">
        <v>50</v>
      </c>
      <c r="D35" s="10">
        <v>2021</v>
      </c>
      <c r="E35" s="10">
        <v>1</v>
      </c>
      <c r="F35" s="10">
        <v>3</v>
      </c>
      <c r="G35" s="10">
        <v>9.73</v>
      </c>
      <c r="H35" s="10">
        <v>0.75</v>
      </c>
      <c r="I35" s="10">
        <v>6.22</v>
      </c>
      <c r="J35" s="10">
        <v>2.76</v>
      </c>
      <c r="K35" s="11">
        <f t="shared" si="4"/>
        <v>0.63926002055498454</v>
      </c>
      <c r="L35" s="10"/>
      <c r="M35" s="10">
        <v>42.52</v>
      </c>
      <c r="N35" s="10" t="s">
        <v>21</v>
      </c>
      <c r="O35" s="10" t="s">
        <v>22</v>
      </c>
      <c r="P35" s="10" t="s">
        <v>23</v>
      </c>
      <c r="Q35" s="10" t="s">
        <v>29</v>
      </c>
      <c r="R35" s="13" t="s">
        <v>25</v>
      </c>
    </row>
    <row r="36" spans="1:18" ht="12.75" x14ac:dyDescent="0.2">
      <c r="A36" s="4" t="s">
        <v>18</v>
      </c>
      <c r="B36" s="5" t="s">
        <v>51</v>
      </c>
      <c r="C36" s="5" t="s">
        <v>52</v>
      </c>
      <c r="D36" s="5">
        <v>2021</v>
      </c>
      <c r="E36" s="5">
        <v>2</v>
      </c>
      <c r="F36" s="5">
        <v>1</v>
      </c>
      <c r="G36" s="5">
        <v>6.3410000000000002</v>
      </c>
      <c r="H36" s="5">
        <v>9.7000000000000003E-2</v>
      </c>
      <c r="I36" s="5">
        <v>5.4279999999999999</v>
      </c>
      <c r="J36" s="5">
        <v>0.81599999999999995</v>
      </c>
      <c r="K36" s="6">
        <f t="shared" si="4"/>
        <v>0.85601640119854905</v>
      </c>
      <c r="L36" s="5"/>
      <c r="M36" s="5">
        <v>82.074667000000005</v>
      </c>
      <c r="N36" s="5" t="s">
        <v>21</v>
      </c>
      <c r="O36" s="5" t="s">
        <v>22</v>
      </c>
      <c r="P36" s="5" t="s">
        <v>23</v>
      </c>
      <c r="Q36" s="5" t="s">
        <v>29</v>
      </c>
      <c r="R36" s="8" t="s">
        <v>25</v>
      </c>
    </row>
    <row r="37" spans="1:18" ht="12.75" x14ac:dyDescent="0.2">
      <c r="A37" s="9" t="s">
        <v>18</v>
      </c>
      <c r="B37" s="10" t="s">
        <v>51</v>
      </c>
      <c r="C37" s="10" t="s">
        <v>52</v>
      </c>
      <c r="D37" s="10">
        <v>2021</v>
      </c>
      <c r="E37" s="10">
        <v>2</v>
      </c>
      <c r="F37" s="10">
        <v>2</v>
      </c>
      <c r="G37" s="10">
        <v>12.699</v>
      </c>
      <c r="H37" s="10">
        <v>6.4550000000000001</v>
      </c>
      <c r="I37" s="10">
        <v>5.4279999999999999</v>
      </c>
      <c r="J37" s="10">
        <v>0.81599999999999995</v>
      </c>
      <c r="K37" s="11">
        <f t="shared" si="4"/>
        <v>0.4274352311205607</v>
      </c>
      <c r="L37" s="10"/>
      <c r="M37" s="10">
        <v>73.861333000000002</v>
      </c>
      <c r="N37" s="10" t="s">
        <v>21</v>
      </c>
      <c r="O37" s="10" t="s">
        <v>22</v>
      </c>
      <c r="P37" s="10" t="s">
        <v>23</v>
      </c>
      <c r="Q37" s="10" t="s">
        <v>29</v>
      </c>
      <c r="R37" s="13" t="s">
        <v>25</v>
      </c>
    </row>
    <row r="38" spans="1:18" ht="12.75" x14ac:dyDescent="0.2">
      <c r="A38" s="4" t="s">
        <v>18</v>
      </c>
      <c r="B38" s="5" t="s">
        <v>51</v>
      </c>
      <c r="C38" s="5" t="s">
        <v>52</v>
      </c>
      <c r="D38" s="5">
        <v>2021</v>
      </c>
      <c r="E38" s="5">
        <v>2</v>
      </c>
      <c r="F38" s="5">
        <v>3</v>
      </c>
      <c r="G38" s="5">
        <v>10.057</v>
      </c>
      <c r="H38" s="5">
        <v>2.9969999999999999</v>
      </c>
      <c r="I38" s="5">
        <v>5.4279999999999999</v>
      </c>
      <c r="J38" s="5">
        <v>1.6319999999999999</v>
      </c>
      <c r="K38" s="6">
        <f t="shared" si="4"/>
        <v>0.53972357561897188</v>
      </c>
      <c r="L38" s="5"/>
      <c r="M38" s="5">
        <v>68.141333000000003</v>
      </c>
      <c r="N38" s="5" t="s">
        <v>21</v>
      </c>
      <c r="O38" s="5" t="s">
        <v>22</v>
      </c>
      <c r="P38" s="5" t="s">
        <v>23</v>
      </c>
      <c r="Q38" s="5" t="s">
        <v>29</v>
      </c>
      <c r="R38" s="8" t="s">
        <v>25</v>
      </c>
    </row>
    <row r="39" spans="1:18" ht="12.75" x14ac:dyDescent="0.2">
      <c r="A39" s="9" t="s">
        <v>18</v>
      </c>
      <c r="B39" s="10" t="s">
        <v>53</v>
      </c>
      <c r="C39" s="10" t="s">
        <v>20</v>
      </c>
      <c r="D39" s="10">
        <v>2020</v>
      </c>
      <c r="E39" s="10">
        <v>1</v>
      </c>
      <c r="F39" s="10">
        <v>1</v>
      </c>
      <c r="G39" s="10">
        <v>6.4</v>
      </c>
      <c r="H39" s="10">
        <v>0</v>
      </c>
      <c r="I39" s="10">
        <v>4.9000000000000004</v>
      </c>
      <c r="J39" s="10">
        <v>1.5</v>
      </c>
      <c r="K39" s="11">
        <f t="shared" si="4"/>
        <v>0.765625</v>
      </c>
      <c r="L39" s="10"/>
      <c r="M39" s="10">
        <v>71</v>
      </c>
      <c r="N39" s="10" t="s">
        <v>21</v>
      </c>
      <c r="O39" s="10" t="s">
        <v>54</v>
      </c>
      <c r="P39" s="10" t="s">
        <v>23</v>
      </c>
      <c r="Q39" s="10" t="s">
        <v>29</v>
      </c>
      <c r="R39" s="13" t="s">
        <v>34</v>
      </c>
    </row>
    <row r="40" spans="1:18" ht="12.75" x14ac:dyDescent="0.2">
      <c r="A40" s="4" t="s">
        <v>18</v>
      </c>
      <c r="B40" s="5" t="s">
        <v>53</v>
      </c>
      <c r="C40" s="5" t="s">
        <v>20</v>
      </c>
      <c r="D40" s="5">
        <v>2020</v>
      </c>
      <c r="E40" s="5">
        <v>1</v>
      </c>
      <c r="F40" s="5">
        <v>2</v>
      </c>
      <c r="G40" s="5">
        <v>24</v>
      </c>
      <c r="H40" s="5">
        <v>15.4</v>
      </c>
      <c r="I40" s="5">
        <v>4.9000000000000004</v>
      </c>
      <c r="J40" s="5">
        <v>1.5</v>
      </c>
      <c r="K40" s="6">
        <f t="shared" si="4"/>
        <v>0.20416666666666669</v>
      </c>
      <c r="L40" s="5"/>
      <c r="M40" s="5">
        <v>165</v>
      </c>
      <c r="N40" s="5" t="s">
        <v>21</v>
      </c>
      <c r="O40" s="5" t="s">
        <v>54</v>
      </c>
      <c r="P40" s="5" t="s">
        <v>23</v>
      </c>
      <c r="Q40" s="5" t="s">
        <v>29</v>
      </c>
      <c r="R40" s="8" t="s">
        <v>34</v>
      </c>
    </row>
    <row r="41" spans="1:18" ht="12.75" x14ac:dyDescent="0.2">
      <c r="A41" s="9" t="s">
        <v>18</v>
      </c>
      <c r="B41" s="10" t="s">
        <v>53</v>
      </c>
      <c r="C41" s="10" t="s">
        <v>20</v>
      </c>
      <c r="D41" s="10">
        <v>2020</v>
      </c>
      <c r="E41" s="10">
        <v>1</v>
      </c>
      <c r="F41" s="10">
        <v>3</v>
      </c>
      <c r="G41" s="10">
        <v>9.4</v>
      </c>
      <c r="H41" s="10">
        <v>1.6</v>
      </c>
      <c r="I41" s="10">
        <v>4.9000000000000004</v>
      </c>
      <c r="J41" s="10">
        <v>2.9</v>
      </c>
      <c r="K41" s="11">
        <f t="shared" si="4"/>
        <v>0.52127659574468088</v>
      </c>
      <c r="L41" s="10"/>
      <c r="M41" s="10">
        <v>45</v>
      </c>
      <c r="N41" s="10" t="s">
        <v>21</v>
      </c>
      <c r="O41" s="10" t="s">
        <v>54</v>
      </c>
      <c r="P41" s="10" t="s">
        <v>23</v>
      </c>
      <c r="Q41" s="10" t="s">
        <v>29</v>
      </c>
      <c r="R41" s="13" t="s">
        <v>34</v>
      </c>
    </row>
    <row r="42" spans="1:18" ht="12.75" x14ac:dyDescent="0.2">
      <c r="A42" s="4" t="s">
        <v>18</v>
      </c>
      <c r="B42" s="5" t="s">
        <v>55</v>
      </c>
      <c r="C42" s="5" t="s">
        <v>56</v>
      </c>
      <c r="D42" s="5">
        <v>2020</v>
      </c>
      <c r="E42" s="5">
        <v>2</v>
      </c>
      <c r="F42" s="5">
        <v>1</v>
      </c>
      <c r="G42" s="5">
        <v>8.3000000000000007</v>
      </c>
      <c r="H42" s="5">
        <v>0</v>
      </c>
      <c r="I42" s="5">
        <v>6.57</v>
      </c>
      <c r="J42" s="5">
        <v>1.7</v>
      </c>
      <c r="K42" s="6">
        <f t="shared" si="4"/>
        <v>0.79156626506024097</v>
      </c>
      <c r="L42" s="5"/>
      <c r="M42" s="5">
        <v>123</v>
      </c>
      <c r="N42" s="5" t="s">
        <v>21</v>
      </c>
      <c r="O42" s="5" t="s">
        <v>22</v>
      </c>
      <c r="P42" s="5" t="s">
        <v>28</v>
      </c>
      <c r="Q42" s="5" t="s">
        <v>29</v>
      </c>
      <c r="R42" s="8" t="s">
        <v>34</v>
      </c>
    </row>
    <row r="43" spans="1:18" ht="12.75" x14ac:dyDescent="0.2">
      <c r="A43" s="9" t="s">
        <v>18</v>
      </c>
      <c r="B43" s="10" t="s">
        <v>55</v>
      </c>
      <c r="C43" s="10" t="s">
        <v>56</v>
      </c>
      <c r="D43" s="10">
        <v>2020</v>
      </c>
      <c r="E43" s="10">
        <v>2</v>
      </c>
      <c r="F43" s="10">
        <v>2</v>
      </c>
      <c r="G43" s="10">
        <v>20.7</v>
      </c>
      <c r="H43" s="10">
        <v>12.5</v>
      </c>
      <c r="I43" s="10">
        <v>6.57</v>
      </c>
      <c r="J43" s="10">
        <v>1.7</v>
      </c>
      <c r="K43" s="11">
        <f t="shared" si="4"/>
        <v>0.31739130434782609</v>
      </c>
      <c r="L43" s="10"/>
      <c r="M43" s="10">
        <v>121</v>
      </c>
      <c r="N43" s="10" t="s">
        <v>21</v>
      </c>
      <c r="O43" s="10" t="s">
        <v>22</v>
      </c>
      <c r="P43" s="10" t="s">
        <v>28</v>
      </c>
      <c r="Q43" s="10" t="s">
        <v>29</v>
      </c>
      <c r="R43" s="13" t="s">
        <v>34</v>
      </c>
    </row>
    <row r="44" spans="1:18" ht="12.75" x14ac:dyDescent="0.2">
      <c r="A44" s="4" t="s">
        <v>18</v>
      </c>
      <c r="B44" s="5" t="s">
        <v>55</v>
      </c>
      <c r="C44" s="5" t="s">
        <v>56</v>
      </c>
      <c r="D44" s="5">
        <v>2020</v>
      </c>
      <c r="E44" s="5">
        <v>2</v>
      </c>
      <c r="F44" s="5">
        <v>3</v>
      </c>
      <c r="G44" s="5">
        <v>10.9</v>
      </c>
      <c r="H44" s="5">
        <v>0.91</v>
      </c>
      <c r="I44" s="5">
        <v>6.57</v>
      </c>
      <c r="J44" s="5">
        <v>3.4</v>
      </c>
      <c r="K44" s="6">
        <f t="shared" si="4"/>
        <v>0.60275229357798166</v>
      </c>
      <c r="L44" s="5"/>
      <c r="M44" s="5">
        <v>48</v>
      </c>
      <c r="N44" s="5" t="s">
        <v>21</v>
      </c>
      <c r="O44" s="5" t="s">
        <v>22</v>
      </c>
      <c r="P44" s="5" t="s">
        <v>28</v>
      </c>
      <c r="Q44" s="5" t="s">
        <v>29</v>
      </c>
      <c r="R44" s="8" t="s">
        <v>34</v>
      </c>
    </row>
    <row r="45" spans="1:18" ht="12.75" x14ac:dyDescent="0.2">
      <c r="A45" s="9" t="s">
        <v>18</v>
      </c>
      <c r="B45" s="10" t="s">
        <v>57</v>
      </c>
      <c r="C45" s="10" t="s">
        <v>58</v>
      </c>
      <c r="D45" s="10">
        <v>2017</v>
      </c>
      <c r="E45" s="10">
        <v>1</v>
      </c>
      <c r="F45" s="10">
        <v>1</v>
      </c>
      <c r="G45" s="10">
        <v>691</v>
      </c>
      <c r="H45" s="10">
        <v>0</v>
      </c>
      <c r="I45" s="10">
        <v>461</v>
      </c>
      <c r="J45" s="10">
        <v>1.5</v>
      </c>
      <c r="K45" s="11">
        <f t="shared" si="4"/>
        <v>0.66714905933429813</v>
      </c>
      <c r="L45" s="10"/>
      <c r="M45" s="10">
        <v>23</v>
      </c>
      <c r="N45" s="10" t="s">
        <v>21</v>
      </c>
      <c r="O45" s="10" t="s">
        <v>22</v>
      </c>
      <c r="P45" s="10" t="s">
        <v>23</v>
      </c>
      <c r="Q45" s="10" t="s">
        <v>29</v>
      </c>
      <c r="R45" s="13" t="s">
        <v>25</v>
      </c>
    </row>
    <row r="46" spans="1:18" ht="12.75" x14ac:dyDescent="0.2">
      <c r="A46" s="4" t="s">
        <v>18</v>
      </c>
      <c r="B46" s="5" t="s">
        <v>59</v>
      </c>
      <c r="C46" s="5" t="s">
        <v>60</v>
      </c>
      <c r="D46" s="5">
        <v>2016</v>
      </c>
      <c r="E46" s="5">
        <v>1</v>
      </c>
      <c r="F46" s="5">
        <v>1</v>
      </c>
      <c r="G46" s="5">
        <v>3.6469999999999998</v>
      </c>
      <c r="H46" s="5">
        <v>2</v>
      </c>
      <c r="I46" s="5">
        <f>G46-H46</f>
        <v>1.6469999999999998</v>
      </c>
      <c r="J46" s="5">
        <v>0.32400000000000001</v>
      </c>
      <c r="K46" s="6">
        <f t="shared" si="4"/>
        <v>0.45160405812996979</v>
      </c>
      <c r="L46" s="5"/>
      <c r="M46" s="5">
        <v>70</v>
      </c>
      <c r="N46" s="5" t="s">
        <v>21</v>
      </c>
      <c r="O46" s="5" t="s">
        <v>22</v>
      </c>
      <c r="P46" s="5" t="s">
        <v>23</v>
      </c>
      <c r="Q46" s="5" t="s">
        <v>29</v>
      </c>
      <c r="R46" s="8" t="s">
        <v>25</v>
      </c>
    </row>
    <row r="47" spans="1:18" ht="12.75" x14ac:dyDescent="0.2">
      <c r="A47" s="14" t="s">
        <v>18</v>
      </c>
      <c r="B47" s="15" t="s">
        <v>61</v>
      </c>
      <c r="C47" s="15" t="s">
        <v>27</v>
      </c>
      <c r="D47" s="15">
        <v>2015</v>
      </c>
      <c r="E47" s="15">
        <v>1</v>
      </c>
      <c r="F47" s="15">
        <v>2</v>
      </c>
      <c r="G47" s="15">
        <v>7.87</v>
      </c>
      <c r="H47" s="15">
        <v>5.0049999999999999</v>
      </c>
      <c r="I47" s="15">
        <v>2.8660000000000001</v>
      </c>
      <c r="J47" s="15">
        <v>0.88185000000000002</v>
      </c>
      <c r="K47" s="16">
        <f t="shared" si="4"/>
        <v>0.36416772554002541</v>
      </c>
      <c r="L47" s="15"/>
      <c r="M47" s="15">
        <v>0.88185000000000002</v>
      </c>
      <c r="N47" s="15" t="s">
        <v>21</v>
      </c>
      <c r="O47" s="15" t="s">
        <v>22</v>
      </c>
      <c r="P47" s="15" t="s">
        <v>23</v>
      </c>
      <c r="Q47" s="15" t="s">
        <v>29</v>
      </c>
      <c r="R47" s="17" t="s">
        <v>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Aircraft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Carey, Nathen Edward</cp:lastModifiedBy>
  <cp:revision/>
  <dcterms:created xsi:type="dcterms:W3CDTF">2025-05-31T19:29:29Z</dcterms:created>
  <dcterms:modified xsi:type="dcterms:W3CDTF">2025-05-31T20:15:43Z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2025-05-31T20:15:41Z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c4b2ceae-7071-4894-9989-4632eb0745ca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10, 3, 0, 1</vt:lpwstr>
  </property>
</Properties>
</file>