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bipartite_and_topsort_tests/fixed_bipartite/"/>
    </mc:Choice>
  </mc:AlternateContent>
  <bookViews>
    <workbookView xWindow="760" yWindow="620" windowWidth="24560" windowHeight="14320" tabRatio="500" activeTab="9"/>
  </bookViews>
  <sheets>
    <sheet name="Sheet0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8" sheetId="8" r:id="rId7"/>
    <sheet name="Sheet9" sheetId="9" r:id="rId8"/>
    <sheet name="Sheet10" sheetId="10" r:id="rId9"/>
    <sheet name="Sheet7" sheetId="11" r:id="rId10"/>
  </sheets>
  <externalReferences>
    <externalReference r:id="rId11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1" i="11" l="1"/>
  <c r="I13" i="6"/>
  <c r="J81" i="11"/>
  <c r="I82" i="11"/>
  <c r="I13" i="1"/>
  <c r="J82" i="11"/>
  <c r="I83" i="11"/>
  <c r="I13" i="2"/>
  <c r="J83" i="11"/>
  <c r="I84" i="11"/>
  <c r="I13" i="3"/>
  <c r="J84" i="11"/>
  <c r="I85" i="11"/>
  <c r="I13" i="4"/>
  <c r="J85" i="11"/>
  <c r="I86" i="11"/>
  <c r="I13" i="5"/>
  <c r="J86" i="11"/>
  <c r="I87" i="11"/>
  <c r="G13" i="8"/>
  <c r="I13" i="8"/>
  <c r="J87" i="11"/>
  <c r="I88" i="11"/>
  <c r="I13" i="9"/>
  <c r="J88" i="11"/>
  <c r="I89" i="11"/>
  <c r="I13" i="10"/>
  <c r="J89" i="11"/>
  <c r="I70" i="11"/>
  <c r="I12" i="6"/>
  <c r="J70" i="11"/>
  <c r="I71" i="11"/>
  <c r="I12" i="1"/>
  <c r="J71" i="11"/>
  <c r="I72" i="11"/>
  <c r="I12" i="2"/>
  <c r="J72" i="11"/>
  <c r="I73" i="11"/>
  <c r="I12" i="3"/>
  <c r="J73" i="11"/>
  <c r="I74" i="11"/>
  <c r="I12" i="4"/>
  <c r="J74" i="11"/>
  <c r="I75" i="11"/>
  <c r="I12" i="5"/>
  <c r="J75" i="11"/>
  <c r="I76" i="11"/>
  <c r="G12" i="8"/>
  <c r="I12" i="8"/>
  <c r="J76" i="11"/>
  <c r="I77" i="11"/>
  <c r="I12" i="9"/>
  <c r="J77" i="11"/>
  <c r="I78" i="11"/>
  <c r="I12" i="10"/>
  <c r="J78" i="11"/>
  <c r="I59" i="11"/>
  <c r="I11" i="6"/>
  <c r="J59" i="11"/>
  <c r="I60" i="11"/>
  <c r="I11" i="1"/>
  <c r="J60" i="11"/>
  <c r="I61" i="11"/>
  <c r="I11" i="2"/>
  <c r="J61" i="11"/>
  <c r="I62" i="11"/>
  <c r="I11" i="3"/>
  <c r="J62" i="11"/>
  <c r="I63" i="11"/>
  <c r="I11" i="4"/>
  <c r="J63" i="11"/>
  <c r="I64" i="11"/>
  <c r="I11" i="5"/>
  <c r="J64" i="11"/>
  <c r="I65" i="11"/>
  <c r="G11" i="8"/>
  <c r="I11" i="8"/>
  <c r="J65" i="11"/>
  <c r="I66" i="11"/>
  <c r="I11" i="9"/>
  <c r="J66" i="11"/>
  <c r="I67" i="11"/>
  <c r="I11" i="10"/>
  <c r="J67" i="11"/>
  <c r="I48" i="11"/>
  <c r="I10" i="6"/>
  <c r="J48" i="11"/>
  <c r="I49" i="11"/>
  <c r="I10" i="1"/>
  <c r="J49" i="11"/>
  <c r="I50" i="11"/>
  <c r="I10" i="2"/>
  <c r="J50" i="11"/>
  <c r="I51" i="11"/>
  <c r="I10" i="3"/>
  <c r="J51" i="11"/>
  <c r="I52" i="11"/>
  <c r="I10" i="4"/>
  <c r="J52" i="11"/>
  <c r="I53" i="11"/>
  <c r="I10" i="5"/>
  <c r="J53" i="11"/>
  <c r="I54" i="11"/>
  <c r="G10" i="8"/>
  <c r="I10" i="8"/>
  <c r="J54" i="11"/>
  <c r="I55" i="11"/>
  <c r="I10" i="9"/>
  <c r="J55" i="11"/>
  <c r="I56" i="11"/>
  <c r="I10" i="10"/>
  <c r="J56" i="11"/>
  <c r="I37" i="11"/>
  <c r="I9" i="6"/>
  <c r="J37" i="11"/>
  <c r="I38" i="11"/>
  <c r="I9" i="1"/>
  <c r="J38" i="11"/>
  <c r="I39" i="11"/>
  <c r="I9" i="2"/>
  <c r="J39" i="11"/>
  <c r="I40" i="11"/>
  <c r="I9" i="3"/>
  <c r="J40" i="11"/>
  <c r="I41" i="11"/>
  <c r="I9" i="4"/>
  <c r="J41" i="11"/>
  <c r="I42" i="11"/>
  <c r="I9" i="5"/>
  <c r="J42" i="11"/>
  <c r="I43" i="11"/>
  <c r="G9" i="8"/>
  <c r="I9" i="8"/>
  <c r="J43" i="11"/>
  <c r="I44" i="11"/>
  <c r="I9" i="9"/>
  <c r="J44" i="11"/>
  <c r="I45" i="11"/>
  <c r="I9" i="10"/>
  <c r="J45" i="11"/>
  <c r="I26" i="11"/>
  <c r="I8" i="6"/>
  <c r="J26" i="11"/>
  <c r="I27" i="11"/>
  <c r="I8" i="1"/>
  <c r="J27" i="11"/>
  <c r="I28" i="11"/>
  <c r="I8" i="2"/>
  <c r="J28" i="11"/>
  <c r="I29" i="11"/>
  <c r="I8" i="3"/>
  <c r="J29" i="11"/>
  <c r="I30" i="11"/>
  <c r="I8" i="4"/>
  <c r="J30" i="11"/>
  <c r="I31" i="11"/>
  <c r="I8" i="5"/>
  <c r="J31" i="11"/>
  <c r="I32" i="11"/>
  <c r="G8" i="8"/>
  <c r="I8" i="8"/>
  <c r="J32" i="11"/>
  <c r="I33" i="11"/>
  <c r="I8" i="9"/>
  <c r="J33" i="11"/>
  <c r="I34" i="11"/>
  <c r="I8" i="10"/>
  <c r="J34" i="11"/>
  <c r="I15" i="11"/>
  <c r="I7" i="6"/>
  <c r="J15" i="11"/>
  <c r="I16" i="11"/>
  <c r="I7" i="1"/>
  <c r="J16" i="11"/>
  <c r="I17" i="11"/>
  <c r="I7" i="2"/>
  <c r="J17" i="11"/>
  <c r="I18" i="11"/>
  <c r="I7" i="3"/>
  <c r="J18" i="11"/>
  <c r="I19" i="11"/>
  <c r="I7" i="4"/>
  <c r="J19" i="11"/>
  <c r="I20" i="11"/>
  <c r="I7" i="5"/>
  <c r="J20" i="11"/>
  <c r="I21" i="11"/>
  <c r="G7" i="8"/>
  <c r="I7" i="8"/>
  <c r="J21" i="11"/>
  <c r="I22" i="11"/>
  <c r="I7" i="9"/>
  <c r="J22" i="11"/>
  <c r="I23" i="11"/>
  <c r="I7" i="10"/>
  <c r="J23" i="11"/>
  <c r="H14" i="11"/>
  <c r="H15" i="11"/>
  <c r="H16" i="11"/>
  <c r="H17" i="11"/>
  <c r="H18" i="11"/>
  <c r="H19" i="11"/>
  <c r="H20" i="11"/>
  <c r="H21" i="11"/>
  <c r="H22" i="11"/>
  <c r="H23" i="11"/>
  <c r="H25" i="11"/>
  <c r="H26" i="11"/>
  <c r="H27" i="11"/>
  <c r="H28" i="11"/>
  <c r="H29" i="11"/>
  <c r="H30" i="11"/>
  <c r="H31" i="11"/>
  <c r="H32" i="11"/>
  <c r="H33" i="11"/>
  <c r="H34" i="11"/>
  <c r="H36" i="11"/>
  <c r="H37" i="11"/>
  <c r="H38" i="11"/>
  <c r="H39" i="11"/>
  <c r="H40" i="11"/>
  <c r="H41" i="11"/>
  <c r="H42" i="11"/>
  <c r="H43" i="11"/>
  <c r="H44" i="11"/>
  <c r="H45" i="11"/>
  <c r="H47" i="11"/>
  <c r="H48" i="11"/>
  <c r="H49" i="11"/>
  <c r="H50" i="11"/>
  <c r="H51" i="11"/>
  <c r="H52" i="11"/>
  <c r="H53" i="11"/>
  <c r="H54" i="11"/>
  <c r="H55" i="11"/>
  <c r="H56" i="11"/>
  <c r="H58" i="11"/>
  <c r="H59" i="11"/>
  <c r="H60" i="11"/>
  <c r="H61" i="11"/>
  <c r="H62" i="11"/>
  <c r="H63" i="11"/>
  <c r="H64" i="11"/>
  <c r="H65" i="11"/>
  <c r="H66" i="11"/>
  <c r="H67" i="11"/>
  <c r="H69" i="11"/>
  <c r="H70" i="11"/>
  <c r="H71" i="11"/>
  <c r="H72" i="11"/>
  <c r="H73" i="11"/>
  <c r="H74" i="11"/>
  <c r="H75" i="11"/>
  <c r="H76" i="11"/>
  <c r="H77" i="11"/>
  <c r="H78" i="11"/>
  <c r="H80" i="11"/>
  <c r="H81" i="11"/>
  <c r="H82" i="11"/>
  <c r="H83" i="11"/>
  <c r="H84" i="11"/>
  <c r="H85" i="11"/>
  <c r="H86" i="11"/>
  <c r="H87" i="11"/>
  <c r="H88" i="11"/>
  <c r="H89" i="11"/>
  <c r="I4" i="11"/>
  <c r="I6" i="6"/>
  <c r="J4" i="11"/>
  <c r="I5" i="11"/>
  <c r="I6" i="1"/>
  <c r="J5" i="11"/>
  <c r="I6" i="11"/>
  <c r="I6" i="2"/>
  <c r="J6" i="11"/>
  <c r="I7" i="11"/>
  <c r="I6" i="3"/>
  <c r="J7" i="11"/>
  <c r="I8" i="11"/>
  <c r="I6" i="4"/>
  <c r="J8" i="11"/>
  <c r="I9" i="11"/>
  <c r="I6" i="5"/>
  <c r="J9" i="11"/>
  <c r="I10" i="11"/>
  <c r="G6" i="8"/>
  <c r="I6" i="8"/>
  <c r="J10" i="11"/>
  <c r="I11" i="11"/>
  <c r="I6" i="9"/>
  <c r="J11" i="11"/>
  <c r="I12" i="11"/>
  <c r="I6" i="10"/>
  <c r="J12" i="11"/>
  <c r="H4" i="11"/>
  <c r="H5" i="11"/>
  <c r="H6" i="11"/>
  <c r="H7" i="11"/>
  <c r="H8" i="11"/>
  <c r="H9" i="11"/>
  <c r="H10" i="11"/>
  <c r="H11" i="11"/>
  <c r="H12" i="11"/>
  <c r="H3" i="11"/>
</calcChain>
</file>

<file path=xl/sharedStrings.xml><?xml version="1.0" encoding="utf-8"?>
<sst xmlns="http://schemas.openxmlformats.org/spreadsheetml/2006/main" count="81" uniqueCount="9">
  <si>
    <t>Time for Dense Normal topsort</t>
  </si>
  <si>
    <t>Time for normal graph using compression aware topsort</t>
  </si>
  <si>
    <t>Time for compression of dense graph</t>
  </si>
  <si>
    <t>time for compressed graph ran in compression aware topsort</t>
  </si>
  <si>
    <t>Time for actual decompression of dense graph</t>
  </si>
  <si>
    <t>Time for Decompressed dense graph ran in normal topsort</t>
  </si>
  <si>
    <t>Time for actual decompression of dense graph:</t>
  </si>
  <si>
    <t>Time for Decompressed dense graph ran in compression aware topsort:</t>
  </si>
  <si>
    <t>100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</si>
</sst>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Uncompressed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Sheet7!$I$4:$I$12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Sheet7!$J$4:$J$12</c:f>
              <c:numCache>
                <c:formatCode>General</c:formatCode>
                <c:ptCount val="9"/>
                <c:pt idx="0">
                  <c:v>0.000454378128051756</c:v>
                </c:pt>
                <c:pt idx="1">
                  <c:v>0.261804819107054</c:v>
                </c:pt>
                <c:pt idx="2">
                  <c:v>2.1024760723114</c:v>
                </c:pt>
                <c:pt idx="3">
                  <c:v>7.49260182380676</c:v>
                </c:pt>
                <c:pt idx="4">
                  <c:v>16.69630618095398</c:v>
                </c:pt>
                <c:pt idx="5">
                  <c:v>34.0642437934874</c:v>
                </c:pt>
                <c:pt idx="6">
                  <c:v>65.69896260897286</c:v>
                </c:pt>
                <c:pt idx="7">
                  <c:v>130.2259124120073</c:v>
                </c:pt>
                <c:pt idx="8">
                  <c:v>253.9957950115204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Sheet7!$I$15:$I$23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Sheet7!$J$15:$J$23</c:f>
              <c:numCache>
                <c:formatCode>General</c:formatCode>
                <c:ptCount val="9"/>
                <c:pt idx="0">
                  <c:v>0.000392627716064452</c:v>
                </c:pt>
                <c:pt idx="1">
                  <c:v>0.260498523712158</c:v>
                </c:pt>
                <c:pt idx="2">
                  <c:v>2.10055723190306</c:v>
                </c:pt>
                <c:pt idx="3">
                  <c:v>7.54200205802916</c:v>
                </c:pt>
                <c:pt idx="4">
                  <c:v>16.6766044139862</c:v>
                </c:pt>
                <c:pt idx="5">
                  <c:v>46.449668741226</c:v>
                </c:pt>
                <c:pt idx="6">
                  <c:v>66.2630167007443</c:v>
                </c:pt>
                <c:pt idx="7">
                  <c:v>130.2314914067584</c:v>
                </c:pt>
                <c:pt idx="8">
                  <c:v>253.7325313886007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985792"/>
        <c:axId val="-1574982544"/>
      </c:scatterChart>
      <c:valAx>
        <c:axId val="-15749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982544"/>
        <c:crosses val="autoZero"/>
        <c:crossBetween val="midCat"/>
      </c:valAx>
      <c:valAx>
        <c:axId val="-15749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9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Aware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Sheet7!$I$37:$I$45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Sheet7!$J$37:$J$45</c:f>
              <c:numCache>
                <c:formatCode>General</c:formatCode>
                <c:ptCount val="9"/>
                <c:pt idx="0">
                  <c:v>0.000507640838623046</c:v>
                </c:pt>
                <c:pt idx="1">
                  <c:v>0.0537680625915526</c:v>
                </c:pt>
                <c:pt idx="2">
                  <c:v>0.270068073272704</c:v>
                </c:pt>
                <c:pt idx="3">
                  <c:v>0.542917871475218</c:v>
                </c:pt>
                <c:pt idx="4">
                  <c:v>0.89996919631958</c:v>
                </c:pt>
                <c:pt idx="5">
                  <c:v>1.439684677124022</c:v>
                </c:pt>
                <c:pt idx="6">
                  <c:v>2.529119571050007</c:v>
                </c:pt>
                <c:pt idx="7">
                  <c:v>3.7219973405202</c:v>
                </c:pt>
                <c:pt idx="8">
                  <c:v>5.874951283137</c:v>
                </c:pt>
              </c:numCache>
            </c:numRef>
          </c:yVal>
          <c:smooth val="1"/>
        </c:ser>
        <c:ser>
          <c:idx val="1"/>
          <c:order val="1"/>
          <c:tx>
            <c:v>Normal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Sheet7!$I$15:$I$23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Sheet7!$J$15:$J$23</c:f>
              <c:numCache>
                <c:formatCode>General</c:formatCode>
                <c:ptCount val="9"/>
                <c:pt idx="0">
                  <c:v>0.000392627716064452</c:v>
                </c:pt>
                <c:pt idx="1">
                  <c:v>0.260498523712158</c:v>
                </c:pt>
                <c:pt idx="2">
                  <c:v>2.10055723190306</c:v>
                </c:pt>
                <c:pt idx="3">
                  <c:v>7.54200205802916</c:v>
                </c:pt>
                <c:pt idx="4">
                  <c:v>16.6766044139862</c:v>
                </c:pt>
                <c:pt idx="5">
                  <c:v>46.449668741226</c:v>
                </c:pt>
                <c:pt idx="6">
                  <c:v>66.2630167007443</c:v>
                </c:pt>
                <c:pt idx="7">
                  <c:v>130.2314914067584</c:v>
                </c:pt>
                <c:pt idx="8">
                  <c:v>253.7325313886007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Sheet7!$I$81:$I$89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Sheet7!$J$81:$J$89</c:f>
              <c:numCache>
                <c:formatCode>General</c:formatCode>
                <c:ptCount val="9"/>
                <c:pt idx="0">
                  <c:v>0.000355243682861328</c:v>
                </c:pt>
                <c:pt idx="1">
                  <c:v>0.259538602828978</c:v>
                </c:pt>
                <c:pt idx="2">
                  <c:v>2.22393856048584</c:v>
                </c:pt>
                <c:pt idx="3">
                  <c:v>9.637035226821898</c:v>
                </c:pt>
                <c:pt idx="4">
                  <c:v>16.70061378479004</c:v>
                </c:pt>
                <c:pt idx="5">
                  <c:v>37.3463090419768</c:v>
                </c:pt>
                <c:pt idx="6">
                  <c:v>78.55202666918413</c:v>
                </c:pt>
                <c:pt idx="7">
                  <c:v>134.544731378555</c:v>
                </c:pt>
                <c:pt idx="8">
                  <c:v>253.7429257233937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02976"/>
        <c:axId val="-1575132592"/>
      </c:scatterChart>
      <c:valAx>
        <c:axId val="-16127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132592"/>
        <c:crosses val="autoZero"/>
        <c:crossBetween val="midCat"/>
      </c:valAx>
      <c:valAx>
        <c:axId val="-15751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7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Decompressed</a:t>
            </a:r>
            <a:r>
              <a:rPr lang="en-US" baseline="0"/>
              <a:t> </a:t>
            </a:r>
            <a:r>
              <a:rPr lang="en-US"/>
              <a:t>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Sheet7!$I$59:$I$67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Sheet7!$J$59:$J$67</c:f>
              <c:numCache>
                <c:formatCode>General</c:formatCode>
                <c:ptCount val="9"/>
                <c:pt idx="0">
                  <c:v>0.000379228591918944</c:v>
                </c:pt>
                <c:pt idx="1">
                  <c:v>0.258190011978148</c:v>
                </c:pt>
                <c:pt idx="2">
                  <c:v>2.36300559043884</c:v>
                </c:pt>
                <c:pt idx="3">
                  <c:v>9.47956962585448</c:v>
                </c:pt>
                <c:pt idx="4">
                  <c:v>16.69764375686644</c:v>
                </c:pt>
                <c:pt idx="5">
                  <c:v>34.9818430900572</c:v>
                </c:pt>
                <c:pt idx="6">
                  <c:v>68.29477953910816</c:v>
                </c:pt>
                <c:pt idx="7">
                  <c:v>130.154646317164</c:v>
                </c:pt>
                <c:pt idx="8">
                  <c:v>254.0978129704793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Sheet7!$I$81:$I$89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xVal>
          <c:yVal>
            <c:numRef>
              <c:f>Sheet7!$J$81:$J$89</c:f>
              <c:numCache>
                <c:formatCode>General</c:formatCode>
                <c:ptCount val="9"/>
                <c:pt idx="0">
                  <c:v>0.000355243682861328</c:v>
                </c:pt>
                <c:pt idx="1">
                  <c:v>0.259538602828978</c:v>
                </c:pt>
                <c:pt idx="2">
                  <c:v>2.22393856048584</c:v>
                </c:pt>
                <c:pt idx="3">
                  <c:v>9.637035226821898</c:v>
                </c:pt>
                <c:pt idx="4">
                  <c:v>16.70061378479004</c:v>
                </c:pt>
                <c:pt idx="5">
                  <c:v>37.3463090419768</c:v>
                </c:pt>
                <c:pt idx="6">
                  <c:v>78.55202666918413</c:v>
                </c:pt>
                <c:pt idx="7">
                  <c:v>134.544731378555</c:v>
                </c:pt>
                <c:pt idx="8">
                  <c:v>253.7429257233937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600592"/>
        <c:axId val="-1652808048"/>
      </c:scatterChart>
      <c:valAx>
        <c:axId val="-15806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808048"/>
        <c:crosses val="autoZero"/>
        <c:crossBetween val="midCat"/>
      </c:valAx>
      <c:valAx>
        <c:axId val="-16528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60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</xdr:row>
      <xdr:rowOff>184150</xdr:rowOff>
    </xdr:from>
    <xdr:to>
      <xdr:col>17</xdr:col>
      <xdr:colOff>457200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444500</xdr:colOff>
      <xdr:row>34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47</xdr:row>
      <xdr:rowOff>38100</xdr:rowOff>
    </xdr:from>
    <xdr:to>
      <xdr:col>17</xdr:col>
      <xdr:colOff>457200</xdr:colOff>
      <xdr:row>60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rse_tests/Sparse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>
        <row r="10">
          <cell r="I10">
            <v>500</v>
          </cell>
          <cell r="J10">
            <v>2.9279708862304599E-3</v>
          </cell>
        </row>
        <row r="11">
          <cell r="I11">
            <v>1000</v>
          </cell>
          <cell r="J11">
            <v>6.7660284042358396E-3</v>
          </cell>
        </row>
        <row r="12">
          <cell r="I12">
            <v>1500</v>
          </cell>
          <cell r="J12">
            <v>9.0501546859741207E-3</v>
          </cell>
        </row>
        <row r="13">
          <cell r="I13">
            <v>2000</v>
          </cell>
          <cell r="J13">
            <v>1.496140956878662E-2</v>
          </cell>
        </row>
        <row r="14">
          <cell r="I14">
            <v>2500</v>
          </cell>
          <cell r="J14">
            <v>1.6168470382690422E-2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4" sqref="A14"/>
    </sheetView>
  </sheetViews>
  <sheetFormatPr baseColWidth="10" defaultRowHeight="16" x14ac:dyDescent="0.2"/>
  <sheetData>
    <row r="1" spans="1:9" x14ac:dyDescent="0.2">
      <c r="A1">
        <v>10</v>
      </c>
    </row>
    <row r="6" spans="1:9" x14ac:dyDescent="0.2">
      <c r="A6" t="s">
        <v>0</v>
      </c>
      <c r="G6">
        <v>2.27189064025878E-3</v>
      </c>
      <c r="H6">
        <v>10</v>
      </c>
      <c r="I6">
        <f>G6/5</f>
        <v>4.5437812805175601E-4</v>
      </c>
    </row>
    <row r="7" spans="1:9" x14ac:dyDescent="0.2">
      <c r="A7" t="s">
        <v>1</v>
      </c>
      <c r="G7">
        <v>1.96313858032226E-3</v>
      </c>
      <c r="H7">
        <v>10</v>
      </c>
      <c r="I7">
        <f t="shared" ref="I7:I13" si="0">G7/5</f>
        <v>3.9262771606445198E-4</v>
      </c>
    </row>
    <row r="8" spans="1:9" x14ac:dyDescent="0.2">
      <c r="A8" t="s">
        <v>2</v>
      </c>
      <c r="G8">
        <v>4.6478033065795898E-2</v>
      </c>
      <c r="H8">
        <v>10</v>
      </c>
      <c r="I8">
        <f t="shared" si="0"/>
        <v>9.2956066131591793E-3</v>
      </c>
    </row>
    <row r="9" spans="1:9" x14ac:dyDescent="0.2">
      <c r="A9" t="s">
        <v>3</v>
      </c>
      <c r="G9">
        <v>2.53820419311523E-3</v>
      </c>
      <c r="H9">
        <v>10</v>
      </c>
      <c r="I9">
        <f t="shared" si="0"/>
        <v>5.0764083862304596E-4</v>
      </c>
    </row>
    <row r="10" spans="1:9" x14ac:dyDescent="0.2">
      <c r="A10" t="s">
        <v>4</v>
      </c>
      <c r="G10">
        <v>2.37870216369628E-3</v>
      </c>
      <c r="H10">
        <v>10</v>
      </c>
      <c r="I10">
        <f t="shared" si="0"/>
        <v>4.7574043273925599E-4</v>
      </c>
    </row>
    <row r="11" spans="1:9" x14ac:dyDescent="0.2">
      <c r="A11" t="s">
        <v>5</v>
      </c>
      <c r="G11">
        <v>1.8961429595947201E-3</v>
      </c>
      <c r="H11">
        <v>10</v>
      </c>
      <c r="I11">
        <f t="shared" si="0"/>
        <v>3.7922859191894399E-4</v>
      </c>
    </row>
    <row r="12" spans="1:9" x14ac:dyDescent="0.2">
      <c r="A12" t="s">
        <v>6</v>
      </c>
      <c r="G12">
        <v>1.25861167907714E-3</v>
      </c>
      <c r="H12">
        <v>10</v>
      </c>
      <c r="I12">
        <f t="shared" si="0"/>
        <v>2.51722335815428E-4</v>
      </c>
    </row>
    <row r="13" spans="1:9" x14ac:dyDescent="0.2">
      <c r="A13" t="s">
        <v>7</v>
      </c>
      <c r="G13">
        <v>1.77621841430664E-3</v>
      </c>
      <c r="H13">
        <v>10</v>
      </c>
      <c r="I13">
        <f t="shared" si="0"/>
        <v>3.5524368286132802E-4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9"/>
  <sheetViews>
    <sheetView tabSelected="1" topLeftCell="A38" zoomScale="75" workbookViewId="0">
      <selection activeCell="J23" sqref="J23"/>
    </sheetView>
  </sheetViews>
  <sheetFormatPr baseColWidth="10" defaultRowHeight="16" x14ac:dyDescent="0.2"/>
  <sheetData>
    <row r="3" spans="1:10" x14ac:dyDescent="0.2">
      <c r="H3" t="str">
        <f>Sheet1!A6</f>
        <v>Time for Dense Normal topsort</v>
      </c>
    </row>
    <row r="4" spans="1:10" x14ac:dyDescent="0.2">
      <c r="H4">
        <f>Sheet0!G6</f>
        <v>2.27189064025878E-3</v>
      </c>
      <c r="I4">
        <f>Sheet0!H6</f>
        <v>10</v>
      </c>
      <c r="J4">
        <f>Sheet0!I6</f>
        <v>4.5437812805175601E-4</v>
      </c>
    </row>
    <row r="5" spans="1:10" x14ac:dyDescent="0.2">
      <c r="H5">
        <f>Sheet1!G6</f>
        <v>1.3090240955352701</v>
      </c>
      <c r="I5">
        <f>Sheet1!H6</f>
        <v>100</v>
      </c>
      <c r="J5">
        <f>Sheet1!I6</f>
        <v>0.261804819107054</v>
      </c>
    </row>
    <row r="6" spans="1:10" x14ac:dyDescent="0.2">
      <c r="A6" t="s">
        <v>0</v>
      </c>
      <c r="H6">
        <f>Sheet2!G6</f>
        <v>10.512380361557</v>
      </c>
      <c r="I6">
        <f>Sheet2!H6</f>
        <v>200</v>
      </c>
      <c r="J6">
        <f>Sheet2!I6</f>
        <v>2.1024760723113998</v>
      </c>
    </row>
    <row r="7" spans="1:10" x14ac:dyDescent="0.2">
      <c r="A7" t="s">
        <v>1</v>
      </c>
      <c r="H7">
        <f>Sheet3!G6</f>
        <v>37.463009119033799</v>
      </c>
      <c r="I7">
        <f>Sheet3!H6</f>
        <v>300</v>
      </c>
      <c r="J7">
        <f>Sheet3!I6</f>
        <v>7.4926018238067602</v>
      </c>
    </row>
    <row r="8" spans="1:10" x14ac:dyDescent="0.2">
      <c r="A8" t="s">
        <v>2</v>
      </c>
      <c r="H8">
        <f>Sheet4!G6</f>
        <v>83.481530904769897</v>
      </c>
      <c r="I8">
        <f>Sheet4!H6</f>
        <v>400</v>
      </c>
      <c r="J8">
        <f>Sheet4!I6</f>
        <v>16.696306180953979</v>
      </c>
    </row>
    <row r="9" spans="1:10" x14ac:dyDescent="0.2">
      <c r="A9" t="s">
        <v>3</v>
      </c>
      <c r="H9">
        <f>Sheet5!G6</f>
        <v>170.32121896743701</v>
      </c>
      <c r="I9">
        <f>Sheet5!H6</f>
        <v>500</v>
      </c>
      <c r="J9">
        <f>Sheet5!I6</f>
        <v>34.0642437934874</v>
      </c>
    </row>
    <row r="10" spans="1:10" x14ac:dyDescent="0.2">
      <c r="A10" t="s">
        <v>4</v>
      </c>
      <c r="H10">
        <f>Sheet8!G6</f>
        <v>197.09688782691859</v>
      </c>
      <c r="I10">
        <f>Sheet8!H6</f>
        <v>600</v>
      </c>
      <c r="J10">
        <f>Sheet8!I6</f>
        <v>65.698962608972863</v>
      </c>
    </row>
    <row r="11" spans="1:10" x14ac:dyDescent="0.2">
      <c r="A11" t="s">
        <v>5</v>
      </c>
      <c r="H11">
        <f>Sheet9!G6</f>
        <v>390.67773723602198</v>
      </c>
      <c r="I11">
        <f>Sheet9!H6</f>
        <v>800</v>
      </c>
      <c r="J11">
        <f>Sheet9!I6</f>
        <v>130.22591241200732</v>
      </c>
    </row>
    <row r="12" spans="1:10" x14ac:dyDescent="0.2">
      <c r="A12" t="s">
        <v>6</v>
      </c>
      <c r="H12">
        <f>Sheet10!G6</f>
        <v>761.98738503456104</v>
      </c>
      <c r="I12">
        <f>Sheet10!H6</f>
        <v>1000</v>
      </c>
      <c r="J12">
        <f>Sheet10!I6</f>
        <v>253.99579501152036</v>
      </c>
    </row>
    <row r="13" spans="1:10" x14ac:dyDescent="0.2">
      <c r="A13" t="s">
        <v>7</v>
      </c>
    </row>
    <row r="14" spans="1:10" x14ac:dyDescent="0.2">
      <c r="H14" t="str">
        <f>Sheet1!A7</f>
        <v>Time for normal graph using compression aware topsort</v>
      </c>
    </row>
    <row r="15" spans="1:10" x14ac:dyDescent="0.2">
      <c r="H15">
        <f>Sheet0!G7</f>
        <v>1.96313858032226E-3</v>
      </c>
      <c r="I15">
        <f>Sheet0!H7</f>
        <v>10</v>
      </c>
      <c r="J15">
        <f>Sheet0!I7</f>
        <v>3.9262771606445198E-4</v>
      </c>
    </row>
    <row r="16" spans="1:10" x14ac:dyDescent="0.2">
      <c r="H16">
        <f>Sheet1!G7</f>
        <v>1.3024926185607899</v>
      </c>
      <c r="I16">
        <f>Sheet1!H7</f>
        <v>100</v>
      </c>
      <c r="J16">
        <f>Sheet1!I7</f>
        <v>0.26049852371215798</v>
      </c>
    </row>
    <row r="17" spans="8:10" x14ac:dyDescent="0.2">
      <c r="H17">
        <f>Sheet2!G7</f>
        <v>10.502786159515299</v>
      </c>
      <c r="I17">
        <f>Sheet2!H7</f>
        <v>200</v>
      </c>
      <c r="J17">
        <f>Sheet2!I7</f>
        <v>2.1005572319030597</v>
      </c>
    </row>
    <row r="18" spans="8:10" x14ac:dyDescent="0.2">
      <c r="H18">
        <f>Sheet3!G7</f>
        <v>37.710010290145803</v>
      </c>
      <c r="I18">
        <f>Sheet3!H7</f>
        <v>300</v>
      </c>
      <c r="J18">
        <f>Sheet3!I7</f>
        <v>7.5420020580291602</v>
      </c>
    </row>
    <row r="19" spans="8:10" x14ac:dyDescent="0.2">
      <c r="H19">
        <f>Sheet4!G7</f>
        <v>83.383022069931002</v>
      </c>
      <c r="I19">
        <f>Sheet4!H7</f>
        <v>400</v>
      </c>
      <c r="J19">
        <f>Sheet4!I7</f>
        <v>16.676604413986201</v>
      </c>
    </row>
    <row r="20" spans="8:10" x14ac:dyDescent="0.2">
      <c r="H20">
        <f>Sheet5!G7</f>
        <v>232.24834370612999</v>
      </c>
      <c r="I20">
        <f>Sheet5!H7</f>
        <v>500</v>
      </c>
      <c r="J20">
        <f>Sheet5!I7</f>
        <v>46.449668741225999</v>
      </c>
    </row>
    <row r="21" spans="8:10" x14ac:dyDescent="0.2">
      <c r="H21">
        <f>Sheet8!G7</f>
        <v>198.78905010223292</v>
      </c>
      <c r="I21">
        <f>Sheet8!H7</f>
        <v>600</v>
      </c>
      <c r="J21">
        <f>Sheet8!I7</f>
        <v>66.263016700744302</v>
      </c>
    </row>
    <row r="22" spans="8:10" x14ac:dyDescent="0.2">
      <c r="H22">
        <f>Sheet9!G7</f>
        <v>390.69447422027503</v>
      </c>
      <c r="I22">
        <f>Sheet9!H7</f>
        <v>800</v>
      </c>
      <c r="J22">
        <f>Sheet9!I7</f>
        <v>130.23149140675835</v>
      </c>
    </row>
    <row r="23" spans="8:10" x14ac:dyDescent="0.2">
      <c r="H23">
        <f>Sheet10!G7</f>
        <v>761.197594165802</v>
      </c>
      <c r="I23">
        <f>Sheet10!H7</f>
        <v>1000</v>
      </c>
      <c r="J23">
        <f>Sheet10!I7</f>
        <v>253.73253138860068</v>
      </c>
    </row>
    <row r="25" spans="8:10" x14ac:dyDescent="0.2">
      <c r="H25" t="str">
        <f>Sheet1!A8</f>
        <v>Time for compression of dense graph</v>
      </c>
    </row>
    <row r="26" spans="8:10" x14ac:dyDescent="0.2">
      <c r="H26">
        <f>Sheet0!G8</f>
        <v>4.6478033065795898E-2</v>
      </c>
      <c r="I26">
        <f>Sheet0!H8</f>
        <v>10</v>
      </c>
      <c r="J26">
        <f>Sheet0!I8</f>
        <v>9.2956066131591793E-3</v>
      </c>
    </row>
    <row r="27" spans="8:10" x14ac:dyDescent="0.2">
      <c r="H27">
        <f>Sheet1!G8</f>
        <v>33.925885915756197</v>
      </c>
      <c r="I27">
        <f>Sheet1!H8</f>
        <v>100</v>
      </c>
      <c r="J27">
        <f>Sheet1!I8</f>
        <v>6.7851771831512391</v>
      </c>
    </row>
    <row r="28" spans="8:10" x14ac:dyDescent="0.2">
      <c r="H28">
        <f>Sheet2!G8</f>
        <v>283.53909087181</v>
      </c>
      <c r="I28">
        <f>Sheet2!H8</f>
        <v>200</v>
      </c>
      <c r="J28">
        <f>Sheet2!I8</f>
        <v>56.707818174362004</v>
      </c>
    </row>
    <row r="29" spans="8:10" x14ac:dyDescent="0.2">
      <c r="H29">
        <f>Sheet3!G8</f>
        <v>1030.1629598140701</v>
      </c>
      <c r="I29">
        <f>Sheet3!H8</f>
        <v>300</v>
      </c>
      <c r="J29">
        <f>Sheet3!I8</f>
        <v>206.03259196281402</v>
      </c>
    </row>
    <row r="30" spans="8:10" x14ac:dyDescent="0.2">
      <c r="H30">
        <f>Sheet4!G8</f>
        <v>2181.22544217109</v>
      </c>
      <c r="I30">
        <f>Sheet4!H8</f>
        <v>400</v>
      </c>
      <c r="J30">
        <f>Sheet4!I8</f>
        <v>436.24508843421802</v>
      </c>
    </row>
    <row r="31" spans="8:10" x14ac:dyDescent="0.2">
      <c r="H31">
        <f>Sheet5!G8</f>
        <v>7153.5856900215103</v>
      </c>
      <c r="I31">
        <f>Sheet5!H8</f>
        <v>500</v>
      </c>
      <c r="J31">
        <f>Sheet5!I8</f>
        <v>1430.7171380043021</v>
      </c>
    </row>
    <row r="32" spans="8:10" x14ac:dyDescent="0.2">
      <c r="H32">
        <f>Sheet8!G8</f>
        <v>5633.4004447460102</v>
      </c>
      <c r="I32">
        <f>Sheet8!H8</f>
        <v>600</v>
      </c>
      <c r="J32">
        <f>Sheet8!I8</f>
        <v>1877.80014824867</v>
      </c>
    </row>
    <row r="33" spans="8:10" x14ac:dyDescent="0.2">
      <c r="H33">
        <f>Sheet9!G8</f>
        <v>10980.5776319503</v>
      </c>
      <c r="I33">
        <f>Sheet9!H8</f>
        <v>800</v>
      </c>
      <c r="J33">
        <f>Sheet9!I8</f>
        <v>3660.1925439834336</v>
      </c>
    </row>
    <row r="34" spans="8:10" x14ac:dyDescent="0.2">
      <c r="H34">
        <f>Sheet10!G8</f>
        <v>20723.229087114301</v>
      </c>
      <c r="I34">
        <f>Sheet10!H8</f>
        <v>1000</v>
      </c>
      <c r="J34">
        <f>Sheet10!I8</f>
        <v>6907.7430290381008</v>
      </c>
    </row>
    <row r="36" spans="8:10" x14ac:dyDescent="0.2">
      <c r="H36" t="str">
        <f>Sheet1!A9</f>
        <v>time for compressed graph ran in compression aware topsort</v>
      </c>
    </row>
    <row r="37" spans="8:10" x14ac:dyDescent="0.2">
      <c r="H37">
        <f>Sheet0!G9</f>
        <v>2.53820419311523E-3</v>
      </c>
      <c r="I37">
        <f>Sheet0!H9</f>
        <v>10</v>
      </c>
      <c r="J37">
        <f>Sheet0!I9</f>
        <v>5.0764083862304596E-4</v>
      </c>
    </row>
    <row r="38" spans="8:10" x14ac:dyDescent="0.2">
      <c r="H38">
        <f>Sheet1!G9</f>
        <v>0.26884031295776301</v>
      </c>
      <c r="I38">
        <f>Sheet1!H9</f>
        <v>100</v>
      </c>
      <c r="J38">
        <f>Sheet1!I9</f>
        <v>5.3768062591552604E-2</v>
      </c>
    </row>
    <row r="39" spans="8:10" x14ac:dyDescent="0.2">
      <c r="H39">
        <f>Sheet2!G9</f>
        <v>1.3503403663635201</v>
      </c>
      <c r="I39">
        <f>Sheet2!H9</f>
        <v>200</v>
      </c>
      <c r="J39">
        <f>Sheet2!I9</f>
        <v>0.27006807327270399</v>
      </c>
    </row>
    <row r="40" spans="8:10" x14ac:dyDescent="0.2">
      <c r="H40">
        <f>Sheet3!G9</f>
        <v>2.7145893573760902</v>
      </c>
      <c r="I40">
        <f>Sheet3!H9</f>
        <v>300</v>
      </c>
      <c r="J40">
        <f>Sheet3!I9</f>
        <v>0.54291787147521808</v>
      </c>
    </row>
    <row r="41" spans="8:10" x14ac:dyDescent="0.2">
      <c r="H41">
        <f>Sheet4!G9</f>
        <v>4.4998459815979004</v>
      </c>
      <c r="I41">
        <f>Sheet4!H9</f>
        <v>400</v>
      </c>
      <c r="J41">
        <f>Sheet4!I9</f>
        <v>0.89996919631958006</v>
      </c>
    </row>
    <row r="42" spans="8:10" x14ac:dyDescent="0.2">
      <c r="H42">
        <f>Sheet5!G9</f>
        <v>7.1984233856201101</v>
      </c>
      <c r="I42">
        <f>Sheet5!H9</f>
        <v>500</v>
      </c>
      <c r="J42">
        <f>Sheet5!I9</f>
        <v>1.4396846771240219</v>
      </c>
    </row>
    <row r="43" spans="8:10" x14ac:dyDescent="0.2">
      <c r="H43">
        <f>Sheet8!G9</f>
        <v>7.5873587131500209</v>
      </c>
      <c r="I43">
        <f>Sheet8!H9</f>
        <v>600</v>
      </c>
      <c r="J43">
        <f>Sheet8!I9</f>
        <v>2.529119571050007</v>
      </c>
    </row>
    <row r="44" spans="8:10" x14ac:dyDescent="0.2">
      <c r="H44">
        <f>Sheet9!G9</f>
        <v>11.1659920215606</v>
      </c>
      <c r="I44">
        <f>Sheet9!H9</f>
        <v>800</v>
      </c>
      <c r="J44">
        <f>Sheet9!I9</f>
        <v>3.7219973405202</v>
      </c>
    </row>
    <row r="45" spans="8:10" x14ac:dyDescent="0.2">
      <c r="H45">
        <f>Sheet10!G9</f>
        <v>17.624853849411</v>
      </c>
      <c r="I45">
        <f>Sheet10!H9</f>
        <v>1000</v>
      </c>
      <c r="J45">
        <f>Sheet10!I9</f>
        <v>5.8749512831370003</v>
      </c>
    </row>
    <row r="47" spans="8:10" x14ac:dyDescent="0.2">
      <c r="H47" t="str">
        <f>Sheet1!A10</f>
        <v>Time for actual decompression of dense graph</v>
      </c>
    </row>
    <row r="48" spans="8:10" x14ac:dyDescent="0.2">
      <c r="H48">
        <f>Sheet0!G10</f>
        <v>2.37870216369628E-3</v>
      </c>
      <c r="I48">
        <f>Sheet0!H10</f>
        <v>10</v>
      </c>
      <c r="J48">
        <f>Sheet0!I10</f>
        <v>4.7574043273925599E-4</v>
      </c>
    </row>
    <row r="49" spans="8:10" x14ac:dyDescent="0.2">
      <c r="H49">
        <f>Sheet1!G10</f>
        <v>9.7116470336913993E-2</v>
      </c>
      <c r="I49">
        <f>Sheet1!H10</f>
        <v>100</v>
      </c>
      <c r="J49">
        <f>Sheet1!I10</f>
        <v>1.9423294067382798E-2</v>
      </c>
    </row>
    <row r="50" spans="8:10" x14ac:dyDescent="0.2">
      <c r="H50">
        <f>Sheet2!G10</f>
        <v>0.54912972450256303</v>
      </c>
      <c r="I50">
        <f>Sheet2!H10</f>
        <v>200</v>
      </c>
      <c r="J50">
        <f>Sheet2!I10</f>
        <v>0.1098259449005126</v>
      </c>
    </row>
    <row r="51" spans="8:10" x14ac:dyDescent="0.2">
      <c r="H51">
        <f>Sheet3!G10</f>
        <v>0.92013525962829501</v>
      </c>
      <c r="I51">
        <f>Sheet3!H10</f>
        <v>300</v>
      </c>
      <c r="J51">
        <f>Sheet3!I10</f>
        <v>0.18402705192565899</v>
      </c>
    </row>
    <row r="52" spans="8:10" x14ac:dyDescent="0.2">
      <c r="H52">
        <f>Sheet4!G10</f>
        <v>1.50828504562377</v>
      </c>
      <c r="I52">
        <f>Sheet4!H10</f>
        <v>400</v>
      </c>
      <c r="J52">
        <f>Sheet4!I10</f>
        <v>0.30165700912475402</v>
      </c>
    </row>
    <row r="53" spans="8:10" x14ac:dyDescent="0.2">
      <c r="H53">
        <f>Sheet5!G10</f>
        <v>2.3575789928436199</v>
      </c>
      <c r="I53">
        <f>Sheet5!H10</f>
        <v>500</v>
      </c>
      <c r="J53">
        <f>Sheet5!I10</f>
        <v>0.471515798568724</v>
      </c>
    </row>
    <row r="54" spans="8:10" x14ac:dyDescent="0.2">
      <c r="H54">
        <f>Sheet8!G10</f>
        <v>2.1809580326080251</v>
      </c>
      <c r="I54">
        <f>Sheet8!H10</f>
        <v>600</v>
      </c>
      <c r="J54">
        <f>Sheet8!I10</f>
        <v>0.72698601086934167</v>
      </c>
    </row>
    <row r="55" spans="8:10" x14ac:dyDescent="0.2">
      <c r="H55">
        <f>Sheet9!G10</f>
        <v>3.5822839736938401</v>
      </c>
      <c r="I55">
        <f>Sheet9!H10</f>
        <v>800</v>
      </c>
      <c r="J55">
        <f>Sheet9!I10</f>
        <v>1.1940946578979468</v>
      </c>
    </row>
    <row r="56" spans="8:10" x14ac:dyDescent="0.2">
      <c r="H56">
        <f>Sheet10!G10</f>
        <v>5.3905699253082204</v>
      </c>
      <c r="I56">
        <f>Sheet10!H10</f>
        <v>1000</v>
      </c>
      <c r="J56">
        <f>Sheet10!I10</f>
        <v>1.7968566417694067</v>
      </c>
    </row>
    <row r="58" spans="8:10" x14ac:dyDescent="0.2">
      <c r="H58" t="str">
        <f>Sheet1!A11</f>
        <v>Time for Decompressed dense graph ran in normal topsort</v>
      </c>
    </row>
    <row r="59" spans="8:10" x14ac:dyDescent="0.2">
      <c r="H59">
        <f>Sheet0!G11</f>
        <v>1.8961429595947201E-3</v>
      </c>
      <c r="I59">
        <f>Sheet0!H11</f>
        <v>10</v>
      </c>
      <c r="J59">
        <f>Sheet0!I11</f>
        <v>3.7922859191894399E-4</v>
      </c>
    </row>
    <row r="60" spans="8:10" x14ac:dyDescent="0.2">
      <c r="H60">
        <f>Sheet1!G11</f>
        <v>1.29095005989074</v>
      </c>
      <c r="I60">
        <f>Sheet1!H11</f>
        <v>100</v>
      </c>
      <c r="J60">
        <f>Sheet1!I11</f>
        <v>0.258190011978148</v>
      </c>
    </row>
    <row r="61" spans="8:10" x14ac:dyDescent="0.2">
      <c r="H61">
        <f>Sheet2!G11</f>
        <v>11.8150279521942</v>
      </c>
      <c r="I61">
        <f>Sheet2!H11</f>
        <v>200</v>
      </c>
      <c r="J61">
        <f>Sheet2!I11</f>
        <v>2.3630055904388398</v>
      </c>
    </row>
    <row r="62" spans="8:10" x14ac:dyDescent="0.2">
      <c r="H62">
        <f>Sheet3!G11</f>
        <v>47.397848129272397</v>
      </c>
      <c r="I62">
        <f>Sheet3!H11</f>
        <v>300</v>
      </c>
      <c r="J62">
        <f>Sheet3!I11</f>
        <v>9.479569625854479</v>
      </c>
    </row>
    <row r="63" spans="8:10" x14ac:dyDescent="0.2">
      <c r="H63">
        <f>Sheet4!G11</f>
        <v>83.488218784332204</v>
      </c>
      <c r="I63">
        <f>Sheet4!H11</f>
        <v>400</v>
      </c>
      <c r="J63">
        <f>Sheet4!I11</f>
        <v>16.697643756866441</v>
      </c>
    </row>
    <row r="64" spans="8:10" x14ac:dyDescent="0.2">
      <c r="H64">
        <f>Sheet5!G11</f>
        <v>174.90921545028601</v>
      </c>
      <c r="I64">
        <f>Sheet5!H11</f>
        <v>500</v>
      </c>
      <c r="J64">
        <f>Sheet5!I11</f>
        <v>34.981843090057204</v>
      </c>
    </row>
    <row r="65" spans="8:10" x14ac:dyDescent="0.2">
      <c r="H65">
        <f>Sheet8!G11</f>
        <v>204.88433861732449</v>
      </c>
      <c r="I65">
        <f>Sheet8!H11</f>
        <v>600</v>
      </c>
      <c r="J65">
        <f>Sheet8!I11</f>
        <v>68.294779539108163</v>
      </c>
    </row>
    <row r="66" spans="8:10" x14ac:dyDescent="0.2">
      <c r="H66">
        <f>Sheet9!G11</f>
        <v>390.46393895149203</v>
      </c>
      <c r="I66">
        <f>Sheet9!H11</f>
        <v>800</v>
      </c>
      <c r="J66">
        <f>Sheet9!I11</f>
        <v>130.15464631716401</v>
      </c>
    </row>
    <row r="67" spans="8:10" x14ac:dyDescent="0.2">
      <c r="H67">
        <f>Sheet10!G11</f>
        <v>762.29343891143799</v>
      </c>
      <c r="I67">
        <f>Sheet10!H11</f>
        <v>1000</v>
      </c>
      <c r="J67">
        <f>Sheet10!I11</f>
        <v>254.09781297047934</v>
      </c>
    </row>
    <row r="69" spans="8:10" x14ac:dyDescent="0.2">
      <c r="H69" t="str">
        <f>Sheet1!A12</f>
        <v>Time for actual decompression of dense graph:</v>
      </c>
    </row>
    <row r="70" spans="8:10" x14ac:dyDescent="0.2">
      <c r="H70">
        <f>Sheet0!G12</f>
        <v>1.25861167907714E-3</v>
      </c>
      <c r="I70">
        <f>Sheet0!H12</f>
        <v>10</v>
      </c>
      <c r="J70">
        <f>Sheet0!I12</f>
        <v>2.51722335815428E-4</v>
      </c>
    </row>
    <row r="71" spans="8:10" x14ac:dyDescent="0.2">
      <c r="H71">
        <f>Sheet1!G12</f>
        <v>4.1697978973388602E-2</v>
      </c>
      <c r="I71">
        <f>Sheet1!H12</f>
        <v>100</v>
      </c>
      <c r="J71">
        <f>Sheet1!I12</f>
        <v>8.3395957946777212E-3</v>
      </c>
    </row>
    <row r="72" spans="8:10" x14ac:dyDescent="0.2">
      <c r="H72">
        <f>Sheet2!G12</f>
        <v>0.17950177192687899</v>
      </c>
      <c r="I72">
        <f>Sheet2!H12</f>
        <v>200</v>
      </c>
      <c r="J72">
        <f>Sheet2!I12</f>
        <v>3.5900354385375796E-2</v>
      </c>
    </row>
    <row r="73" spans="8:10" x14ac:dyDescent="0.2">
      <c r="H73">
        <f>Sheet3!G12</f>
        <v>0.54817295074462802</v>
      </c>
      <c r="I73">
        <f>Sheet3!H12</f>
        <v>300</v>
      </c>
      <c r="J73">
        <f>Sheet3!I12</f>
        <v>0.1096345901489256</v>
      </c>
    </row>
    <row r="74" spans="8:10" x14ac:dyDescent="0.2">
      <c r="H74">
        <f>Sheet4!G12</f>
        <v>0.68013739585876398</v>
      </c>
      <c r="I74">
        <f>Sheet4!H12</f>
        <v>400</v>
      </c>
      <c r="J74">
        <f>Sheet4!I12</f>
        <v>0.13602747917175279</v>
      </c>
    </row>
    <row r="75" spans="8:10" x14ac:dyDescent="0.2">
      <c r="H75">
        <f>Sheet5!G12</f>
        <v>1.1365261077880799</v>
      </c>
      <c r="I75">
        <f>Sheet5!H12</f>
        <v>500</v>
      </c>
      <c r="J75">
        <f>Sheet5!I12</f>
        <v>0.22730522155761598</v>
      </c>
    </row>
    <row r="76" spans="8:10" x14ac:dyDescent="0.2">
      <c r="H76">
        <f>Sheet8!G12</f>
        <v>1.0619807243347159</v>
      </c>
      <c r="I76">
        <f>Sheet8!H12</f>
        <v>600</v>
      </c>
      <c r="J76">
        <f>Sheet8!I12</f>
        <v>0.35399357477823862</v>
      </c>
    </row>
    <row r="77" spans="8:10" x14ac:dyDescent="0.2">
      <c r="H77">
        <f>Sheet9!G12</f>
        <v>1.4932999610900799</v>
      </c>
      <c r="I77">
        <f>Sheet9!H12</f>
        <v>800</v>
      </c>
      <c r="J77">
        <f>Sheet9!I12</f>
        <v>0.49776665369669332</v>
      </c>
    </row>
    <row r="78" spans="8:10" x14ac:dyDescent="0.2">
      <c r="H78">
        <f>Sheet10!G12</f>
        <v>2.3317127227783199</v>
      </c>
      <c r="I78">
        <f>Sheet10!H12</f>
        <v>1000</v>
      </c>
      <c r="J78">
        <f>Sheet10!I12</f>
        <v>0.77723757425943996</v>
      </c>
    </row>
    <row r="80" spans="8:10" x14ac:dyDescent="0.2">
      <c r="H80" t="str">
        <f>Sheet1!A13</f>
        <v>Time for Decompressed dense graph ran in compression aware topsort:</v>
      </c>
    </row>
    <row r="81" spans="8:10" x14ac:dyDescent="0.2">
      <c r="H81">
        <f>Sheet0!G13</f>
        <v>1.77621841430664E-3</v>
      </c>
      <c r="I81">
        <f>Sheet0!H13</f>
        <v>10</v>
      </c>
      <c r="J81">
        <f>Sheet0!I13</f>
        <v>3.5524368286132802E-4</v>
      </c>
    </row>
    <row r="82" spans="8:10" x14ac:dyDescent="0.2">
      <c r="H82">
        <f>Sheet1!G13</f>
        <v>1.2976930141448899</v>
      </c>
      <c r="I82">
        <f>Sheet1!H13</f>
        <v>100</v>
      </c>
      <c r="J82">
        <f>Sheet1!I13</f>
        <v>0.259538602828978</v>
      </c>
    </row>
    <row r="83" spans="8:10" x14ac:dyDescent="0.2">
      <c r="H83">
        <f>Sheet2!G13</f>
        <v>11.119692802429199</v>
      </c>
      <c r="I83">
        <f>Sheet2!H13</f>
        <v>200</v>
      </c>
      <c r="J83">
        <f>Sheet2!I13</f>
        <v>2.2239385604858399</v>
      </c>
    </row>
    <row r="84" spans="8:10" x14ac:dyDescent="0.2">
      <c r="H84">
        <f>Sheet3!G13</f>
        <v>48.185176134109497</v>
      </c>
      <c r="I84">
        <f>Sheet3!H13</f>
        <v>300</v>
      </c>
      <c r="J84">
        <f>Sheet3!I13</f>
        <v>9.6370352268218991</v>
      </c>
    </row>
    <row r="85" spans="8:10" x14ac:dyDescent="0.2">
      <c r="H85">
        <f>Sheet4!G13</f>
        <v>83.503068923950195</v>
      </c>
      <c r="I85">
        <f>Sheet4!H13</f>
        <v>400</v>
      </c>
      <c r="J85">
        <f>Sheet4!I13</f>
        <v>16.70061378479004</v>
      </c>
    </row>
    <row r="86" spans="8:10" x14ac:dyDescent="0.2">
      <c r="H86">
        <f>Sheet5!G13</f>
        <v>186.73154520988399</v>
      </c>
      <c r="I86">
        <f>Sheet5!H13</f>
        <v>500</v>
      </c>
      <c r="J86">
        <f>Sheet5!I13</f>
        <v>37.346309041976795</v>
      </c>
    </row>
    <row r="87" spans="8:10" x14ac:dyDescent="0.2">
      <c r="H87">
        <f>Sheet8!G13</f>
        <v>235.65608000755239</v>
      </c>
      <c r="I87">
        <f>Sheet8!H13</f>
        <v>600</v>
      </c>
      <c r="J87">
        <f>Sheet8!I13</f>
        <v>78.55202666918413</v>
      </c>
    </row>
    <row r="88" spans="8:10" x14ac:dyDescent="0.2">
      <c r="H88">
        <f>Sheet9!G13</f>
        <v>403.63419413566498</v>
      </c>
      <c r="I88">
        <f>Sheet9!H13</f>
        <v>800</v>
      </c>
      <c r="J88">
        <f>Sheet9!I13</f>
        <v>134.54473137855499</v>
      </c>
    </row>
    <row r="89" spans="8:10" x14ac:dyDescent="0.2">
      <c r="H89">
        <f>Sheet10!G13</f>
        <v>761.22877717018105</v>
      </c>
      <c r="I89">
        <f>Sheet10!H13</f>
        <v>1000</v>
      </c>
      <c r="J89">
        <f>Sheet10!I13</f>
        <v>253.74292572339368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6" sqref="A6:A13"/>
    </sheetView>
  </sheetViews>
  <sheetFormatPr baseColWidth="10" defaultRowHeight="16" x14ac:dyDescent="0.2"/>
  <sheetData>
    <row r="1" spans="1:9" x14ac:dyDescent="0.2">
      <c r="A1" t="s">
        <v>8</v>
      </c>
    </row>
    <row r="6" spans="1:9" x14ac:dyDescent="0.2">
      <c r="A6" t="s">
        <v>0</v>
      </c>
      <c r="G6">
        <v>1.3090240955352701</v>
      </c>
      <c r="H6">
        <v>100</v>
      </c>
      <c r="I6">
        <f t="shared" ref="I6:I13" si="0">G6/5</f>
        <v>0.261804819107054</v>
      </c>
    </row>
    <row r="7" spans="1:9" x14ac:dyDescent="0.2">
      <c r="A7" t="s">
        <v>1</v>
      </c>
      <c r="G7">
        <v>1.3024926185607899</v>
      </c>
      <c r="H7">
        <v>100</v>
      </c>
      <c r="I7">
        <f t="shared" si="0"/>
        <v>0.26049852371215798</v>
      </c>
    </row>
    <row r="8" spans="1:9" x14ac:dyDescent="0.2">
      <c r="A8" t="s">
        <v>2</v>
      </c>
      <c r="G8">
        <v>33.925885915756197</v>
      </c>
      <c r="H8">
        <v>100</v>
      </c>
      <c r="I8">
        <f t="shared" si="0"/>
        <v>6.7851771831512391</v>
      </c>
    </row>
    <row r="9" spans="1:9" x14ac:dyDescent="0.2">
      <c r="A9" t="s">
        <v>3</v>
      </c>
      <c r="G9">
        <v>0.26884031295776301</v>
      </c>
      <c r="H9">
        <v>100</v>
      </c>
      <c r="I9">
        <f t="shared" si="0"/>
        <v>5.3768062591552604E-2</v>
      </c>
    </row>
    <row r="10" spans="1:9" x14ac:dyDescent="0.2">
      <c r="A10" t="s">
        <v>4</v>
      </c>
      <c r="G10">
        <v>9.7116470336913993E-2</v>
      </c>
      <c r="H10">
        <v>100</v>
      </c>
      <c r="I10">
        <f t="shared" si="0"/>
        <v>1.9423294067382798E-2</v>
      </c>
    </row>
    <row r="11" spans="1:9" x14ac:dyDescent="0.2">
      <c r="A11" t="s">
        <v>5</v>
      </c>
      <c r="G11">
        <v>1.29095005989074</v>
      </c>
      <c r="H11">
        <v>100</v>
      </c>
      <c r="I11">
        <f t="shared" si="0"/>
        <v>0.258190011978148</v>
      </c>
    </row>
    <row r="12" spans="1:9" x14ac:dyDescent="0.2">
      <c r="A12" t="s">
        <v>6</v>
      </c>
      <c r="G12">
        <v>4.1697978973388602E-2</v>
      </c>
      <c r="H12">
        <v>100</v>
      </c>
      <c r="I12">
        <f t="shared" si="0"/>
        <v>8.3395957946777212E-3</v>
      </c>
    </row>
    <row r="13" spans="1:9" x14ac:dyDescent="0.2">
      <c r="A13" t="s">
        <v>7</v>
      </c>
      <c r="G13">
        <v>1.2976930141448899</v>
      </c>
      <c r="H13">
        <v>100</v>
      </c>
      <c r="I13">
        <f t="shared" si="0"/>
        <v>0.259538602828978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6" sqref="G6:I13"/>
    </sheetView>
  </sheetViews>
  <sheetFormatPr baseColWidth="10" defaultRowHeight="16" x14ac:dyDescent="0.2"/>
  <sheetData>
    <row r="1" spans="1:9" x14ac:dyDescent="0.2">
      <c r="A1">
        <v>200</v>
      </c>
    </row>
    <row r="6" spans="1:9" x14ac:dyDescent="0.2">
      <c r="A6" t="s">
        <v>0</v>
      </c>
      <c r="G6">
        <v>10.512380361557</v>
      </c>
      <c r="H6">
        <v>200</v>
      </c>
      <c r="I6">
        <f t="shared" ref="I6:I13" si="0">G6/5</f>
        <v>2.1024760723113998</v>
      </c>
    </row>
    <row r="7" spans="1:9" x14ac:dyDescent="0.2">
      <c r="A7" t="s">
        <v>1</v>
      </c>
      <c r="G7">
        <v>10.502786159515299</v>
      </c>
      <c r="H7">
        <v>200</v>
      </c>
      <c r="I7">
        <f t="shared" si="0"/>
        <v>2.1005572319030597</v>
      </c>
    </row>
    <row r="8" spans="1:9" x14ac:dyDescent="0.2">
      <c r="A8" t="s">
        <v>2</v>
      </c>
      <c r="G8">
        <v>283.53909087181</v>
      </c>
      <c r="H8">
        <v>200</v>
      </c>
      <c r="I8">
        <f t="shared" si="0"/>
        <v>56.707818174362004</v>
      </c>
    </row>
    <row r="9" spans="1:9" x14ac:dyDescent="0.2">
      <c r="A9" t="s">
        <v>3</v>
      </c>
      <c r="G9">
        <v>1.3503403663635201</v>
      </c>
      <c r="H9">
        <v>200</v>
      </c>
      <c r="I9">
        <f t="shared" si="0"/>
        <v>0.27006807327270399</v>
      </c>
    </row>
    <row r="10" spans="1:9" x14ac:dyDescent="0.2">
      <c r="A10" t="s">
        <v>4</v>
      </c>
      <c r="G10">
        <v>0.54912972450256303</v>
      </c>
      <c r="H10">
        <v>200</v>
      </c>
      <c r="I10">
        <f t="shared" si="0"/>
        <v>0.1098259449005126</v>
      </c>
    </row>
    <row r="11" spans="1:9" x14ac:dyDescent="0.2">
      <c r="A11" t="s">
        <v>5</v>
      </c>
      <c r="G11">
        <v>11.8150279521942</v>
      </c>
      <c r="H11">
        <v>200</v>
      </c>
      <c r="I11">
        <f t="shared" si="0"/>
        <v>2.3630055904388398</v>
      </c>
    </row>
    <row r="12" spans="1:9" x14ac:dyDescent="0.2">
      <c r="A12" t="s">
        <v>6</v>
      </c>
      <c r="G12">
        <v>0.17950177192687899</v>
      </c>
      <c r="H12">
        <v>200</v>
      </c>
      <c r="I12">
        <f t="shared" si="0"/>
        <v>3.5900354385375796E-2</v>
      </c>
    </row>
    <row r="13" spans="1:9" x14ac:dyDescent="0.2">
      <c r="A13" t="s">
        <v>7</v>
      </c>
      <c r="G13">
        <v>11.119692802429199</v>
      </c>
      <c r="H13">
        <v>200</v>
      </c>
      <c r="I13">
        <f t="shared" si="0"/>
        <v>2.2239385604858399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baseColWidth="10" defaultRowHeight="16" x14ac:dyDescent="0.2"/>
  <sheetData>
    <row r="1" spans="1:9" x14ac:dyDescent="0.2">
      <c r="A1">
        <v>300</v>
      </c>
    </row>
    <row r="6" spans="1:9" x14ac:dyDescent="0.2">
      <c r="A6" t="s">
        <v>0</v>
      </c>
      <c r="G6">
        <v>37.463009119033799</v>
      </c>
      <c r="H6">
        <v>300</v>
      </c>
      <c r="I6">
        <f t="shared" ref="I6:I13" si="0">G6/5</f>
        <v>7.4926018238067602</v>
      </c>
    </row>
    <row r="7" spans="1:9" x14ac:dyDescent="0.2">
      <c r="A7" t="s">
        <v>1</v>
      </c>
      <c r="G7">
        <v>37.710010290145803</v>
      </c>
      <c r="H7">
        <v>300</v>
      </c>
      <c r="I7">
        <f t="shared" si="0"/>
        <v>7.5420020580291602</v>
      </c>
    </row>
    <row r="8" spans="1:9" x14ac:dyDescent="0.2">
      <c r="A8" t="s">
        <v>2</v>
      </c>
      <c r="G8">
        <v>1030.1629598140701</v>
      </c>
      <c r="H8">
        <v>300</v>
      </c>
      <c r="I8">
        <f t="shared" si="0"/>
        <v>206.03259196281402</v>
      </c>
    </row>
    <row r="9" spans="1:9" x14ac:dyDescent="0.2">
      <c r="A9" t="s">
        <v>3</v>
      </c>
      <c r="G9">
        <v>2.7145893573760902</v>
      </c>
      <c r="H9">
        <v>300</v>
      </c>
      <c r="I9">
        <f t="shared" si="0"/>
        <v>0.54291787147521808</v>
      </c>
    </row>
    <row r="10" spans="1:9" x14ac:dyDescent="0.2">
      <c r="A10" t="s">
        <v>4</v>
      </c>
      <c r="G10">
        <v>0.92013525962829501</v>
      </c>
      <c r="H10">
        <v>300</v>
      </c>
      <c r="I10">
        <f t="shared" si="0"/>
        <v>0.18402705192565899</v>
      </c>
    </row>
    <row r="11" spans="1:9" x14ac:dyDescent="0.2">
      <c r="A11" t="s">
        <v>5</v>
      </c>
      <c r="G11">
        <v>47.397848129272397</v>
      </c>
      <c r="H11">
        <v>300</v>
      </c>
      <c r="I11">
        <f t="shared" si="0"/>
        <v>9.479569625854479</v>
      </c>
    </row>
    <row r="12" spans="1:9" x14ac:dyDescent="0.2">
      <c r="A12" t="s">
        <v>6</v>
      </c>
      <c r="G12">
        <v>0.54817295074462802</v>
      </c>
      <c r="H12">
        <v>300</v>
      </c>
      <c r="I12">
        <f t="shared" si="0"/>
        <v>0.1096345901489256</v>
      </c>
    </row>
    <row r="13" spans="1:9" x14ac:dyDescent="0.2">
      <c r="A13" t="s">
        <v>7</v>
      </c>
      <c r="G13">
        <v>48.185176134109497</v>
      </c>
      <c r="H13">
        <v>300</v>
      </c>
      <c r="I13">
        <f t="shared" si="0"/>
        <v>9.6370352268218991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8" sqref="I8"/>
    </sheetView>
  </sheetViews>
  <sheetFormatPr baseColWidth="10" defaultRowHeight="16" x14ac:dyDescent="0.2"/>
  <sheetData>
    <row r="1" spans="1:9" x14ac:dyDescent="0.2">
      <c r="A1">
        <v>400</v>
      </c>
    </row>
    <row r="6" spans="1:9" x14ac:dyDescent="0.2">
      <c r="A6" t="s">
        <v>0</v>
      </c>
      <c r="G6">
        <v>83.481530904769897</v>
      </c>
      <c r="H6">
        <v>400</v>
      </c>
      <c r="I6">
        <f t="shared" ref="I6:I13" si="0">G6/5</f>
        <v>16.696306180953979</v>
      </c>
    </row>
    <row r="7" spans="1:9" x14ac:dyDescent="0.2">
      <c r="A7" t="s">
        <v>1</v>
      </c>
      <c r="G7">
        <v>83.383022069931002</v>
      </c>
      <c r="H7">
        <v>400</v>
      </c>
      <c r="I7">
        <f t="shared" si="0"/>
        <v>16.676604413986201</v>
      </c>
    </row>
    <row r="8" spans="1:9" x14ac:dyDescent="0.2">
      <c r="A8" t="s">
        <v>2</v>
      </c>
      <c r="G8">
        <v>2181.22544217109</v>
      </c>
      <c r="H8">
        <v>400</v>
      </c>
      <c r="I8">
        <f t="shared" si="0"/>
        <v>436.24508843421802</v>
      </c>
    </row>
    <row r="9" spans="1:9" x14ac:dyDescent="0.2">
      <c r="A9" t="s">
        <v>3</v>
      </c>
      <c r="G9">
        <v>4.4998459815979004</v>
      </c>
      <c r="H9">
        <v>400</v>
      </c>
      <c r="I9">
        <f t="shared" si="0"/>
        <v>0.89996919631958006</v>
      </c>
    </row>
    <row r="10" spans="1:9" x14ac:dyDescent="0.2">
      <c r="A10" t="s">
        <v>4</v>
      </c>
      <c r="G10">
        <v>1.50828504562377</v>
      </c>
      <c r="H10">
        <v>400</v>
      </c>
      <c r="I10">
        <f t="shared" si="0"/>
        <v>0.30165700912475402</v>
      </c>
    </row>
    <row r="11" spans="1:9" x14ac:dyDescent="0.2">
      <c r="A11" t="s">
        <v>5</v>
      </c>
      <c r="G11">
        <v>83.488218784332204</v>
      </c>
      <c r="H11">
        <v>400</v>
      </c>
      <c r="I11">
        <f t="shared" si="0"/>
        <v>16.697643756866441</v>
      </c>
    </row>
    <row r="12" spans="1:9" x14ac:dyDescent="0.2">
      <c r="A12" t="s">
        <v>6</v>
      </c>
      <c r="G12">
        <v>0.68013739585876398</v>
      </c>
      <c r="H12">
        <v>400</v>
      </c>
      <c r="I12">
        <f t="shared" si="0"/>
        <v>0.13602747917175279</v>
      </c>
    </row>
    <row r="13" spans="1:9" x14ac:dyDescent="0.2">
      <c r="A13" t="s">
        <v>7</v>
      </c>
      <c r="G13">
        <v>83.503068923950195</v>
      </c>
      <c r="H13">
        <v>400</v>
      </c>
      <c r="I13">
        <f t="shared" si="0"/>
        <v>16.70061378479004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0" sqref="I10"/>
    </sheetView>
  </sheetViews>
  <sheetFormatPr baseColWidth="10" defaultRowHeight="16" x14ac:dyDescent="0.2"/>
  <sheetData>
    <row r="1" spans="1:9" x14ac:dyDescent="0.2">
      <c r="A1">
        <v>500</v>
      </c>
    </row>
    <row r="6" spans="1:9" x14ac:dyDescent="0.2">
      <c r="A6" t="s">
        <v>0</v>
      </c>
      <c r="G6">
        <v>170.32121896743701</v>
      </c>
      <c r="H6">
        <v>500</v>
      </c>
      <c r="I6">
        <f t="shared" ref="I6:I13" si="0">G6/5</f>
        <v>34.0642437934874</v>
      </c>
    </row>
    <row r="7" spans="1:9" x14ac:dyDescent="0.2">
      <c r="A7" t="s">
        <v>1</v>
      </c>
      <c r="G7">
        <v>232.24834370612999</v>
      </c>
      <c r="H7">
        <v>500</v>
      </c>
      <c r="I7">
        <f t="shared" si="0"/>
        <v>46.449668741225999</v>
      </c>
    </row>
    <row r="8" spans="1:9" x14ac:dyDescent="0.2">
      <c r="A8" t="s">
        <v>2</v>
      </c>
      <c r="G8">
        <v>7153.5856900215103</v>
      </c>
      <c r="H8">
        <v>500</v>
      </c>
      <c r="I8">
        <f t="shared" si="0"/>
        <v>1430.7171380043021</v>
      </c>
    </row>
    <row r="9" spans="1:9" x14ac:dyDescent="0.2">
      <c r="A9" t="s">
        <v>3</v>
      </c>
      <c r="G9">
        <v>7.1984233856201101</v>
      </c>
      <c r="H9">
        <v>500</v>
      </c>
      <c r="I9">
        <f t="shared" si="0"/>
        <v>1.4396846771240219</v>
      </c>
    </row>
    <row r="10" spans="1:9" x14ac:dyDescent="0.2">
      <c r="A10" t="s">
        <v>4</v>
      </c>
      <c r="G10">
        <v>2.3575789928436199</v>
      </c>
      <c r="H10">
        <v>500</v>
      </c>
      <c r="I10">
        <f t="shared" si="0"/>
        <v>0.471515798568724</v>
      </c>
    </row>
    <row r="11" spans="1:9" x14ac:dyDescent="0.2">
      <c r="A11" t="s">
        <v>5</v>
      </c>
      <c r="G11">
        <v>174.90921545028601</v>
      </c>
      <c r="H11">
        <v>500</v>
      </c>
      <c r="I11">
        <f t="shared" si="0"/>
        <v>34.981843090057204</v>
      </c>
    </row>
    <row r="12" spans="1:9" x14ac:dyDescent="0.2">
      <c r="A12" t="s">
        <v>6</v>
      </c>
      <c r="G12">
        <v>1.1365261077880799</v>
      </c>
      <c r="H12">
        <v>500</v>
      </c>
      <c r="I12">
        <f t="shared" si="0"/>
        <v>0.22730522155761598</v>
      </c>
    </row>
    <row r="13" spans="1:9" x14ac:dyDescent="0.2">
      <c r="A13" t="s">
        <v>7</v>
      </c>
      <c r="G13">
        <v>186.73154520988399</v>
      </c>
      <c r="H13">
        <v>500</v>
      </c>
      <c r="I13">
        <f t="shared" si="0"/>
        <v>37.346309041976795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0" sqref="I10"/>
    </sheetView>
  </sheetViews>
  <sheetFormatPr baseColWidth="10" defaultRowHeight="16" x14ac:dyDescent="0.2"/>
  <sheetData>
    <row r="1" spans="1:9" x14ac:dyDescent="0.2">
      <c r="A1">
        <v>600</v>
      </c>
    </row>
    <row r="6" spans="1:9" x14ac:dyDescent="0.2">
      <c r="A6" t="s">
        <v>0</v>
      </c>
      <c r="E6">
        <v>62.418192148208597</v>
      </c>
      <c r="F6">
        <v>134.67869567871</v>
      </c>
      <c r="G6">
        <f>E6+F6</f>
        <v>197.09688782691859</v>
      </c>
      <c r="H6">
        <v>600</v>
      </c>
      <c r="I6">
        <f>G6/3</f>
        <v>65.698962608972863</v>
      </c>
    </row>
    <row r="7" spans="1:9" x14ac:dyDescent="0.2">
      <c r="A7" t="s">
        <v>1</v>
      </c>
      <c r="E7">
        <v>66.541377067565904</v>
      </c>
      <c r="F7">
        <v>132.247673034667</v>
      </c>
      <c r="G7">
        <f t="shared" ref="G7:G13" si="0">E7+F7</f>
        <v>198.78905010223292</v>
      </c>
      <c r="H7">
        <v>600</v>
      </c>
      <c r="I7">
        <f t="shared" ref="I7:I13" si="1">G7/3</f>
        <v>66.263016700744302</v>
      </c>
    </row>
    <row r="8" spans="1:9" x14ac:dyDescent="0.2">
      <c r="A8" t="s">
        <v>2</v>
      </c>
      <c r="E8">
        <v>2058.9489939212799</v>
      </c>
      <c r="F8">
        <v>3574.4514508247298</v>
      </c>
      <c r="G8">
        <f t="shared" si="0"/>
        <v>5633.4004447460102</v>
      </c>
      <c r="H8">
        <v>600</v>
      </c>
      <c r="I8">
        <f t="shared" si="1"/>
        <v>1877.80014824867</v>
      </c>
    </row>
    <row r="9" spans="1:9" x14ac:dyDescent="0.2">
      <c r="A9" t="s">
        <v>3</v>
      </c>
      <c r="E9">
        <v>3.1883456707000701</v>
      </c>
      <c r="F9">
        <v>4.3990130424499503</v>
      </c>
      <c r="G9">
        <f t="shared" si="0"/>
        <v>7.5873587131500209</v>
      </c>
      <c r="H9">
        <v>600</v>
      </c>
      <c r="I9">
        <f t="shared" si="1"/>
        <v>2.529119571050007</v>
      </c>
    </row>
    <row r="10" spans="1:9" x14ac:dyDescent="0.2">
      <c r="A10" t="s">
        <v>4</v>
      </c>
      <c r="E10">
        <v>0.76691317558288497</v>
      </c>
      <c r="F10">
        <v>1.41404485702514</v>
      </c>
      <c r="G10">
        <f t="shared" si="0"/>
        <v>2.1809580326080251</v>
      </c>
      <c r="H10">
        <v>600</v>
      </c>
      <c r="I10">
        <f t="shared" si="1"/>
        <v>0.72698601086934167</v>
      </c>
    </row>
    <row r="11" spans="1:9" x14ac:dyDescent="0.2">
      <c r="A11" t="s">
        <v>5</v>
      </c>
      <c r="E11">
        <v>85.597702980041504</v>
      </c>
      <c r="F11">
        <v>119.286635637283</v>
      </c>
      <c r="G11">
        <f t="shared" si="0"/>
        <v>204.88433861732449</v>
      </c>
      <c r="H11">
        <v>600</v>
      </c>
      <c r="I11">
        <f t="shared" si="1"/>
        <v>68.294779539108163</v>
      </c>
    </row>
    <row r="12" spans="1:9" x14ac:dyDescent="0.2">
      <c r="A12" t="s">
        <v>6</v>
      </c>
      <c r="E12">
        <v>0.46647882461547802</v>
      </c>
      <c r="F12">
        <v>0.59550189971923795</v>
      </c>
      <c r="G12">
        <f t="shared" si="0"/>
        <v>1.0619807243347159</v>
      </c>
      <c r="H12">
        <v>600</v>
      </c>
      <c r="I12">
        <f t="shared" si="1"/>
        <v>0.35399357477823862</v>
      </c>
    </row>
    <row r="13" spans="1:9" x14ac:dyDescent="0.2">
      <c r="A13" t="s">
        <v>7</v>
      </c>
      <c r="E13">
        <v>86.638725996017399</v>
      </c>
      <c r="F13">
        <v>149.01735401153499</v>
      </c>
      <c r="G13">
        <f t="shared" si="0"/>
        <v>235.65608000755239</v>
      </c>
      <c r="H13">
        <v>600</v>
      </c>
      <c r="I13">
        <f t="shared" si="1"/>
        <v>78.55202666918413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6" sqref="A6:A13"/>
    </sheetView>
  </sheetViews>
  <sheetFormatPr baseColWidth="10" defaultRowHeight="16" x14ac:dyDescent="0.2"/>
  <sheetData>
    <row r="1" spans="1:9" x14ac:dyDescent="0.2">
      <c r="A1">
        <v>800</v>
      </c>
    </row>
    <row r="6" spans="1:9" x14ac:dyDescent="0.2">
      <c r="A6" t="s">
        <v>0</v>
      </c>
      <c r="G6">
        <v>390.67773723602198</v>
      </c>
      <c r="H6">
        <v>800</v>
      </c>
      <c r="I6">
        <f>G6/3</f>
        <v>130.22591241200732</v>
      </c>
    </row>
    <row r="7" spans="1:9" x14ac:dyDescent="0.2">
      <c r="A7" t="s">
        <v>1</v>
      </c>
      <c r="G7">
        <v>390.69447422027503</v>
      </c>
      <c r="H7">
        <v>800</v>
      </c>
      <c r="I7">
        <f t="shared" ref="I7:I13" si="0">G7/3</f>
        <v>130.23149140675835</v>
      </c>
    </row>
    <row r="8" spans="1:9" x14ac:dyDescent="0.2">
      <c r="A8" t="s">
        <v>2</v>
      </c>
      <c r="G8">
        <v>10980.5776319503</v>
      </c>
      <c r="H8">
        <v>800</v>
      </c>
      <c r="I8">
        <f t="shared" si="0"/>
        <v>3660.1925439834336</v>
      </c>
    </row>
    <row r="9" spans="1:9" x14ac:dyDescent="0.2">
      <c r="A9" t="s">
        <v>3</v>
      </c>
      <c r="G9">
        <v>11.1659920215606</v>
      </c>
      <c r="H9">
        <v>800</v>
      </c>
      <c r="I9">
        <f t="shared" si="0"/>
        <v>3.7219973405202</v>
      </c>
    </row>
    <row r="10" spans="1:9" x14ac:dyDescent="0.2">
      <c r="A10" t="s">
        <v>4</v>
      </c>
      <c r="G10">
        <v>3.5822839736938401</v>
      </c>
      <c r="H10">
        <v>800</v>
      </c>
      <c r="I10">
        <f t="shared" si="0"/>
        <v>1.1940946578979468</v>
      </c>
    </row>
    <row r="11" spans="1:9" x14ac:dyDescent="0.2">
      <c r="A11" t="s">
        <v>5</v>
      </c>
      <c r="G11">
        <v>390.46393895149203</v>
      </c>
      <c r="H11">
        <v>800</v>
      </c>
      <c r="I11">
        <f t="shared" si="0"/>
        <v>130.15464631716401</v>
      </c>
    </row>
    <row r="12" spans="1:9" x14ac:dyDescent="0.2">
      <c r="A12" t="s">
        <v>6</v>
      </c>
      <c r="G12">
        <v>1.4932999610900799</v>
      </c>
      <c r="H12">
        <v>800</v>
      </c>
      <c r="I12">
        <f t="shared" si="0"/>
        <v>0.49776665369669332</v>
      </c>
    </row>
    <row r="13" spans="1:9" x14ac:dyDescent="0.2">
      <c r="A13" t="s">
        <v>7</v>
      </c>
      <c r="G13">
        <v>403.63419413566498</v>
      </c>
      <c r="H13">
        <v>800</v>
      </c>
      <c r="I13">
        <f t="shared" si="0"/>
        <v>134.54473137855499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7" sqref="I7"/>
    </sheetView>
  </sheetViews>
  <sheetFormatPr baseColWidth="10" defaultRowHeight="16" x14ac:dyDescent="0.2"/>
  <sheetData>
    <row r="1" spans="1:9" x14ac:dyDescent="0.2">
      <c r="A1">
        <v>1000</v>
      </c>
    </row>
    <row r="6" spans="1:9" x14ac:dyDescent="0.2">
      <c r="A6" t="s">
        <v>0</v>
      </c>
      <c r="G6">
        <v>761.98738503456104</v>
      </c>
      <c r="H6">
        <v>1000</v>
      </c>
      <c r="I6">
        <f>G6/3</f>
        <v>253.99579501152036</v>
      </c>
    </row>
    <row r="7" spans="1:9" x14ac:dyDescent="0.2">
      <c r="A7" t="s">
        <v>1</v>
      </c>
      <c r="G7">
        <v>761.197594165802</v>
      </c>
      <c r="H7">
        <v>1000</v>
      </c>
      <c r="I7">
        <f t="shared" ref="I7:I13" si="0">G7/3</f>
        <v>253.73253138860068</v>
      </c>
    </row>
    <row r="8" spans="1:9" x14ac:dyDescent="0.2">
      <c r="A8" t="s">
        <v>2</v>
      </c>
      <c r="G8">
        <v>20723.229087114301</v>
      </c>
      <c r="H8">
        <v>1000</v>
      </c>
      <c r="I8">
        <f t="shared" si="0"/>
        <v>6907.7430290381008</v>
      </c>
    </row>
    <row r="9" spans="1:9" x14ac:dyDescent="0.2">
      <c r="A9" t="s">
        <v>3</v>
      </c>
      <c r="G9">
        <v>17.624853849411</v>
      </c>
      <c r="H9">
        <v>1000</v>
      </c>
      <c r="I9">
        <f t="shared" si="0"/>
        <v>5.8749512831370003</v>
      </c>
    </row>
    <row r="10" spans="1:9" x14ac:dyDescent="0.2">
      <c r="A10" t="s">
        <v>4</v>
      </c>
      <c r="G10">
        <v>5.3905699253082204</v>
      </c>
      <c r="H10">
        <v>1000</v>
      </c>
      <c r="I10">
        <f t="shared" si="0"/>
        <v>1.7968566417694067</v>
      </c>
    </row>
    <row r="11" spans="1:9" x14ac:dyDescent="0.2">
      <c r="A11" t="s">
        <v>5</v>
      </c>
      <c r="G11">
        <v>762.29343891143799</v>
      </c>
      <c r="H11">
        <v>1000</v>
      </c>
      <c r="I11">
        <f t="shared" si="0"/>
        <v>254.09781297047934</v>
      </c>
    </row>
    <row r="12" spans="1:9" x14ac:dyDescent="0.2">
      <c r="A12" t="s">
        <v>6</v>
      </c>
      <c r="G12">
        <v>2.3317127227783199</v>
      </c>
      <c r="H12">
        <v>1000</v>
      </c>
      <c r="I12">
        <f t="shared" si="0"/>
        <v>0.77723757425943996</v>
      </c>
    </row>
    <row r="13" spans="1:9" x14ac:dyDescent="0.2">
      <c r="A13" t="s">
        <v>7</v>
      </c>
      <c r="G13">
        <v>761.22877717018105</v>
      </c>
      <c r="H13">
        <v>1000</v>
      </c>
      <c r="I13">
        <f t="shared" si="0"/>
        <v>253.74292572339368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Sheet0</vt:lpstr>
      <vt:lpstr>Sheet1</vt:lpstr>
      <vt:lpstr>Sheet2</vt:lpstr>
      <vt:lpstr>Sheet3</vt:lpstr>
      <vt:lpstr>Sheet4</vt:lpstr>
      <vt:lpstr>Sheet5</vt:lpstr>
      <vt:lpstr>Sheet8</vt:lpstr>
      <vt:lpstr>Sheet9</vt:lpstr>
      <vt:lpstr>Sheet10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2019-03-27T19:16:59Z</dcterms:created>
  <dcterms:modified xsi:type="dcterms:W3CDTF">2019-04-01T14:33:31Z</dcterms:modified>
</cp:coreProperties>
</file>