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<sst xmlns="http://schemas.openxmlformats.org/spreadsheetml/2006/main" count="6066" uniqueCount="973">
  <si>
    <t>Moes</t>
  </si>
  <si>
    <t>CFA</t>
  </si>
  <si>
    <t>Bose</t>
  </si>
  <si>
    <t>ECD</t>
  </si>
  <si>
    <t>Chubbies</t>
  </si>
  <si>
    <t>Wawa</t>
  </si>
  <si>
    <t>SidelineSwap</t>
  </si>
  <si>
    <t>Gatorade</t>
  </si>
  <si>
    <t>LuqidIV</t>
  </si>
  <si>
    <t>Players</t>
  </si>
  <si>
    <t>Stringking</t>
  </si>
  <si>
    <t>University</t>
  </si>
  <si>
    <t>NIL</t>
  </si>
  <si>
    <t>First name</t>
  </si>
  <si>
    <t>Last Name</t>
  </si>
  <si>
    <t>Position</t>
  </si>
  <si>
    <t>Year</t>
  </si>
  <si>
    <t>Number</t>
  </si>
  <si>
    <t>Major</t>
  </si>
  <si>
    <t>GPA</t>
  </si>
  <si>
    <t>Email</t>
  </si>
  <si>
    <t>Phone_Number</t>
  </si>
  <si>
    <t>Christopher</t>
  </si>
  <si>
    <t>Fanelli</t>
  </si>
  <si>
    <t>MID</t>
  </si>
  <si>
    <t>Business</t>
  </si>
  <si>
    <t>953-329-9795</t>
  </si>
  <si>
    <t>INSERT INTO players VALUES (</t>
  </si>
  <si>
    <t/>
  </si>
  <si>
    <t>,</t>
  </si>
  <si>
    <t>)</t>
  </si>
  <si>
    <t>;</t>
  </si>
  <si>
    <t>Eastern</t>
  </si>
  <si>
    <t>Josh</t>
  </si>
  <si>
    <t>Green</t>
  </si>
  <si>
    <t>LSM</t>
  </si>
  <si>
    <t>Comp Sci</t>
  </si>
  <si>
    <t>947-339-5368</t>
  </si>
  <si>
    <t>"</t>
  </si>
  <si>
    <t>",</t>
  </si>
  <si>
    <t>Jake</t>
  </si>
  <si>
    <t>Vitone</t>
  </si>
  <si>
    <t>Criminal Justice</t>
  </si>
  <si>
    <t>143-380-4275</t>
  </si>
  <si>
    <t>Kyle</t>
  </si>
  <si>
    <t>Mulrane</t>
  </si>
  <si>
    <t>ATT</t>
  </si>
  <si>
    <t>Nursing</t>
  </si>
  <si>
    <t>571-260-5495</t>
  </si>
  <si>
    <t>Patrick</t>
  </si>
  <si>
    <t>McClain</t>
  </si>
  <si>
    <t>FOGO</t>
  </si>
  <si>
    <t>Communications</t>
  </si>
  <si>
    <t>476-530-9350</t>
  </si>
  <si>
    <t>Nicholas</t>
  </si>
  <si>
    <t>744-341-7242</t>
  </si>
  <si>
    <t>Connor</t>
  </si>
  <si>
    <t>Bachman</t>
  </si>
  <si>
    <t>944-368-8063</t>
  </si>
  <si>
    <t>Braden</t>
  </si>
  <si>
    <t>Wagner</t>
  </si>
  <si>
    <t>293-832-7962</t>
  </si>
  <si>
    <t>Nick</t>
  </si>
  <si>
    <t>Litzenberger</t>
  </si>
  <si>
    <t xml:space="preserve">MID </t>
  </si>
  <si>
    <t>692-744-9649</t>
  </si>
  <si>
    <t>Anthony</t>
  </si>
  <si>
    <t>Firmani</t>
  </si>
  <si>
    <t>120-918-2836</t>
  </si>
  <si>
    <t>Ethan</t>
  </si>
  <si>
    <t>Myers</t>
  </si>
  <si>
    <t>GOA</t>
  </si>
  <si>
    <t>812-449-5045</t>
  </si>
  <si>
    <t>Hagan</t>
  </si>
  <si>
    <t>305-640-8480</t>
  </si>
  <si>
    <t>Gill</t>
  </si>
  <si>
    <t>713-661-4526</t>
  </si>
  <si>
    <t>Stephen</t>
  </si>
  <si>
    <t>Berman</t>
  </si>
  <si>
    <t>D</t>
  </si>
  <si>
    <t>962-559-2172</t>
  </si>
  <si>
    <t>Ryan</t>
  </si>
  <si>
    <t>Drobnick</t>
  </si>
  <si>
    <t>379-417-5020</t>
  </si>
  <si>
    <t>Evans</t>
  </si>
  <si>
    <t>628-479-8305</t>
  </si>
  <si>
    <t>Greyson</t>
  </si>
  <si>
    <t>Sprinkle</t>
  </si>
  <si>
    <t>985-682-1301</t>
  </si>
  <si>
    <t>Adam</t>
  </si>
  <si>
    <t>Booz</t>
  </si>
  <si>
    <t>417-703-2614</t>
  </si>
  <si>
    <t>Zachary</t>
  </si>
  <si>
    <t>Klym</t>
  </si>
  <si>
    <t>803-750-3182</t>
  </si>
  <si>
    <t>Nate</t>
  </si>
  <si>
    <t>Portrey</t>
  </si>
  <si>
    <t>479-223-8330</t>
  </si>
  <si>
    <t>Killion</t>
  </si>
  <si>
    <t>171-976-6083</t>
  </si>
  <si>
    <t>Jared</t>
  </si>
  <si>
    <t>Hoerter</t>
  </si>
  <si>
    <t>899-482-4873</t>
  </si>
  <si>
    <t>Kyran</t>
  </si>
  <si>
    <t>Baker</t>
  </si>
  <si>
    <t>787-221-2377</t>
  </si>
  <si>
    <t>William</t>
  </si>
  <si>
    <t>Blum</t>
  </si>
  <si>
    <t>250-438-5404</t>
  </si>
  <si>
    <t>Siam</t>
  </si>
  <si>
    <t>Owen</t>
  </si>
  <si>
    <t>760-504-5071</t>
  </si>
  <si>
    <t>Gottschalk</t>
  </si>
  <si>
    <t>815-487-8349</t>
  </si>
  <si>
    <t>Avery</t>
  </si>
  <si>
    <t>Porter</t>
  </si>
  <si>
    <t>305-423-8019</t>
  </si>
  <si>
    <t>Luc</t>
  </si>
  <si>
    <t>Trudel</t>
  </si>
  <si>
    <t>777-434-7291</t>
  </si>
  <si>
    <t>Ben</t>
  </si>
  <si>
    <t>Connolly</t>
  </si>
  <si>
    <t>752-267-7615</t>
  </si>
  <si>
    <t>Ian</t>
  </si>
  <si>
    <t>Kalb</t>
  </si>
  <si>
    <t>369-487-1882</t>
  </si>
  <si>
    <t>Poole</t>
  </si>
  <si>
    <t>479-313-4032</t>
  </si>
  <si>
    <t>Brady</t>
  </si>
  <si>
    <t>Palmer</t>
  </si>
  <si>
    <t>875-551-7176</t>
  </si>
  <si>
    <t>Julian</t>
  </si>
  <si>
    <t>Riley</t>
  </si>
  <si>
    <t>140-478-1512</t>
  </si>
  <si>
    <t>Sean</t>
  </si>
  <si>
    <t>Olcese</t>
  </si>
  <si>
    <t>394-633-6008</t>
  </si>
  <si>
    <t>Hawkins</t>
  </si>
  <si>
    <t>439-350-7043</t>
  </si>
  <si>
    <t>Nathan</t>
  </si>
  <si>
    <t>Gilbert</t>
  </si>
  <si>
    <t>862-803-1469</t>
  </si>
  <si>
    <t>Layton</t>
  </si>
  <si>
    <t>Crespo</t>
  </si>
  <si>
    <t>918-612-3320</t>
  </si>
  <si>
    <t>Collin</t>
  </si>
  <si>
    <t>Woodward</t>
  </si>
  <si>
    <t>908-568-2691</t>
  </si>
  <si>
    <t>Dan</t>
  </si>
  <si>
    <t>Divita</t>
  </si>
  <si>
    <t>486-301-1076</t>
  </si>
  <si>
    <t>Dylan</t>
  </si>
  <si>
    <t>Lisle</t>
  </si>
  <si>
    <t>539-668-3787</t>
  </si>
  <si>
    <t>Logan</t>
  </si>
  <si>
    <t>Barlok</t>
  </si>
  <si>
    <t>738-476-6378</t>
  </si>
  <si>
    <t>Jack</t>
  </si>
  <si>
    <t>Keller</t>
  </si>
  <si>
    <t>Crimnal Justice</t>
  </si>
  <si>
    <t>247-822-8192</t>
  </si>
  <si>
    <t>York</t>
  </si>
  <si>
    <t>Michael</t>
  </si>
  <si>
    <t>551-590-1007</t>
  </si>
  <si>
    <t>Russo</t>
  </si>
  <si>
    <t>523-565-8520</t>
  </si>
  <si>
    <t>Gavin</t>
  </si>
  <si>
    <t>Jens</t>
  </si>
  <si>
    <t>245-972-3695</t>
  </si>
  <si>
    <t>Mayer</t>
  </si>
  <si>
    <t>260-845-2272</t>
  </si>
  <si>
    <t>Monahan</t>
  </si>
  <si>
    <t>116-651-6257</t>
  </si>
  <si>
    <t>Eric</t>
  </si>
  <si>
    <t>Burbank</t>
  </si>
  <si>
    <t>327-821-7215</t>
  </si>
  <si>
    <t>Grayson</t>
  </si>
  <si>
    <t>473-701-5983</t>
  </si>
  <si>
    <t>AJ</t>
  </si>
  <si>
    <t>Apel</t>
  </si>
  <si>
    <t>262-429-1355</t>
  </si>
  <si>
    <t>Brooks</t>
  </si>
  <si>
    <t>Almond</t>
  </si>
  <si>
    <t>446-206-4439</t>
  </si>
  <si>
    <t>Zach</t>
  </si>
  <si>
    <t>Rutledge</t>
  </si>
  <si>
    <t>899-235-1206</t>
  </si>
  <si>
    <t>Hunter</t>
  </si>
  <si>
    <t>Imbriale</t>
  </si>
  <si>
    <t>678-532-4770</t>
  </si>
  <si>
    <t>Greene</t>
  </si>
  <si>
    <t>539-949-4472</t>
  </si>
  <si>
    <t>Jacob</t>
  </si>
  <si>
    <t>Wilhelm</t>
  </si>
  <si>
    <t>809-347-1011</t>
  </si>
  <si>
    <t>Wolf</t>
  </si>
  <si>
    <t>395-300-6447</t>
  </si>
  <si>
    <t>Dom</t>
  </si>
  <si>
    <t>Stella</t>
  </si>
  <si>
    <t>847-704-2805</t>
  </si>
  <si>
    <t>Brett</t>
  </si>
  <si>
    <t>Locker</t>
  </si>
  <si>
    <t>999-575-8911</t>
  </si>
  <si>
    <t>Billy</t>
  </si>
  <si>
    <t>Briegel</t>
  </si>
  <si>
    <t>825-439-5466</t>
  </si>
  <si>
    <t>Jackson</t>
  </si>
  <si>
    <t>Shields</t>
  </si>
  <si>
    <t>828-178-5397</t>
  </si>
  <si>
    <t>Mentzer</t>
  </si>
  <si>
    <t>979-200-8859</t>
  </si>
  <si>
    <t>Hayden</t>
  </si>
  <si>
    <t>Sock</t>
  </si>
  <si>
    <t>805-316-5411</t>
  </si>
  <si>
    <t>Rhys</t>
  </si>
  <si>
    <t>McCarver</t>
  </si>
  <si>
    <t>855-465-6112</t>
  </si>
  <si>
    <t>Vinny</t>
  </si>
  <si>
    <t>Facciponti</t>
  </si>
  <si>
    <t>188-889-7991</t>
  </si>
  <si>
    <t>Callinan</t>
  </si>
  <si>
    <t>770-512-9440</t>
  </si>
  <si>
    <t>Hugo</t>
  </si>
  <si>
    <t>Spencer</t>
  </si>
  <si>
    <t>410-976-8509</t>
  </si>
  <si>
    <t>Mason</t>
  </si>
  <si>
    <t>Smith</t>
  </si>
  <si>
    <t>813-673-7113</t>
  </si>
  <si>
    <t>Ridgeway</t>
  </si>
  <si>
    <t>656-644-2341</t>
  </si>
  <si>
    <t>Will</t>
  </si>
  <si>
    <t>Harnick</t>
  </si>
  <si>
    <t>833-775-8059</t>
  </si>
  <si>
    <t>Matty</t>
  </si>
  <si>
    <t>Mancuso</t>
  </si>
  <si>
    <t>819-744-9261</t>
  </si>
  <si>
    <t>Noah</t>
  </si>
  <si>
    <t>Bruno</t>
  </si>
  <si>
    <t>680-530-3232</t>
  </si>
  <si>
    <t>McNaughton</t>
  </si>
  <si>
    <t>859-813-9671</t>
  </si>
  <si>
    <t>Jarrod</t>
  </si>
  <si>
    <t>Marenger</t>
  </si>
  <si>
    <t>735-697-2267</t>
  </si>
  <si>
    <t>Gunnar</t>
  </si>
  <si>
    <t>Reynolds</t>
  </si>
  <si>
    <t>563-278-1990</t>
  </si>
  <si>
    <t>Kennedy</t>
  </si>
  <si>
    <t>682-298-4498</t>
  </si>
  <si>
    <t>Eben</t>
  </si>
  <si>
    <t>Ordakowski</t>
  </si>
  <si>
    <t>801-731-6279</t>
  </si>
  <si>
    <t>Justin</t>
  </si>
  <si>
    <t>Hartz</t>
  </si>
  <si>
    <t>748-129-5980</t>
  </si>
  <si>
    <t>Aidan</t>
  </si>
  <si>
    <t>DeJulius</t>
  </si>
  <si>
    <t>637-202-7061</t>
  </si>
  <si>
    <t>Tyler</t>
  </si>
  <si>
    <t>Morgan</t>
  </si>
  <si>
    <t>819-883-3945</t>
  </si>
  <si>
    <t>Ames</t>
  </si>
  <si>
    <t>Clark</t>
  </si>
  <si>
    <t>919-399-9890</t>
  </si>
  <si>
    <t>Lilly</t>
  </si>
  <si>
    <t>878-244-1421</t>
  </si>
  <si>
    <t>Jayden</t>
  </si>
  <si>
    <t>Hull</t>
  </si>
  <si>
    <t>173-675-7768</t>
  </si>
  <si>
    <t>Brent</t>
  </si>
  <si>
    <t>Blackmon</t>
  </si>
  <si>
    <t>114-869-6600</t>
  </si>
  <si>
    <t>Ranck</t>
  </si>
  <si>
    <t>639-293-6719</t>
  </si>
  <si>
    <t>Fought</t>
  </si>
  <si>
    <t>282-980-2430</t>
  </si>
  <si>
    <t>Kevin</t>
  </si>
  <si>
    <t>McQuade</t>
  </si>
  <si>
    <t>780-406-4436</t>
  </si>
  <si>
    <t>Biava</t>
  </si>
  <si>
    <t>129-150-6973</t>
  </si>
  <si>
    <t>Shea</t>
  </si>
  <si>
    <t>707-156-3818</t>
  </si>
  <si>
    <t>JD</t>
  </si>
  <si>
    <t>Townsend</t>
  </si>
  <si>
    <t>960-295-4942</t>
  </si>
  <si>
    <t>Trey</t>
  </si>
  <si>
    <t>Snodgrass</t>
  </si>
  <si>
    <t>254-719-8674</t>
  </si>
  <si>
    <t>Goldsmith</t>
  </si>
  <si>
    <t>555-513-6504</t>
  </si>
  <si>
    <t>Alvernia</t>
  </si>
  <si>
    <t>Haydon</t>
  </si>
  <si>
    <t>Lyon</t>
  </si>
  <si>
    <t>788-909-6958</t>
  </si>
  <si>
    <t>Devine</t>
  </si>
  <si>
    <t>964-536-3039</t>
  </si>
  <si>
    <t>Colin</t>
  </si>
  <si>
    <t>McFadyen</t>
  </si>
  <si>
    <t>685-493-6363</t>
  </si>
  <si>
    <t>Ferrara</t>
  </si>
  <si>
    <t>210-594-9730</t>
  </si>
  <si>
    <t>Jamari</t>
  </si>
  <si>
    <t>Toppin</t>
  </si>
  <si>
    <t>837-130-1197</t>
  </si>
  <si>
    <t>Keith</t>
  </si>
  <si>
    <t>Bowden</t>
  </si>
  <si>
    <t>679-481-2184</t>
  </si>
  <si>
    <t>Bobby</t>
  </si>
  <si>
    <t>Sypher</t>
  </si>
  <si>
    <t>945-999-7500</t>
  </si>
  <si>
    <t>Gilman</t>
  </si>
  <si>
    <t>650-635-4298</t>
  </si>
  <si>
    <t>Dumont</t>
  </si>
  <si>
    <t>386-488-5668</t>
  </si>
  <si>
    <t>Synclare</t>
  </si>
  <si>
    <t>Fredericks</t>
  </si>
  <si>
    <t>705-147-1063</t>
  </si>
  <si>
    <t>Mercadante</t>
  </si>
  <si>
    <t>616-651-4378</t>
  </si>
  <si>
    <t>Kenneth</t>
  </si>
  <si>
    <t>Howley</t>
  </si>
  <si>
    <t>633-107-8431</t>
  </si>
  <si>
    <t>Dane</t>
  </si>
  <si>
    <t>Sabarese</t>
  </si>
  <si>
    <t>758-594-3725</t>
  </si>
  <si>
    <t>Louis</t>
  </si>
  <si>
    <t>683-877-5868</t>
  </si>
  <si>
    <t>Peter</t>
  </si>
  <si>
    <t>Capasso</t>
  </si>
  <si>
    <t>166-724-2769</t>
  </si>
  <si>
    <t>Geppi</t>
  </si>
  <si>
    <t>976-229-9043</t>
  </si>
  <si>
    <t>Lake</t>
  </si>
  <si>
    <t>994-560-4618</t>
  </si>
  <si>
    <t>Sawyer</t>
  </si>
  <si>
    <t>911-405-6822</t>
  </si>
  <si>
    <t>Cade</t>
  </si>
  <si>
    <t>Campbell</t>
  </si>
  <si>
    <t>698-198-4852</t>
  </si>
  <si>
    <t>Keelan</t>
  </si>
  <si>
    <t>Stroman</t>
  </si>
  <si>
    <t>403-254-4333</t>
  </si>
  <si>
    <t>Kreis</t>
  </si>
  <si>
    <t>166-754-8201</t>
  </si>
  <si>
    <t>Christian</t>
  </si>
  <si>
    <t>Santangini</t>
  </si>
  <si>
    <t>441-332-8358</t>
  </si>
  <si>
    <t>Messiah</t>
  </si>
  <si>
    <t>Aaron</t>
  </si>
  <si>
    <t>Shaw</t>
  </si>
  <si>
    <t>520-446-5491</t>
  </si>
  <si>
    <t>Grove</t>
  </si>
  <si>
    <t>291-982-2478</t>
  </si>
  <si>
    <t>Corum</t>
  </si>
  <si>
    <t>McCuller</t>
  </si>
  <si>
    <t>167-590-1861</t>
  </si>
  <si>
    <t>Branson</t>
  </si>
  <si>
    <t>943-448-4534</t>
  </si>
  <si>
    <t>McFadden</t>
  </si>
  <si>
    <t>904-915-4226</t>
  </si>
  <si>
    <t>James</t>
  </si>
  <si>
    <t>596-590-8882</t>
  </si>
  <si>
    <t>Seth</t>
  </si>
  <si>
    <t>Libby</t>
  </si>
  <si>
    <t>811-515-4898</t>
  </si>
  <si>
    <t>Carter</t>
  </si>
  <si>
    <t>Cigrang</t>
  </si>
  <si>
    <t>112-160-4035</t>
  </si>
  <si>
    <t>Isaac</t>
  </si>
  <si>
    <t>Jaloszynski</t>
  </si>
  <si>
    <t>436-212-3910</t>
  </si>
  <si>
    <t>Frank</t>
  </si>
  <si>
    <t>Honey</t>
  </si>
  <si>
    <t>881-740-2377</t>
  </si>
  <si>
    <t>Reed</t>
  </si>
  <si>
    <t>Bond</t>
  </si>
  <si>
    <t>285-616-3960</t>
  </si>
  <si>
    <t>Fascetta</t>
  </si>
  <si>
    <t>691-683-6501</t>
  </si>
  <si>
    <t>Rick</t>
  </si>
  <si>
    <t>Pokrivka</t>
  </si>
  <si>
    <t>602-567-8339</t>
  </si>
  <si>
    <t>Webb</t>
  </si>
  <si>
    <t>651-101-6831</t>
  </si>
  <si>
    <t>Anderson</t>
  </si>
  <si>
    <t>211-613-5846</t>
  </si>
  <si>
    <t>Kelan</t>
  </si>
  <si>
    <t>Amme</t>
  </si>
  <si>
    <t>295-793-5857</t>
  </si>
  <si>
    <t>719-723-1513</t>
  </si>
  <si>
    <t>RJ</t>
  </si>
  <si>
    <t>Mellor</t>
  </si>
  <si>
    <t>271-774-5738</t>
  </si>
  <si>
    <t>Sam</t>
  </si>
  <si>
    <t>Stone</t>
  </si>
  <si>
    <t>823-483-3075</t>
  </si>
  <si>
    <t>Reames</t>
  </si>
  <si>
    <t>748-241-7893</t>
  </si>
  <si>
    <t>Barber</t>
  </si>
  <si>
    <t>146-485-6242</t>
  </si>
  <si>
    <t>Zander</t>
  </si>
  <si>
    <t>Stringer</t>
  </si>
  <si>
    <t>814-748-9597</t>
  </si>
  <si>
    <t>Ray</t>
  </si>
  <si>
    <t>Idleman</t>
  </si>
  <si>
    <t>476-319-4992</t>
  </si>
  <si>
    <t>Sheker</t>
  </si>
  <si>
    <t>960-841-4484</t>
  </si>
  <si>
    <t>Wilson</t>
  </si>
  <si>
    <t>263-853-3804</t>
  </si>
  <si>
    <t>Joyce</t>
  </si>
  <si>
    <t>828-346-8205</t>
  </si>
  <si>
    <t>Hickey</t>
  </si>
  <si>
    <t>110-346-1984</t>
  </si>
  <si>
    <t>Landan</t>
  </si>
  <si>
    <t>Hajek</t>
  </si>
  <si>
    <t>714-496-7597</t>
  </si>
  <si>
    <t>Arcadia</t>
  </si>
  <si>
    <t>Burton</t>
  </si>
  <si>
    <t>862-871-9125</t>
  </si>
  <si>
    <t>Alex</t>
  </si>
  <si>
    <t>Herka</t>
  </si>
  <si>
    <t>950-212-9415</t>
  </si>
  <si>
    <t>Manion</t>
  </si>
  <si>
    <t>777-166-8415</t>
  </si>
  <si>
    <t>Wied</t>
  </si>
  <si>
    <t>201-105-9542</t>
  </si>
  <si>
    <t>Chase</t>
  </si>
  <si>
    <t>Stephens</t>
  </si>
  <si>
    <t>833-427-2614</t>
  </si>
  <si>
    <t>McLaughlin</t>
  </si>
  <si>
    <t>578-895-1400</t>
  </si>
  <si>
    <t>Chinici</t>
  </si>
  <si>
    <t>407-147-1369</t>
  </si>
  <si>
    <t>Joe</t>
  </si>
  <si>
    <t>Marchesano</t>
  </si>
  <si>
    <t>854-142-1878</t>
  </si>
  <si>
    <t>Barretta</t>
  </si>
  <si>
    <t>973-964-6261</t>
  </si>
  <si>
    <t>Nathaniel</t>
  </si>
  <si>
    <t>Orashchin</t>
  </si>
  <si>
    <t>582-769-7085</t>
  </si>
  <si>
    <t>Wesley</t>
  </si>
  <si>
    <t>Sporer</t>
  </si>
  <si>
    <t>736-356-5069</t>
  </si>
  <si>
    <t>Brian</t>
  </si>
  <si>
    <t>Albertsen</t>
  </si>
  <si>
    <t>850-226-8912</t>
  </si>
  <si>
    <t>Dalton</t>
  </si>
  <si>
    <t>Moyer</t>
  </si>
  <si>
    <t>525-298-8947</t>
  </si>
  <si>
    <t>Cameron</t>
  </si>
  <si>
    <t>Mang</t>
  </si>
  <si>
    <t>803-964-5091</t>
  </si>
  <si>
    <t>Lacy</t>
  </si>
  <si>
    <t>494-492-9932</t>
  </si>
  <si>
    <t>Lorenzo</t>
  </si>
  <si>
    <t>Marin</t>
  </si>
  <si>
    <t>888-802-3815</t>
  </si>
  <si>
    <t>Andrew</t>
  </si>
  <si>
    <t>Borum</t>
  </si>
  <si>
    <t>467-678-7073</t>
  </si>
  <si>
    <t>Shane</t>
  </si>
  <si>
    <t>Clinton</t>
  </si>
  <si>
    <t>719-250-9341</t>
  </si>
  <si>
    <t>Jonathan</t>
  </si>
  <si>
    <t>Oberholtzer</t>
  </si>
  <si>
    <t>809-955-2739</t>
  </si>
  <si>
    <t>Rocco</t>
  </si>
  <si>
    <t>Fantazzi</t>
  </si>
  <si>
    <t>844-490-8135</t>
  </si>
  <si>
    <t>Cole</t>
  </si>
  <si>
    <t>Dexter</t>
  </si>
  <si>
    <t>757-950-7636</t>
  </si>
  <si>
    <t>Dominguez</t>
  </si>
  <si>
    <t>504-151-4341</t>
  </si>
  <si>
    <t>Bailey</t>
  </si>
  <si>
    <t>Orehosky</t>
  </si>
  <si>
    <t>666-393-5171</t>
  </si>
  <si>
    <t>Maxwell</t>
  </si>
  <si>
    <t>Henry</t>
  </si>
  <si>
    <t>713-998-8756</t>
  </si>
  <si>
    <t>Moulton</t>
  </si>
  <si>
    <t>270-595-7752</t>
  </si>
  <si>
    <t>Mann</t>
  </si>
  <si>
    <t>183-545-2148</t>
  </si>
  <si>
    <t>Ravenelle</t>
  </si>
  <si>
    <t>392-361-4150</t>
  </si>
  <si>
    <t>Sciascia</t>
  </si>
  <si>
    <t>139-902-8278</t>
  </si>
  <si>
    <t>Tafe</t>
  </si>
  <si>
    <t>556-213-6312</t>
  </si>
  <si>
    <t>242-856-6085</t>
  </si>
  <si>
    <t>Dean</t>
  </si>
  <si>
    <t>Cahill</t>
  </si>
  <si>
    <t>254-135-8891</t>
  </si>
  <si>
    <t>Timmy</t>
  </si>
  <si>
    <t>Fyock</t>
  </si>
  <si>
    <t>845-626-8264</t>
  </si>
  <si>
    <t>Dirienzo</t>
  </si>
  <si>
    <t>225-977-2022</t>
  </si>
  <si>
    <t>Adamczyk</t>
  </si>
  <si>
    <t>943-976-7462</t>
  </si>
  <si>
    <t>882-440-7458</t>
  </si>
  <si>
    <t>Edson</t>
  </si>
  <si>
    <t>509-603-7897</t>
  </si>
  <si>
    <t>Lanzi</t>
  </si>
  <si>
    <t>743-787-2451</t>
  </si>
  <si>
    <t>Coaches</t>
  </si>
  <si>
    <t>First Name</t>
  </si>
  <si>
    <t>Postition</t>
  </si>
  <si>
    <t>Years there</t>
  </si>
  <si>
    <t>Type of Coach</t>
  </si>
  <si>
    <t>Wallace</t>
  </si>
  <si>
    <t>Head Coach</t>
  </si>
  <si>
    <t>ALL</t>
  </si>
  <si>
    <t>kevin.wallace@eastern.edu</t>
  </si>
  <si>
    <t>125-947-9845</t>
  </si>
  <si>
    <t>INSERT INTO coaches VALUES (</t>
  </si>
  <si>
    <t>David</t>
  </si>
  <si>
    <t>Waldman</t>
  </si>
  <si>
    <t>Assistant Coach</t>
  </si>
  <si>
    <t>david.waldman@eastern.edu</t>
  </si>
  <si>
    <t>453-945-5408</t>
  </si>
  <si>
    <t>Piper</t>
  </si>
  <si>
    <t>O</t>
  </si>
  <si>
    <t>colin.piper@eastern.edu</t>
  </si>
  <si>
    <t>916-902-5959</t>
  </si>
  <si>
    <t>Tony</t>
  </si>
  <si>
    <t>Verna</t>
  </si>
  <si>
    <t>G</t>
  </si>
  <si>
    <t>tony.verna@eastern.edu</t>
  </si>
  <si>
    <t>184-743-8380</t>
  </si>
  <si>
    <t>Stefan</t>
  </si>
  <si>
    <t>Bergman</t>
  </si>
  <si>
    <t>stefan.bergman@eastern.edu</t>
  </si>
  <si>
    <t>238-329-7525</t>
  </si>
  <si>
    <t>Brandon</t>
  </si>
  <si>
    <t>Childs</t>
  </si>
  <si>
    <t>brandon.childs@york.edu</t>
  </si>
  <si>
    <t>133-444-7252</t>
  </si>
  <si>
    <t>Matt</t>
  </si>
  <si>
    <t>Whitcher</t>
  </si>
  <si>
    <t>matt.whitcher@york.edu</t>
  </si>
  <si>
    <t>545-620-2998</t>
  </si>
  <si>
    <t>Drenner</t>
  </si>
  <si>
    <t>ryan.drenner@york.edu</t>
  </si>
  <si>
    <t>560-513-8407</t>
  </si>
  <si>
    <t>Brookhart</t>
  </si>
  <si>
    <t>shane.brookhart@york.edu</t>
  </si>
  <si>
    <t>970-866-9962</t>
  </si>
  <si>
    <t>Sullinger</t>
  </si>
  <si>
    <t>michael.sullinger@alvernia.edu</t>
  </si>
  <si>
    <t>982-460-7964</t>
  </si>
  <si>
    <t>Brendan</t>
  </si>
  <si>
    <t>Butler</t>
  </si>
  <si>
    <t>brendan.butler@alvernia.edu</t>
  </si>
  <si>
    <t>274-468-2541</t>
  </si>
  <si>
    <t>Carson</t>
  </si>
  <si>
    <t>dan.carson@messiah.edu</t>
  </si>
  <si>
    <t>836-441-6247</t>
  </si>
  <si>
    <t>Bernardo</t>
  </si>
  <si>
    <t xml:space="preserve"> Assistant Coach</t>
  </si>
  <si>
    <t>brett.bernardo@messiah.edu</t>
  </si>
  <si>
    <t>330-948-6698</t>
  </si>
  <si>
    <t>Ireland</t>
  </si>
  <si>
    <t>sean.ireland@messiah.edu</t>
  </si>
  <si>
    <t>872-860-4017</t>
  </si>
  <si>
    <t>Drew</t>
  </si>
  <si>
    <t>Gugliuzza</t>
  </si>
  <si>
    <t>drew.gugliuzza@messiah.edu</t>
  </si>
  <si>
    <t>498-598-9274</t>
  </si>
  <si>
    <t>Paul</t>
  </si>
  <si>
    <t>Mita</t>
  </si>
  <si>
    <t>paul.mita@arcadia.edu</t>
  </si>
  <si>
    <t>779-779-6358</t>
  </si>
  <si>
    <t>Evan</t>
  </si>
  <si>
    <t>Bohner</t>
  </si>
  <si>
    <t>evan.bohner@arcadia.edu</t>
  </si>
  <si>
    <t>432-590-4407</t>
  </si>
  <si>
    <t>Gallo</t>
  </si>
  <si>
    <t>anthony.gallo@arcadia.edu</t>
  </si>
  <si>
    <t>990-876-1709</t>
  </si>
  <si>
    <t>Santoleri</t>
  </si>
  <si>
    <t>brian.santoleri@arcadia.edu</t>
  </si>
  <si>
    <t>203-495-8164</t>
  </si>
  <si>
    <t>Trainers</t>
  </si>
  <si>
    <t>Last name</t>
  </si>
  <si>
    <t>Phone Number</t>
  </si>
  <si>
    <t>John</t>
  </si>
  <si>
    <t>Post</t>
  </si>
  <si>
    <t>john.post@eastern.edu</t>
  </si>
  <si>
    <t>460-498-6343</t>
  </si>
  <si>
    <t>INSERT INTO trainers VALUES (</t>
  </si>
  <si>
    <t>Mizell</t>
  </si>
  <si>
    <t>brian.mizell@eastern.edu</t>
  </si>
  <si>
    <t>518-220-7428</t>
  </si>
  <si>
    <t>Biggie</t>
  </si>
  <si>
    <t>Smalls</t>
  </si>
  <si>
    <t>biggie.smalls@.york.edu</t>
  </si>
  <si>
    <t>417-563-6606</t>
  </si>
  <si>
    <t>Bent</t>
  </si>
  <si>
    <t>shane.bent@york.edu</t>
  </si>
  <si>
    <t>805-676-7465</t>
  </si>
  <si>
    <t>Florez</t>
  </si>
  <si>
    <t>will.florez@alvernia.edu</t>
  </si>
  <si>
    <t>889-526-3441</t>
  </si>
  <si>
    <t>Xebec</t>
  </si>
  <si>
    <t>henry.xebec@alvernia.edu</t>
  </si>
  <si>
    <t>903-642-4091</t>
  </si>
  <si>
    <t>Fillian</t>
  </si>
  <si>
    <t>andrew.fillian@messiah.edu</t>
  </si>
  <si>
    <t>272-290-1950</t>
  </si>
  <si>
    <t>Yurtle</t>
  </si>
  <si>
    <t>Turtle</t>
  </si>
  <si>
    <t>yurtle.turtle@messiah.edu</t>
  </si>
  <si>
    <t>263-761-6328</t>
  </si>
  <si>
    <t>Venaut</t>
  </si>
  <si>
    <t>isaac.venaut@arcadia.edu</t>
  </si>
  <si>
    <t>241-339-4177</t>
  </si>
  <si>
    <t>Terry</t>
  </si>
  <si>
    <t>Full</t>
  </si>
  <si>
    <t>terry.full@arcadia.edu</t>
  </si>
  <si>
    <t>359-946-8475</t>
  </si>
  <si>
    <t>Sponsor</t>
  </si>
  <si>
    <t>Amount</t>
  </si>
  <si>
    <t>INSERT INTO sponsors VALUES (</t>
  </si>
  <si>
    <t>Under Armour</t>
  </si>
  <si>
    <t>Nike</t>
  </si>
  <si>
    <t>Adidas</t>
  </si>
  <si>
    <t>Parents</t>
  </si>
  <si>
    <t>Parent</t>
  </si>
  <si>
    <t>Parent Email</t>
  </si>
  <si>
    <t>Parent Phone Number</t>
  </si>
  <si>
    <t>Kurt</t>
  </si>
  <si>
    <t>956-309-6611</t>
  </si>
  <si>
    <t>INSERT INTO parent VALUES (</t>
  </si>
  <si>
    <t>Mark</t>
  </si>
  <si>
    <t>575-258-4592</t>
  </si>
  <si>
    <t>Jessica</t>
  </si>
  <si>
    <t>234-419-9253</t>
  </si>
  <si>
    <t>921-669-1654</t>
  </si>
  <si>
    <t>904-542-3317</t>
  </si>
  <si>
    <t>444-603-8017</t>
  </si>
  <si>
    <t>Phil</t>
  </si>
  <si>
    <t>294-618-3359</t>
  </si>
  <si>
    <t>351-249-3291</t>
  </si>
  <si>
    <t>Philis</t>
  </si>
  <si>
    <t>197-150-9901</t>
  </si>
  <si>
    <t>Mike</t>
  </si>
  <si>
    <t>245-430-2348</t>
  </si>
  <si>
    <t>Sally</t>
  </si>
  <si>
    <t>499-435-2209</t>
  </si>
  <si>
    <t>Molly</t>
  </si>
  <si>
    <t>352-919-2587</t>
  </si>
  <si>
    <t>Alyssa</t>
  </si>
  <si>
    <t>563-878-9878</t>
  </si>
  <si>
    <t>846-708-5522</t>
  </si>
  <si>
    <t>243-808-6051</t>
  </si>
  <si>
    <t>Lisa</t>
  </si>
  <si>
    <t>652-435-3808</t>
  </si>
  <si>
    <t>Richard</t>
  </si>
  <si>
    <t>725-678-4378</t>
  </si>
  <si>
    <t>Clifford</t>
  </si>
  <si>
    <t>448-644-8702</t>
  </si>
  <si>
    <t>Krista</t>
  </si>
  <si>
    <t>843-971-9086</t>
  </si>
  <si>
    <t>Rebecca</t>
  </si>
  <si>
    <t>223-705-3153</t>
  </si>
  <si>
    <t>111-127-3325</t>
  </si>
  <si>
    <t>Angel</t>
  </si>
  <si>
    <t>126-474-8473</t>
  </si>
  <si>
    <t>655-987-6772</t>
  </si>
  <si>
    <t>888-215-8820</t>
  </si>
  <si>
    <t>Gary</t>
  </si>
  <si>
    <t>677-109-6764</t>
  </si>
  <si>
    <t>703-223-3827</t>
  </si>
  <si>
    <t>Robert</t>
  </si>
  <si>
    <t>561-496-6894</t>
  </si>
  <si>
    <t>843-972-5539</t>
  </si>
  <si>
    <t>Bethany</t>
  </si>
  <si>
    <t>167-244-2610</t>
  </si>
  <si>
    <t>Julie</t>
  </si>
  <si>
    <t>113-551-9715</t>
  </si>
  <si>
    <t>Timothy</t>
  </si>
  <si>
    <t>363-629-3146</t>
  </si>
  <si>
    <t>352-710-1173</t>
  </si>
  <si>
    <t>Chelsea</t>
  </si>
  <si>
    <t>878-654-4662</t>
  </si>
  <si>
    <t>Ronald</t>
  </si>
  <si>
    <t>179-863-2875</t>
  </si>
  <si>
    <t>Sara</t>
  </si>
  <si>
    <t>834-568-3503</t>
  </si>
  <si>
    <t>Tammy</t>
  </si>
  <si>
    <t>167-926-6060</t>
  </si>
  <si>
    <t>Debbie</t>
  </si>
  <si>
    <t>552-197-3560</t>
  </si>
  <si>
    <t>Anna</t>
  </si>
  <si>
    <t>131-124-9006</t>
  </si>
  <si>
    <t>Matthew</t>
  </si>
  <si>
    <t>548-489-5964</t>
  </si>
  <si>
    <t>589-535-5708</t>
  </si>
  <si>
    <t>Don</t>
  </si>
  <si>
    <t>526-286-6345</t>
  </si>
  <si>
    <t>Martha</t>
  </si>
  <si>
    <t>246-226-3251</t>
  </si>
  <si>
    <t>889-326-1250</t>
  </si>
  <si>
    <t>223-242-1491</t>
  </si>
  <si>
    <t>Jeff</t>
  </si>
  <si>
    <t>645-860-8541</t>
  </si>
  <si>
    <t>Cheryl</t>
  </si>
  <si>
    <t>619-334-7237</t>
  </si>
  <si>
    <t>Deanna</t>
  </si>
  <si>
    <t>657-819-7762</t>
  </si>
  <si>
    <t>545-766-2855</t>
  </si>
  <si>
    <t>Megan</t>
  </si>
  <si>
    <t>904-435-9150</t>
  </si>
  <si>
    <t>Kristi</t>
  </si>
  <si>
    <t>372-141-7756</t>
  </si>
  <si>
    <t>Roy</t>
  </si>
  <si>
    <t>292-442-6546</t>
  </si>
  <si>
    <t>Kelly</t>
  </si>
  <si>
    <t>371-912-7503</t>
  </si>
  <si>
    <t>Bob</t>
  </si>
  <si>
    <t>107-817-8593</t>
  </si>
  <si>
    <t>667-431-1397</t>
  </si>
  <si>
    <t>Helen</t>
  </si>
  <si>
    <t>120-126-1179</t>
  </si>
  <si>
    <t>639-867-7874</t>
  </si>
  <si>
    <t>730-531-6544</t>
  </si>
  <si>
    <t>481-812-3193</t>
  </si>
  <si>
    <t>Tanya</t>
  </si>
  <si>
    <t>259-764-1360</t>
  </si>
  <si>
    <t>Caleb</t>
  </si>
  <si>
    <t>256-210-3078</t>
  </si>
  <si>
    <t>Phillip</t>
  </si>
  <si>
    <t>339-426-7745</t>
  </si>
  <si>
    <t>Anne</t>
  </si>
  <si>
    <t>422-932-9534</t>
  </si>
  <si>
    <t>Janet</t>
  </si>
  <si>
    <t>237-879-4599</t>
  </si>
  <si>
    <t>Danielle</t>
  </si>
  <si>
    <t>458-123-1251</t>
  </si>
  <si>
    <t>269-927-3154</t>
  </si>
  <si>
    <t>591-336-1282</t>
  </si>
  <si>
    <t>697-434-1704</t>
  </si>
  <si>
    <t>404-684-5086</t>
  </si>
  <si>
    <t>961-270-1416</t>
  </si>
  <si>
    <t>Emily</t>
  </si>
  <si>
    <t>675-352-4142</t>
  </si>
  <si>
    <t>Elizabeth</t>
  </si>
  <si>
    <t>772-885-9817</t>
  </si>
  <si>
    <t>Alexis</t>
  </si>
  <si>
    <t>190-440-1039</t>
  </si>
  <si>
    <t>Holli</t>
  </si>
  <si>
    <t>959-877-9338</t>
  </si>
  <si>
    <t>Lyla</t>
  </si>
  <si>
    <t>497-195-7963</t>
  </si>
  <si>
    <t>Jamal</t>
  </si>
  <si>
    <t>695-471-6481</t>
  </si>
  <si>
    <t>Kristin</t>
  </si>
  <si>
    <t>335-288-2403</t>
  </si>
  <si>
    <t>222-104-3099</t>
  </si>
  <si>
    <t>225-212-3717</t>
  </si>
  <si>
    <t>Kathryn</t>
  </si>
  <si>
    <t>481-611-2726</t>
  </si>
  <si>
    <t>Brooklyn</t>
  </si>
  <si>
    <t>855-295-3173</t>
  </si>
  <si>
    <t>Joan</t>
  </si>
  <si>
    <t>116-950-7095</t>
  </si>
  <si>
    <t>Gloria</t>
  </si>
  <si>
    <t>655-472-5437</t>
  </si>
  <si>
    <t>525-942-2322</t>
  </si>
  <si>
    <t>Dave</t>
  </si>
  <si>
    <t>618-704-3228</t>
  </si>
  <si>
    <t>Darla</t>
  </si>
  <si>
    <t>383-168-8765</t>
  </si>
  <si>
    <t>Leigh</t>
  </si>
  <si>
    <t>873-866-7429</t>
  </si>
  <si>
    <t>Ken</t>
  </si>
  <si>
    <t>166-215-3277</t>
  </si>
  <si>
    <t>389-458-4021</t>
  </si>
  <si>
    <t>Nellie</t>
  </si>
  <si>
    <t>329-600-7379</t>
  </si>
  <si>
    <t>Sheldon</t>
  </si>
  <si>
    <t>298-302-6527</t>
  </si>
  <si>
    <t>Candice</t>
  </si>
  <si>
    <t>743-374-3289</t>
  </si>
  <si>
    <t>Daryl</t>
  </si>
  <si>
    <t>192-138-1515</t>
  </si>
  <si>
    <t>428-629-6656</t>
  </si>
  <si>
    <t>Myra</t>
  </si>
  <si>
    <t>404-600-9137</t>
  </si>
  <si>
    <t>Cobain</t>
  </si>
  <si>
    <t>810-823-1197</t>
  </si>
  <si>
    <t>890-908-6719</t>
  </si>
  <si>
    <t>Kelviin</t>
  </si>
  <si>
    <t>263-733-6113</t>
  </si>
  <si>
    <t>Agnes</t>
  </si>
  <si>
    <t>686-354-9209</t>
  </si>
  <si>
    <t>Georgia</t>
  </si>
  <si>
    <t>478-761-7553</t>
  </si>
  <si>
    <t>Maxine</t>
  </si>
  <si>
    <t>315-985-3646</t>
  </si>
  <si>
    <t>993-559-7420</t>
  </si>
  <si>
    <t>Gregory</t>
  </si>
  <si>
    <t>950-768-5198</t>
  </si>
  <si>
    <t>Sonja</t>
  </si>
  <si>
    <t>365-455-8224</t>
  </si>
  <si>
    <t>Cody</t>
  </si>
  <si>
    <t>242-119-5052</t>
  </si>
  <si>
    <t>420-635-8479</t>
  </si>
  <si>
    <t>Salvatore</t>
  </si>
  <si>
    <t>957-811-5385</t>
  </si>
  <si>
    <t>Susie</t>
  </si>
  <si>
    <t>858-184-7428</t>
  </si>
  <si>
    <t>Nicole</t>
  </si>
  <si>
    <t>624-879-6776</t>
  </si>
  <si>
    <t>733-781-8753</t>
  </si>
  <si>
    <t>Annete</t>
  </si>
  <si>
    <t>950-198-2802</t>
  </si>
  <si>
    <t>Francis</t>
  </si>
  <si>
    <t>170-483-8845</t>
  </si>
  <si>
    <t>Marty</t>
  </si>
  <si>
    <t>966-898-3913</t>
  </si>
  <si>
    <t>939-446-5279</t>
  </si>
  <si>
    <t>Derrick</t>
  </si>
  <si>
    <t>358-200-2263</t>
  </si>
  <si>
    <t>Mack</t>
  </si>
  <si>
    <t>812-251-2375</t>
  </si>
  <si>
    <t>Lucille</t>
  </si>
  <si>
    <t>919-688-2482</t>
  </si>
  <si>
    <t>Russell</t>
  </si>
  <si>
    <t>447-739-8998</t>
  </si>
  <si>
    <t>Mindy</t>
  </si>
  <si>
    <t>345-977-1783</t>
  </si>
  <si>
    <t>742-894-7784</t>
  </si>
  <si>
    <t>Donna</t>
  </si>
  <si>
    <t>962-182-2617</t>
  </si>
  <si>
    <t>Olive</t>
  </si>
  <si>
    <t>221-810-3436</t>
  </si>
  <si>
    <t>Hope</t>
  </si>
  <si>
    <t>145-674-7905</t>
  </si>
  <si>
    <t>Terrance</t>
  </si>
  <si>
    <t>646-906-2854</t>
  </si>
  <si>
    <t>Amy</t>
  </si>
  <si>
    <t>893-233-9625</t>
  </si>
  <si>
    <t>Dorothy</t>
  </si>
  <si>
    <t>943-447-6366</t>
  </si>
  <si>
    <t>Wendall</t>
  </si>
  <si>
    <t>275-276-6126</t>
  </si>
  <si>
    <t>Tim</t>
  </si>
  <si>
    <t>158-666-5749</t>
  </si>
  <si>
    <t>Vernon</t>
  </si>
  <si>
    <t>356-741-4607</t>
  </si>
  <si>
    <t>George</t>
  </si>
  <si>
    <t>719-522-7929</t>
  </si>
  <si>
    <t>Veronica</t>
  </si>
  <si>
    <t>499-356-6814</t>
  </si>
  <si>
    <t>Greg</t>
  </si>
  <si>
    <t>187-387-6142</t>
  </si>
  <si>
    <t>188-412-7579</t>
  </si>
  <si>
    <t>Wilbert</t>
  </si>
  <si>
    <t>611-859-3735</t>
  </si>
  <si>
    <t>Brandy</t>
  </si>
  <si>
    <t>366-708-6638</t>
  </si>
  <si>
    <t>415-900-7160</t>
  </si>
  <si>
    <t>Tyrone</t>
  </si>
  <si>
    <t>348-141-2304</t>
  </si>
  <si>
    <t>Vivian</t>
  </si>
  <si>
    <t>534-450-7740</t>
  </si>
  <si>
    <t>Jessie</t>
  </si>
  <si>
    <t>593-400-7616</t>
  </si>
  <si>
    <t>Naomi</t>
  </si>
  <si>
    <t>124-315-8482</t>
  </si>
  <si>
    <t>Erma</t>
  </si>
  <si>
    <t>438-974-3231</t>
  </si>
  <si>
    <t>Randall</t>
  </si>
  <si>
    <t>736-643-5189</t>
  </si>
  <si>
    <t>Billie</t>
  </si>
  <si>
    <t>530-803-4497</t>
  </si>
  <si>
    <t>352-451-3880</t>
  </si>
  <si>
    <t>Dallas</t>
  </si>
  <si>
    <t>832-758-5164</t>
  </si>
  <si>
    <t>Candace</t>
  </si>
  <si>
    <t>992-621-2605</t>
  </si>
  <si>
    <t>Franklin</t>
  </si>
  <si>
    <t>296-625-4210</t>
  </si>
  <si>
    <t>Calvin</t>
  </si>
  <si>
    <t>119-848-3199</t>
  </si>
  <si>
    <t>Essie</t>
  </si>
  <si>
    <t>425-475-8395</t>
  </si>
  <si>
    <t>664-251-1751</t>
  </si>
  <si>
    <t>Van</t>
  </si>
  <si>
    <t>900-353-3639</t>
  </si>
  <si>
    <t>Jerome</t>
  </si>
  <si>
    <t>755-165-7176</t>
  </si>
  <si>
    <t>146-255-1183</t>
  </si>
  <si>
    <t>Arlene</t>
  </si>
  <si>
    <t>305-983-1634</t>
  </si>
  <si>
    <t>Cecilia</t>
  </si>
  <si>
    <t>425-127-8953</t>
  </si>
  <si>
    <t>Wilfred</t>
  </si>
  <si>
    <t>939-742-6634</t>
  </si>
  <si>
    <t>Sheri</t>
  </si>
  <si>
    <t>870-709-3550</t>
  </si>
  <si>
    <t>Tricia</t>
  </si>
  <si>
    <t>311-935-8968</t>
  </si>
  <si>
    <t>Eduardo</t>
  </si>
  <si>
    <t>992-668-1198</t>
  </si>
  <si>
    <t>Maryann</t>
  </si>
  <si>
    <t>686-507-4419</t>
  </si>
  <si>
    <t>549-456-5405</t>
  </si>
  <si>
    <t>334-381-8113</t>
  </si>
  <si>
    <t>Gustavo</t>
  </si>
  <si>
    <t>448-575-3724</t>
  </si>
  <si>
    <t>Claudia</t>
  </si>
  <si>
    <t>155-285-3041</t>
  </si>
  <si>
    <t>530-995-2062</t>
  </si>
  <si>
    <t>Lorene</t>
  </si>
  <si>
    <t>676-127-5312</t>
  </si>
  <si>
    <t>258-725-7476</t>
  </si>
  <si>
    <t>315-129-7253</t>
  </si>
  <si>
    <t>Ismael</t>
  </si>
  <si>
    <t>752-783-9198</t>
  </si>
  <si>
    <t>Mabel</t>
  </si>
  <si>
    <t>616-222-7038</t>
  </si>
  <si>
    <t>923-249-7968</t>
  </si>
  <si>
    <t>795-813-7791</t>
  </si>
  <si>
    <t>Percy</t>
  </si>
  <si>
    <t>576-358-7268</t>
  </si>
  <si>
    <t>Juan</t>
  </si>
  <si>
    <t>489-110-9556</t>
  </si>
  <si>
    <t>Josefina</t>
  </si>
  <si>
    <t>662-332-3140</t>
  </si>
  <si>
    <t>Patricia</t>
  </si>
  <si>
    <t>525-434-9255</t>
  </si>
  <si>
    <t>Lucy</t>
  </si>
  <si>
    <t>242-242-6324</t>
  </si>
  <si>
    <t>Willie</t>
  </si>
  <si>
    <t>811-608-1195</t>
  </si>
  <si>
    <t>Neal</t>
  </si>
  <si>
    <t>124-370-6046</t>
  </si>
  <si>
    <t>Lifts</t>
  </si>
  <si>
    <t>Time</t>
  </si>
  <si>
    <t>Day</t>
  </si>
  <si>
    <t>Type</t>
  </si>
  <si>
    <t>INSERT INTO lifts VALUES (</t>
  </si>
  <si>
    <t>Monday</t>
  </si>
  <si>
    <t>Weight</t>
  </si>
  <si>
    <t>Conditioning</t>
  </si>
  <si>
    <t>Thursday</t>
  </si>
  <si>
    <t>Friday</t>
  </si>
  <si>
    <t>Tuesday</t>
  </si>
  <si>
    <t>Name</t>
  </si>
  <si>
    <t>Division</t>
  </si>
  <si>
    <t>Address</t>
  </si>
  <si>
    <t>Sponsor ID</t>
  </si>
  <si>
    <t>1300 Eagle Rd, St Davids, PA 19087</t>
  </si>
  <si>
    <t>INSERT INTO universities VALUES (</t>
  </si>
  <si>
    <t>441 Country Club Rd, 87637578, PA 17403</t>
  </si>
  <si>
    <t>400 St Bernardine St, Reading, PA 19607</t>
  </si>
  <si>
    <t>One College Ave., Mechanicsburg, PA 17055</t>
  </si>
  <si>
    <t>450 S Easton Rd, Glenside, PA 19038</t>
  </si>
  <si>
    <t>Lifts_Players</t>
  </si>
  <si>
    <t>lif_ID</t>
  </si>
  <si>
    <t>pla_ID</t>
  </si>
  <si>
    <t>INSERT INTO lifts_players VALUES (</t>
  </si>
  <si>
    <t>INSERT INTO parents VALUES (</t>
  </si>
  <si>
    <t>nil</t>
  </si>
  <si>
    <t>nil_ID</t>
  </si>
  <si>
    <t>INSERT INTO nil VALUES (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</si>
</sst>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color theme="1"/>
      <name val="Arial"/>
    </font>
    <font>
      <sz val="11.0"/>
      <color theme="1"/>
      <name val="Arial"/>
    </font>
    <font>
      <color rgb="FF000000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quotePrefix="1" borderId="0" fillId="2" fontId="5" numFmtId="49" xfId="0" applyAlignment="1" applyFill="1" applyFont="1" applyNumberFormat="1">
      <alignment horizontal="left" readingOrder="0"/>
    </xf>
    <xf quotePrefix="1" borderId="0" fillId="0" fontId="1" numFmtId="0" xfId="0" applyAlignment="1" applyFont="1">
      <alignment readingOrder="0"/>
    </xf>
    <xf borderId="0" fillId="2" fontId="6" numFmtId="0" xfId="0" applyAlignment="1" applyFont="1">
      <alignment horizontal="left" readingOrder="0"/>
    </xf>
    <xf borderId="0" fillId="0" fontId="1" numFmtId="0" xfId="0" applyFont="1"/>
    <xf borderId="0" fillId="2" fontId="6" numFmtId="0" xfId="0" applyAlignment="1" applyFont="1">
      <alignment horizontal="left"/>
    </xf>
    <xf borderId="0" fillId="2" fontId="5" numFmtId="0" xfId="0" applyAlignment="1" applyFont="1">
      <alignment horizontal="righ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9.63"/>
    <col customWidth="1" min="3" max="3" width="18.5"/>
    <col customWidth="1" min="4" max="4" width="48.25"/>
    <col customWidth="1" min="5" max="5" width="27.38"/>
    <col customWidth="1" min="6" max="6" width="12.25"/>
    <col customWidth="1" min="7" max="7" width="87.88"/>
    <col customWidth="1" min="8" max="8" width="28.5"/>
    <col customWidth="1" min="9" max="9" width="13.88"/>
    <col customWidth="1" min="10" max="10" width="11.38"/>
    <col customWidth="1" min="11" max="11" width="109.25"/>
    <col customWidth="1" min="12" max="12" width="25.25"/>
    <col customWidth="1" min="13" max="13" width="134.75"/>
    <col customWidth="1" min="14" max="14" width="27.63"/>
    <col customWidth="1" min="15" max="16" width="2.0"/>
    <col customWidth="1" min="17" max="19" width="1.5"/>
  </cols>
  <sheetData>
    <row r="1">
      <c r="A1" s="1"/>
      <c r="B1" s="1"/>
      <c r="C1" s="1" t="s">
        <v>0</v>
      </c>
      <c r="D1" s="1">
        <v>8.5013132E7</v>
      </c>
      <c r="E1" s="1"/>
      <c r="F1" s="1"/>
      <c r="G1" s="1"/>
      <c r="H1" s="1"/>
      <c r="I1" s="1"/>
    </row>
    <row r="2">
      <c r="A2" s="1"/>
      <c r="B2" s="1"/>
      <c r="C2" s="1" t="s">
        <v>1</v>
      </c>
      <c r="D2" s="1">
        <v>5.6114848E7</v>
      </c>
      <c r="E2" s="1"/>
      <c r="F2" s="1"/>
      <c r="G2" s="1"/>
      <c r="H2" s="1"/>
      <c r="I2" s="1"/>
    </row>
    <row r="3">
      <c r="A3" s="1"/>
      <c r="B3" s="1"/>
      <c r="C3" s="1" t="s">
        <v>2</v>
      </c>
      <c r="D3" s="1">
        <v>2.5466583E7</v>
      </c>
      <c r="E3" s="1"/>
      <c r="F3" s="1"/>
      <c r="G3" s="1"/>
      <c r="H3" s="1"/>
      <c r="I3" s="1"/>
    </row>
    <row r="4">
      <c r="A4" s="1"/>
      <c r="B4" s="1"/>
      <c r="C4" s="1" t="s">
        <v>3</v>
      </c>
      <c r="D4" s="1">
        <v>1.6579067E7</v>
      </c>
      <c r="E4" s="1"/>
      <c r="F4" s="1"/>
      <c r="G4" s="1"/>
      <c r="H4" s="1"/>
      <c r="I4" s="1"/>
    </row>
    <row r="5">
      <c r="A5" s="1"/>
      <c r="B5" s="1"/>
      <c r="C5" s="1" t="s">
        <v>4</v>
      </c>
      <c r="D5" s="1">
        <v>6.5088957E7</v>
      </c>
      <c r="E5" s="1"/>
      <c r="F5" s="1"/>
      <c r="G5" s="1"/>
      <c r="H5" s="1"/>
      <c r="I5" s="1"/>
    </row>
    <row r="6">
      <c r="A6" s="1"/>
      <c r="B6" s="1"/>
      <c r="C6" s="1" t="s">
        <v>5</v>
      </c>
      <c r="D6" s="1">
        <v>4.2500473E7</v>
      </c>
      <c r="E6" s="1"/>
      <c r="F6" s="1"/>
      <c r="G6" s="1"/>
      <c r="H6" s="1"/>
      <c r="I6" s="1"/>
    </row>
    <row r="7">
      <c r="A7" s="1"/>
      <c r="B7" s="1"/>
      <c r="C7" s="1" t="s">
        <v>6</v>
      </c>
      <c r="D7" s="1">
        <v>6.3296957E7</v>
      </c>
      <c r="E7" s="1"/>
      <c r="F7" s="1"/>
      <c r="G7" s="1"/>
      <c r="H7" s="1"/>
      <c r="I7" s="1"/>
    </row>
    <row r="8">
      <c r="A8" s="1"/>
      <c r="B8" s="1"/>
      <c r="C8" s="1" t="s">
        <v>7</v>
      </c>
      <c r="D8" s="1">
        <v>2.534623E7</v>
      </c>
      <c r="E8" s="1"/>
      <c r="F8" s="1"/>
      <c r="G8" s="1"/>
      <c r="H8" s="1"/>
      <c r="I8" s="1"/>
    </row>
    <row r="9">
      <c r="A9" s="1"/>
      <c r="B9" s="1"/>
      <c r="C9" s="1" t="s">
        <v>8</v>
      </c>
      <c r="D9" s="1">
        <v>9.2955325E7</v>
      </c>
      <c r="E9" s="1"/>
      <c r="F9" s="1"/>
      <c r="G9" s="1"/>
      <c r="H9" s="1"/>
      <c r="I9" s="1"/>
    </row>
    <row r="10">
      <c r="A10" s="1"/>
      <c r="B10" s="1" t="s">
        <v>9</v>
      </c>
      <c r="C10" s="1" t="s">
        <v>10</v>
      </c>
      <c r="D10" s="1">
        <v>7.8022877E7</v>
      </c>
      <c r="E10" s="1"/>
      <c r="F10" s="1"/>
      <c r="G10" s="1"/>
      <c r="H10" s="1"/>
      <c r="I10" s="1"/>
    </row>
    <row r="11">
      <c r="A11" s="1"/>
      <c r="B11" s="1"/>
      <c r="C11" s="1"/>
      <c r="D11" s="1"/>
      <c r="E11" s="1"/>
      <c r="F11" s="1"/>
      <c r="G11" s="1"/>
      <c r="H11" s="1"/>
      <c r="I11" s="1"/>
    </row>
    <row r="12">
      <c r="A12" s="2"/>
      <c r="B12" s="1" t="s">
        <v>11</v>
      </c>
      <c r="C12" s="1" t="s">
        <v>12</v>
      </c>
      <c r="D12" s="3" t="s">
        <v>13</v>
      </c>
      <c r="E12" s="3" t="s">
        <v>14</v>
      </c>
      <c r="F12" s="4" t="s">
        <v>15</v>
      </c>
      <c r="G12" s="4" t="s">
        <v>16</v>
      </c>
      <c r="H12" s="4" t="s">
        <v>17</v>
      </c>
      <c r="I12" s="4" t="s">
        <v>18</v>
      </c>
      <c r="J12" s="4" t="s">
        <v>19</v>
      </c>
      <c r="K12" s="4" t="s">
        <v>20</v>
      </c>
      <c r="L12" s="5" t="s">
        <v>21</v>
      </c>
      <c r="M12" s="4"/>
      <c r="N12" s="5"/>
    </row>
    <row r="13">
      <c r="A13" s="1">
        <v>9.9987714E7</v>
      </c>
      <c r="B13" s="1">
        <v>4.7382973E7</v>
      </c>
      <c r="C13" s="3">
        <v>8.5013132E7</v>
      </c>
      <c r="D13" s="4" t="s">
        <v>22</v>
      </c>
      <c r="E13" s="4" t="s">
        <v>23</v>
      </c>
      <c r="F13" s="4" t="s">
        <v>24</v>
      </c>
      <c r="G13" s="6">
        <v>1.0</v>
      </c>
      <c r="H13" s="6">
        <v>1.0</v>
      </c>
      <c r="I13" s="4" t="s">
        <v>25</v>
      </c>
      <c r="J13" s="7">
        <v>2.51</v>
      </c>
      <c r="K13" s="4" t="str">
        <f t="shared" ref="K13:K194" si="1">lower(D13&amp;"."&amp;E13&amp;"@"&amp;V13&amp;".edu")</f>
        <v>christopher.fanelli@eastern.edu</v>
      </c>
      <c r="L13" s="5" t="s">
        <v>26</v>
      </c>
      <c r="M13" s="3" t="str">
        <f t="shared" ref="M13:M194" si="2">CONCATENATE(N13,A13,R13,"'",D13,"',","'",E13,"',","'",F13,"',",G13,R13, H13, R13,"'",K13,"',",L13,R13, J13,R13,"'",I13,"'",R13,B13,R13,C13,R13,T13,Q13,S13)</f>
        <v>INSERT INTO players VALUES (99987714,'Christopher','Fanelli','MID',1,1,'christopher.fanelli@eastern.edu',953-329-9795,2.51,'Business',47382973,85013132,15947874);</v>
      </c>
      <c r="N13" s="8" t="s">
        <v>27</v>
      </c>
      <c r="O13" s="9" t="s">
        <v>28</v>
      </c>
      <c r="P13" s="10" t="s">
        <v>29</v>
      </c>
      <c r="Q13" s="1" t="s">
        <v>30</v>
      </c>
      <c r="R13" s="1" t="s">
        <v>29</v>
      </c>
      <c r="S13" s="1" t="s">
        <v>31</v>
      </c>
      <c r="T13" s="1">
        <v>1.5947874E7</v>
      </c>
      <c r="V13" s="2" t="s">
        <v>32</v>
      </c>
    </row>
    <row r="14">
      <c r="A14" s="1">
        <v>5.2569824E7</v>
      </c>
      <c r="B14" s="1">
        <v>4.7382973E7</v>
      </c>
      <c r="C14" s="3">
        <v>5.6114848E7</v>
      </c>
      <c r="D14" s="4" t="s">
        <v>33</v>
      </c>
      <c r="E14" s="4" t="s">
        <v>34</v>
      </c>
      <c r="F14" s="4" t="s">
        <v>35</v>
      </c>
      <c r="G14" s="6">
        <v>3.0</v>
      </c>
      <c r="H14" s="6">
        <v>2.0</v>
      </c>
      <c r="I14" s="4" t="s">
        <v>36</v>
      </c>
      <c r="J14" s="7">
        <v>2.58</v>
      </c>
      <c r="K14" s="4" t="str">
        <f t="shared" si="1"/>
        <v>josh.green@eastern.edu</v>
      </c>
      <c r="L14" s="5" t="s">
        <v>37</v>
      </c>
      <c r="M14" s="3" t="str">
        <f t="shared" si="2"/>
        <v>INSERT INTO players VALUES (52569824,'Josh','Green','LSM',3,2,'josh.green@eastern.edu',947-339-5368,2.58,'Comp Sci',47382973,56114848,14842295);</v>
      </c>
      <c r="N14" s="8" t="s">
        <v>27</v>
      </c>
      <c r="O14" s="1" t="s">
        <v>38</v>
      </c>
      <c r="P14" s="1" t="s">
        <v>39</v>
      </c>
      <c r="Q14" s="1" t="s">
        <v>30</v>
      </c>
      <c r="R14" s="1" t="s">
        <v>29</v>
      </c>
      <c r="S14" s="1" t="s">
        <v>31</v>
      </c>
      <c r="T14" s="1">
        <v>1.4842295E7</v>
      </c>
      <c r="V14" s="2" t="s">
        <v>32</v>
      </c>
    </row>
    <row r="15">
      <c r="A15" s="1">
        <v>1.4749507E7</v>
      </c>
      <c r="B15" s="1">
        <v>4.7382973E7</v>
      </c>
      <c r="C15" s="3">
        <v>2.5466583E7</v>
      </c>
      <c r="D15" s="4" t="s">
        <v>40</v>
      </c>
      <c r="E15" s="4" t="s">
        <v>41</v>
      </c>
      <c r="F15" s="4" t="s">
        <v>24</v>
      </c>
      <c r="G15" s="6">
        <v>1.0</v>
      </c>
      <c r="H15" s="6">
        <v>3.0</v>
      </c>
      <c r="I15" s="4" t="s">
        <v>42</v>
      </c>
      <c r="J15" s="7">
        <v>2.02</v>
      </c>
      <c r="K15" s="4" t="str">
        <f t="shared" si="1"/>
        <v>jake.vitone@eastern.edu</v>
      </c>
      <c r="L15" s="5" t="s">
        <v>43</v>
      </c>
      <c r="M15" s="3" t="str">
        <f t="shared" si="2"/>
        <v>INSERT INTO players VALUES (14749507,'Jake','Vitone','MID',1,3,'jake.vitone@eastern.edu',143-380-4275,2.02,'Criminal Justice',47382973,25466583,98568168);</v>
      </c>
      <c r="N15" s="8" t="s">
        <v>27</v>
      </c>
      <c r="O15" s="1" t="s">
        <v>38</v>
      </c>
      <c r="P15" s="1" t="s">
        <v>39</v>
      </c>
      <c r="Q15" s="1" t="s">
        <v>30</v>
      </c>
      <c r="R15" s="1" t="s">
        <v>29</v>
      </c>
      <c r="S15" s="1" t="s">
        <v>31</v>
      </c>
      <c r="T15" s="1">
        <v>9.8568168E7</v>
      </c>
      <c r="V15" s="2" t="s">
        <v>32</v>
      </c>
    </row>
    <row r="16">
      <c r="A16" s="1">
        <v>4.6814425E7</v>
      </c>
      <c r="B16" s="1">
        <v>4.7382973E7</v>
      </c>
      <c r="C16" s="3">
        <v>1.6579067E7</v>
      </c>
      <c r="D16" s="4" t="s">
        <v>44</v>
      </c>
      <c r="E16" s="4" t="s">
        <v>45</v>
      </c>
      <c r="F16" s="4" t="s">
        <v>46</v>
      </c>
      <c r="G16" s="6">
        <v>5.0</v>
      </c>
      <c r="H16" s="6">
        <v>4.0</v>
      </c>
      <c r="I16" s="4" t="s">
        <v>47</v>
      </c>
      <c r="J16" s="7">
        <v>3.99</v>
      </c>
      <c r="K16" s="4" t="str">
        <f t="shared" si="1"/>
        <v>kyle.mulrane@eastern.edu</v>
      </c>
      <c r="L16" s="5" t="s">
        <v>48</v>
      </c>
      <c r="M16" s="3" t="str">
        <f t="shared" si="2"/>
        <v>INSERT INTO players VALUES (46814425,'Kyle','Mulrane','ATT',5,4,'kyle.mulrane@eastern.edu',571-260-5495,3.99,'Nursing',47382973,16579067,36849134);</v>
      </c>
      <c r="N16" s="8" t="s">
        <v>27</v>
      </c>
      <c r="O16" s="1" t="s">
        <v>38</v>
      </c>
      <c r="P16" s="1" t="s">
        <v>39</v>
      </c>
      <c r="Q16" s="1" t="s">
        <v>30</v>
      </c>
      <c r="R16" s="1" t="s">
        <v>29</v>
      </c>
      <c r="S16" s="1" t="s">
        <v>31</v>
      </c>
      <c r="T16" s="1">
        <v>3.6849134E7</v>
      </c>
      <c r="V16" s="2" t="s">
        <v>32</v>
      </c>
    </row>
    <row r="17">
      <c r="A17" s="1">
        <v>6.0952284E7</v>
      </c>
      <c r="B17" s="1">
        <v>4.7382973E7</v>
      </c>
      <c r="C17" s="3">
        <v>6.5088957E7</v>
      </c>
      <c r="D17" s="4" t="s">
        <v>49</v>
      </c>
      <c r="E17" s="4" t="s">
        <v>50</v>
      </c>
      <c r="F17" s="4" t="s">
        <v>51</v>
      </c>
      <c r="G17" s="6">
        <v>4.0</v>
      </c>
      <c r="H17" s="6">
        <v>6.0</v>
      </c>
      <c r="I17" s="4" t="s">
        <v>52</v>
      </c>
      <c r="J17" s="7">
        <v>2.64</v>
      </c>
      <c r="K17" s="4" t="str">
        <f t="shared" si="1"/>
        <v>patrick.mcclain@eastern.edu</v>
      </c>
      <c r="L17" s="5" t="s">
        <v>53</v>
      </c>
      <c r="M17" s="3" t="str">
        <f t="shared" si="2"/>
        <v>INSERT INTO players VALUES (60952284,'Patrick','McClain','FOGO',4,6,'patrick.mcclain@eastern.edu',476-530-9350,2.64,'Communications',47382973,65088957,24862980);</v>
      </c>
      <c r="N17" s="8" t="s">
        <v>27</v>
      </c>
      <c r="O17" s="1" t="s">
        <v>38</v>
      </c>
      <c r="P17" s="1" t="s">
        <v>39</v>
      </c>
      <c r="Q17" s="1" t="s">
        <v>30</v>
      </c>
      <c r="R17" s="1" t="s">
        <v>29</v>
      </c>
      <c r="S17" s="1" t="s">
        <v>31</v>
      </c>
      <c r="T17" s="1">
        <v>2.486298E7</v>
      </c>
      <c r="V17" s="2" t="s">
        <v>32</v>
      </c>
    </row>
    <row r="18">
      <c r="A18" s="1">
        <v>9.6107755E7</v>
      </c>
      <c r="B18" s="1">
        <v>4.7382973E7</v>
      </c>
      <c r="C18" s="3">
        <v>8.5013132E7</v>
      </c>
      <c r="D18" s="4" t="s">
        <v>54</v>
      </c>
      <c r="E18" s="4" t="s">
        <v>23</v>
      </c>
      <c r="F18" s="4" t="s">
        <v>46</v>
      </c>
      <c r="G18" s="6">
        <v>3.0</v>
      </c>
      <c r="H18" s="6">
        <v>7.0</v>
      </c>
      <c r="I18" s="4" t="s">
        <v>42</v>
      </c>
      <c r="J18" s="7">
        <v>2.37</v>
      </c>
      <c r="K18" s="4" t="str">
        <f t="shared" si="1"/>
        <v>nicholas.fanelli@eastern.edu</v>
      </c>
      <c r="L18" s="5" t="s">
        <v>55</v>
      </c>
      <c r="M18" s="3" t="str">
        <f t="shared" si="2"/>
        <v>INSERT INTO players VALUES (96107755,'Nicholas','Fanelli','ATT',3,7,'nicholas.fanelli@eastern.edu',744-341-7242,2.37,'Criminal Justice',47382973,85013132,15947874);</v>
      </c>
      <c r="N18" s="8" t="s">
        <v>27</v>
      </c>
      <c r="O18" s="1" t="s">
        <v>38</v>
      </c>
      <c r="P18" s="1" t="s">
        <v>39</v>
      </c>
      <c r="Q18" s="1" t="s">
        <v>30</v>
      </c>
      <c r="R18" s="1" t="s">
        <v>29</v>
      </c>
      <c r="S18" s="1" t="s">
        <v>31</v>
      </c>
      <c r="T18" s="1">
        <v>1.5947874E7</v>
      </c>
      <c r="V18" s="2" t="s">
        <v>32</v>
      </c>
    </row>
    <row r="19">
      <c r="A19" s="1">
        <v>5.0730567E7</v>
      </c>
      <c r="B19" s="1">
        <v>4.7382973E7</v>
      </c>
      <c r="C19" s="3">
        <v>8.5013132E7</v>
      </c>
      <c r="D19" s="4" t="s">
        <v>56</v>
      </c>
      <c r="E19" s="4" t="s">
        <v>57</v>
      </c>
      <c r="F19" s="4" t="s">
        <v>24</v>
      </c>
      <c r="G19" s="6">
        <v>3.0</v>
      </c>
      <c r="H19" s="6">
        <v>8.0</v>
      </c>
      <c r="I19" s="4" t="s">
        <v>25</v>
      </c>
      <c r="J19" s="7">
        <v>4.0</v>
      </c>
      <c r="K19" s="4" t="str">
        <f t="shared" si="1"/>
        <v>connor.bachman@eastern.edu</v>
      </c>
      <c r="L19" s="5" t="s">
        <v>58</v>
      </c>
      <c r="M19" s="3" t="str">
        <f t="shared" si="2"/>
        <v>INSERT INTO players VALUES (50730567,'Connor','Bachman','MID',3,8,'connor.bachman@eastern.edu',944-368-8063,4,'Business',47382973,85013132,17202546);</v>
      </c>
      <c r="N19" s="8" t="s">
        <v>27</v>
      </c>
      <c r="O19" s="1" t="s">
        <v>38</v>
      </c>
      <c r="P19" s="1" t="s">
        <v>39</v>
      </c>
      <c r="Q19" s="1" t="s">
        <v>30</v>
      </c>
      <c r="R19" s="1" t="s">
        <v>29</v>
      </c>
      <c r="S19" s="1" t="s">
        <v>31</v>
      </c>
      <c r="T19" s="1">
        <v>1.7202546E7</v>
      </c>
      <c r="V19" s="2" t="s">
        <v>32</v>
      </c>
    </row>
    <row r="20">
      <c r="A20" s="1">
        <v>1.2232586E7</v>
      </c>
      <c r="B20" s="1">
        <v>4.7382973E7</v>
      </c>
      <c r="C20" s="3">
        <v>4.2500473E7</v>
      </c>
      <c r="D20" s="4" t="s">
        <v>59</v>
      </c>
      <c r="E20" s="4" t="s">
        <v>60</v>
      </c>
      <c r="F20" s="4" t="s">
        <v>24</v>
      </c>
      <c r="G20" s="6">
        <v>2.0</v>
      </c>
      <c r="H20" s="6">
        <v>9.0</v>
      </c>
      <c r="I20" s="4" t="s">
        <v>47</v>
      </c>
      <c r="J20" s="7">
        <v>2.8</v>
      </c>
      <c r="K20" s="4" t="str">
        <f t="shared" si="1"/>
        <v>braden.wagner@eastern.edu</v>
      </c>
      <c r="L20" s="5" t="s">
        <v>61</v>
      </c>
      <c r="M20" s="3" t="str">
        <f t="shared" si="2"/>
        <v>INSERT INTO players VALUES (12232586,'Braden','Wagner','MID',2,9,'braden.wagner@eastern.edu',293-832-7962,2.8,'Nursing',47382973,42500473,72581109);</v>
      </c>
      <c r="N20" s="8" t="s">
        <v>27</v>
      </c>
      <c r="O20" s="1" t="s">
        <v>38</v>
      </c>
      <c r="P20" s="1" t="s">
        <v>39</v>
      </c>
      <c r="Q20" s="1" t="s">
        <v>30</v>
      </c>
      <c r="R20" s="1" t="s">
        <v>29</v>
      </c>
      <c r="S20" s="1" t="s">
        <v>31</v>
      </c>
      <c r="T20" s="1">
        <v>7.2581109E7</v>
      </c>
      <c r="V20" s="2" t="s">
        <v>32</v>
      </c>
    </row>
    <row r="21">
      <c r="A21" s="1">
        <v>3.8690131E7</v>
      </c>
      <c r="B21" s="1">
        <v>4.7382973E7</v>
      </c>
      <c r="C21" s="3">
        <v>6.3296957E7</v>
      </c>
      <c r="D21" s="4" t="s">
        <v>62</v>
      </c>
      <c r="E21" s="4" t="s">
        <v>63</v>
      </c>
      <c r="F21" s="4" t="s">
        <v>64</v>
      </c>
      <c r="G21" s="6">
        <v>2.0</v>
      </c>
      <c r="H21" s="6">
        <v>10.0</v>
      </c>
      <c r="I21" s="4" t="s">
        <v>52</v>
      </c>
      <c r="J21" s="7">
        <v>2.96</v>
      </c>
      <c r="K21" s="4" t="str">
        <f t="shared" si="1"/>
        <v>nick.litzenberger@eastern.edu</v>
      </c>
      <c r="L21" s="5" t="s">
        <v>65</v>
      </c>
      <c r="M21" s="3" t="str">
        <f t="shared" si="2"/>
        <v>INSERT INTO players VALUES (38690131,'Nick','Litzenberger','MID ',2,10,'nick.litzenberger@eastern.edu',692-744-9649,2.96,'Communications',47382973,63296957,53519149);</v>
      </c>
      <c r="N21" s="8" t="s">
        <v>27</v>
      </c>
      <c r="O21" s="1" t="s">
        <v>38</v>
      </c>
      <c r="P21" s="1" t="s">
        <v>39</v>
      </c>
      <c r="Q21" s="1" t="s">
        <v>30</v>
      </c>
      <c r="R21" s="1" t="s">
        <v>29</v>
      </c>
      <c r="S21" s="1" t="s">
        <v>31</v>
      </c>
      <c r="T21" s="1">
        <v>5.3519149E7</v>
      </c>
      <c r="V21" s="2" t="s">
        <v>32</v>
      </c>
    </row>
    <row r="22">
      <c r="A22" s="1">
        <v>5.6074738E7</v>
      </c>
      <c r="B22" s="1">
        <v>4.7382973E7</v>
      </c>
      <c r="C22" s="3">
        <v>2.534623E7</v>
      </c>
      <c r="D22" s="4" t="s">
        <v>66</v>
      </c>
      <c r="E22" s="4" t="s">
        <v>67</v>
      </c>
      <c r="F22" s="4" t="s">
        <v>51</v>
      </c>
      <c r="G22" s="6">
        <v>4.0</v>
      </c>
      <c r="H22" s="6">
        <v>11.0</v>
      </c>
      <c r="I22" s="4" t="s">
        <v>42</v>
      </c>
      <c r="J22" s="7">
        <v>3.29</v>
      </c>
      <c r="K22" s="4" t="str">
        <f t="shared" si="1"/>
        <v>anthony.firmani@eastern.edu</v>
      </c>
      <c r="L22" s="5" t="s">
        <v>68</v>
      </c>
      <c r="M22" s="3" t="str">
        <f t="shared" si="2"/>
        <v>INSERT INTO players VALUES (56074738,'Anthony','Firmani','FOGO',4,11,'anthony.firmani@eastern.edu',120-918-2836,3.29,'Criminal Justice',47382973,25346230,35476167);</v>
      </c>
      <c r="N22" s="8" t="s">
        <v>27</v>
      </c>
      <c r="O22" s="1" t="s">
        <v>38</v>
      </c>
      <c r="P22" s="1" t="s">
        <v>39</v>
      </c>
      <c r="Q22" s="1" t="s">
        <v>30</v>
      </c>
      <c r="R22" s="1" t="s">
        <v>29</v>
      </c>
      <c r="S22" s="1" t="s">
        <v>31</v>
      </c>
      <c r="T22" s="1">
        <v>3.5476167E7</v>
      </c>
      <c r="V22" s="2" t="s">
        <v>32</v>
      </c>
    </row>
    <row r="23">
      <c r="A23" s="1">
        <v>6.1170864E7</v>
      </c>
      <c r="B23" s="1">
        <v>4.7382973E7</v>
      </c>
      <c r="C23" s="3">
        <v>5.6114848E7</v>
      </c>
      <c r="D23" s="4" t="s">
        <v>69</v>
      </c>
      <c r="E23" s="4" t="s">
        <v>70</v>
      </c>
      <c r="F23" s="4" t="s">
        <v>71</v>
      </c>
      <c r="G23" s="6">
        <v>2.0</v>
      </c>
      <c r="H23" s="6">
        <v>12.0</v>
      </c>
      <c r="I23" s="4" t="s">
        <v>52</v>
      </c>
      <c r="J23" s="7">
        <v>2.54</v>
      </c>
      <c r="K23" s="4" t="str">
        <f t="shared" si="1"/>
        <v>ethan.myers@eastern.edu</v>
      </c>
      <c r="L23" s="5" t="s">
        <v>72</v>
      </c>
      <c r="M23" s="3" t="str">
        <f t="shared" si="2"/>
        <v>INSERT INTO players VALUES (61170864,'Ethan','Myers','GOA',2,12,'ethan.myers@eastern.edu',812-449-5045,2.54,'Communications',47382973,56114848,27621141);</v>
      </c>
      <c r="N23" s="8" t="s">
        <v>27</v>
      </c>
      <c r="O23" s="1" t="s">
        <v>38</v>
      </c>
      <c r="P23" s="1" t="s">
        <v>39</v>
      </c>
      <c r="Q23" s="1" t="s">
        <v>30</v>
      </c>
      <c r="R23" s="1" t="s">
        <v>29</v>
      </c>
      <c r="S23" s="1" t="s">
        <v>31</v>
      </c>
      <c r="T23" s="1">
        <v>2.7621141E7</v>
      </c>
      <c r="V23" s="2" t="s">
        <v>32</v>
      </c>
    </row>
    <row r="24">
      <c r="A24" s="1">
        <v>4.1176043E7</v>
      </c>
      <c r="B24" s="1">
        <v>4.7382973E7</v>
      </c>
      <c r="C24" s="3">
        <v>4.2500473E7</v>
      </c>
      <c r="D24" s="4" t="s">
        <v>33</v>
      </c>
      <c r="E24" s="4" t="s">
        <v>73</v>
      </c>
      <c r="F24" s="4" t="s">
        <v>35</v>
      </c>
      <c r="G24" s="6">
        <v>1.0</v>
      </c>
      <c r="H24" s="6">
        <v>14.0</v>
      </c>
      <c r="I24" s="4" t="s">
        <v>47</v>
      </c>
      <c r="J24" s="7">
        <v>3.34</v>
      </c>
      <c r="K24" s="4" t="str">
        <f t="shared" si="1"/>
        <v>josh.hagan@eastern.edu</v>
      </c>
      <c r="L24" s="5" t="s">
        <v>74</v>
      </c>
      <c r="M24" s="3" t="str">
        <f t="shared" si="2"/>
        <v>INSERT INTO players VALUES (41176043,'Josh','Hagan','LSM',1,14,'josh.hagan@eastern.edu',305-640-8480,3.34,'Nursing',47382973,42500473,64931429);</v>
      </c>
      <c r="N24" s="8" t="s">
        <v>27</v>
      </c>
      <c r="O24" s="1" t="s">
        <v>38</v>
      </c>
      <c r="P24" s="1" t="s">
        <v>39</v>
      </c>
      <c r="Q24" s="1" t="s">
        <v>30</v>
      </c>
      <c r="R24" s="1" t="s">
        <v>29</v>
      </c>
      <c r="S24" s="1" t="s">
        <v>31</v>
      </c>
      <c r="T24" s="1">
        <v>6.4931429E7</v>
      </c>
      <c r="V24" s="2" t="s">
        <v>32</v>
      </c>
    </row>
    <row r="25">
      <c r="A25" s="1">
        <v>9.7761867E7</v>
      </c>
      <c r="B25" s="1">
        <v>4.7382973E7</v>
      </c>
      <c r="C25" s="3">
        <v>2.5466583E7</v>
      </c>
      <c r="D25" s="4" t="s">
        <v>56</v>
      </c>
      <c r="E25" s="4" t="s">
        <v>75</v>
      </c>
      <c r="F25" s="4" t="s">
        <v>24</v>
      </c>
      <c r="G25" s="6">
        <v>3.0</v>
      </c>
      <c r="H25" s="6">
        <v>15.0</v>
      </c>
      <c r="I25" s="4" t="s">
        <v>42</v>
      </c>
      <c r="J25" s="7">
        <v>2.19</v>
      </c>
      <c r="K25" s="4" t="str">
        <f t="shared" si="1"/>
        <v>connor.gill@eastern.edu</v>
      </c>
      <c r="L25" s="5" t="s">
        <v>76</v>
      </c>
      <c r="M25" s="3" t="str">
        <f t="shared" si="2"/>
        <v>INSERT INTO players VALUES (97761867,'Connor','Gill','MID',3,15,'connor.gill@eastern.edu',713-661-4526,2.19,'Criminal Justice',47382973,25466583,61297814);</v>
      </c>
      <c r="N25" s="8" t="s">
        <v>27</v>
      </c>
      <c r="O25" s="1" t="s">
        <v>38</v>
      </c>
      <c r="P25" s="1" t="s">
        <v>39</v>
      </c>
      <c r="Q25" s="1" t="s">
        <v>30</v>
      </c>
      <c r="R25" s="1" t="s">
        <v>29</v>
      </c>
      <c r="S25" s="1" t="s">
        <v>31</v>
      </c>
      <c r="T25" s="1">
        <v>6.1297814E7</v>
      </c>
      <c r="V25" s="2" t="s">
        <v>32</v>
      </c>
    </row>
    <row r="26">
      <c r="A26" s="1">
        <v>3.2942104E7</v>
      </c>
      <c r="B26" s="1">
        <v>4.7382973E7</v>
      </c>
      <c r="C26" s="3">
        <v>6.5088957E7</v>
      </c>
      <c r="D26" s="4" t="s">
        <v>77</v>
      </c>
      <c r="E26" s="4" t="s">
        <v>78</v>
      </c>
      <c r="F26" s="4" t="s">
        <v>79</v>
      </c>
      <c r="G26" s="6">
        <v>3.0</v>
      </c>
      <c r="H26" s="6">
        <v>16.0</v>
      </c>
      <c r="I26" s="4" t="s">
        <v>25</v>
      </c>
      <c r="J26" s="7">
        <v>2.42</v>
      </c>
      <c r="K26" s="4" t="str">
        <f t="shared" si="1"/>
        <v>stephen.berman@eastern.edu</v>
      </c>
      <c r="L26" s="5" t="s">
        <v>80</v>
      </c>
      <c r="M26" s="3" t="str">
        <f t="shared" si="2"/>
        <v>INSERT INTO players VALUES (32942104,'Stephen','Berman','D',3,16,'stephen.berman@eastern.edu',962-559-2172,2.42,'Business',47382973,65088957,95688843);</v>
      </c>
      <c r="N26" s="8" t="s">
        <v>27</v>
      </c>
      <c r="O26" s="1" t="s">
        <v>38</v>
      </c>
      <c r="P26" s="1" t="s">
        <v>39</v>
      </c>
      <c r="Q26" s="1" t="s">
        <v>30</v>
      </c>
      <c r="R26" s="1" t="s">
        <v>29</v>
      </c>
      <c r="S26" s="1" t="s">
        <v>31</v>
      </c>
      <c r="T26" s="1">
        <v>9.5688843E7</v>
      </c>
      <c r="V26" s="2" t="s">
        <v>32</v>
      </c>
    </row>
    <row r="27">
      <c r="A27" s="1">
        <v>7.3802644E7</v>
      </c>
      <c r="B27" s="1">
        <v>4.7382973E7</v>
      </c>
      <c r="C27" s="3">
        <v>7.8022877E7</v>
      </c>
      <c r="D27" s="4" t="s">
        <v>81</v>
      </c>
      <c r="E27" s="4" t="s">
        <v>82</v>
      </c>
      <c r="F27" s="4" t="s">
        <v>46</v>
      </c>
      <c r="G27" s="6">
        <v>1.0</v>
      </c>
      <c r="H27" s="6">
        <v>17.0</v>
      </c>
      <c r="I27" s="4" t="s">
        <v>52</v>
      </c>
      <c r="J27" s="7">
        <v>3.25</v>
      </c>
      <c r="K27" s="4" t="str">
        <f t="shared" si="1"/>
        <v>ryan.drobnick@eastern.edu</v>
      </c>
      <c r="L27" s="5" t="s">
        <v>83</v>
      </c>
      <c r="M27" s="3" t="str">
        <f t="shared" si="2"/>
        <v>INSERT INTO players VALUES (73802644,'Ryan','Drobnick','ATT',1,17,'ryan.drobnick@eastern.edu',379-417-5020,3.25,'Communications',47382973,78022877,72614898);</v>
      </c>
      <c r="N27" s="8" t="s">
        <v>27</v>
      </c>
      <c r="O27" s="1" t="s">
        <v>38</v>
      </c>
      <c r="P27" s="1" t="s">
        <v>39</v>
      </c>
      <c r="Q27" s="1" t="s">
        <v>30</v>
      </c>
      <c r="R27" s="1" t="s">
        <v>29</v>
      </c>
      <c r="S27" s="1" t="s">
        <v>31</v>
      </c>
      <c r="T27" s="1">
        <v>7.2614898E7</v>
      </c>
      <c r="V27" s="2" t="s">
        <v>32</v>
      </c>
    </row>
    <row r="28">
      <c r="A28" s="1">
        <v>3.4207498E7</v>
      </c>
      <c r="B28" s="1">
        <v>4.7382973E7</v>
      </c>
      <c r="C28" s="3">
        <v>1.6579067E7</v>
      </c>
      <c r="D28" s="4" t="s">
        <v>56</v>
      </c>
      <c r="E28" s="4" t="s">
        <v>84</v>
      </c>
      <c r="F28" s="4" t="s">
        <v>71</v>
      </c>
      <c r="G28" s="6">
        <v>3.0</v>
      </c>
      <c r="H28" s="6">
        <v>18.0</v>
      </c>
      <c r="I28" s="4" t="s">
        <v>42</v>
      </c>
      <c r="J28" s="7">
        <v>2.23</v>
      </c>
      <c r="K28" s="4" t="str">
        <f t="shared" si="1"/>
        <v>connor.evans@eastern.edu</v>
      </c>
      <c r="L28" s="5" t="s">
        <v>85</v>
      </c>
      <c r="M28" s="3" t="str">
        <f t="shared" si="2"/>
        <v>INSERT INTO players VALUES (34207498,'Connor','Evans','GOA',3,18,'connor.evans@eastern.edu',628-479-8305,2.23,'Criminal Justice',47382973,16579067,65792138);</v>
      </c>
      <c r="N28" s="8" t="s">
        <v>27</v>
      </c>
      <c r="O28" s="1" t="s">
        <v>38</v>
      </c>
      <c r="P28" s="1" t="s">
        <v>39</v>
      </c>
      <c r="Q28" s="1" t="s">
        <v>30</v>
      </c>
      <c r="R28" s="1" t="s">
        <v>29</v>
      </c>
      <c r="S28" s="1" t="s">
        <v>31</v>
      </c>
      <c r="T28" s="1">
        <v>6.5792138E7</v>
      </c>
      <c r="V28" s="2" t="s">
        <v>32</v>
      </c>
    </row>
    <row r="29">
      <c r="A29" s="1">
        <v>2.1383245E7</v>
      </c>
      <c r="B29" s="1">
        <v>4.7382973E7</v>
      </c>
      <c r="C29" s="3">
        <v>2.534623E7</v>
      </c>
      <c r="D29" s="4" t="s">
        <v>86</v>
      </c>
      <c r="E29" s="4" t="s">
        <v>87</v>
      </c>
      <c r="F29" s="4" t="s">
        <v>24</v>
      </c>
      <c r="G29" s="6">
        <v>1.0</v>
      </c>
      <c r="H29" s="6">
        <v>19.0</v>
      </c>
      <c r="I29" s="4" t="s">
        <v>47</v>
      </c>
      <c r="J29" s="7">
        <v>2.35</v>
      </c>
      <c r="K29" s="4" t="str">
        <f t="shared" si="1"/>
        <v>greyson.sprinkle@eastern.edu</v>
      </c>
      <c r="L29" s="5" t="s">
        <v>88</v>
      </c>
      <c r="M29" s="3" t="str">
        <f t="shared" si="2"/>
        <v>INSERT INTO players VALUES (21383245,'Greyson','Sprinkle','MID',1,19,'greyson.sprinkle@eastern.edu',985-682-1301,2.35,'Nursing',47382973,25346230,77836555);</v>
      </c>
      <c r="N29" s="8" t="s">
        <v>27</v>
      </c>
      <c r="O29" s="1" t="s">
        <v>38</v>
      </c>
      <c r="P29" s="1" t="s">
        <v>39</v>
      </c>
      <c r="Q29" s="1" t="s">
        <v>30</v>
      </c>
      <c r="R29" s="1" t="s">
        <v>29</v>
      </c>
      <c r="S29" s="1" t="s">
        <v>31</v>
      </c>
      <c r="T29" s="1">
        <v>7.7836555E7</v>
      </c>
      <c r="V29" s="2" t="s">
        <v>32</v>
      </c>
    </row>
    <row r="30">
      <c r="A30" s="1">
        <v>2.3975578E7</v>
      </c>
      <c r="B30" s="1">
        <v>4.7382973E7</v>
      </c>
      <c r="C30" s="3">
        <v>8.5013132E7</v>
      </c>
      <c r="D30" s="4" t="s">
        <v>89</v>
      </c>
      <c r="E30" s="4" t="s">
        <v>90</v>
      </c>
      <c r="F30" s="4" t="s">
        <v>46</v>
      </c>
      <c r="G30" s="6">
        <v>4.0</v>
      </c>
      <c r="H30" s="6">
        <v>20.0</v>
      </c>
      <c r="I30" s="4" t="s">
        <v>42</v>
      </c>
      <c r="J30" s="7">
        <v>2.8</v>
      </c>
      <c r="K30" s="4" t="str">
        <f t="shared" si="1"/>
        <v>adam.booz@eastern.edu</v>
      </c>
      <c r="L30" s="5" t="s">
        <v>91</v>
      </c>
      <c r="M30" s="3" t="str">
        <f t="shared" si="2"/>
        <v>INSERT INTO players VALUES (23975578,'Adam','Booz','ATT',4,20,'adam.booz@eastern.edu',417-703-2614,2.8,'Criminal Justice',47382973,85013132,91132234);</v>
      </c>
      <c r="N30" s="8" t="s">
        <v>27</v>
      </c>
      <c r="O30" s="1" t="s">
        <v>38</v>
      </c>
      <c r="P30" s="1" t="s">
        <v>39</v>
      </c>
      <c r="Q30" s="1" t="s">
        <v>30</v>
      </c>
      <c r="R30" s="1" t="s">
        <v>29</v>
      </c>
      <c r="S30" s="1" t="s">
        <v>31</v>
      </c>
      <c r="T30" s="1">
        <v>9.1132234E7</v>
      </c>
      <c r="V30" s="2" t="s">
        <v>32</v>
      </c>
    </row>
    <row r="31">
      <c r="A31" s="1">
        <v>8.160563E7</v>
      </c>
      <c r="B31" s="1">
        <v>4.7382973E7</v>
      </c>
      <c r="C31" s="3">
        <v>9.2955325E7</v>
      </c>
      <c r="D31" s="4" t="s">
        <v>92</v>
      </c>
      <c r="E31" s="4" t="s">
        <v>93</v>
      </c>
      <c r="F31" s="4" t="s">
        <v>71</v>
      </c>
      <c r="G31" s="6">
        <v>1.0</v>
      </c>
      <c r="H31" s="6">
        <v>21.0</v>
      </c>
      <c r="I31" s="4" t="s">
        <v>47</v>
      </c>
      <c r="J31" s="7">
        <v>2.97</v>
      </c>
      <c r="K31" s="4" t="str">
        <f t="shared" si="1"/>
        <v>zachary.klym@eastern.edu</v>
      </c>
      <c r="L31" s="5" t="s">
        <v>94</v>
      </c>
      <c r="M31" s="3" t="str">
        <f t="shared" si="2"/>
        <v>INSERT INTO players VALUES (81605630,'Zachary','Klym','GOA',1,21,'zachary.klym@eastern.edu',803-750-3182,2.97,'Nursing',47382973,92955325,37187897);</v>
      </c>
      <c r="N31" s="8" t="s">
        <v>27</v>
      </c>
      <c r="O31" s="1" t="s">
        <v>38</v>
      </c>
      <c r="P31" s="1" t="s">
        <v>39</v>
      </c>
      <c r="Q31" s="1" t="s">
        <v>30</v>
      </c>
      <c r="R31" s="1" t="s">
        <v>29</v>
      </c>
      <c r="S31" s="1" t="s">
        <v>31</v>
      </c>
      <c r="T31" s="1">
        <v>3.7187897E7</v>
      </c>
      <c r="V31" s="2" t="s">
        <v>32</v>
      </c>
    </row>
    <row r="32">
      <c r="A32" s="1">
        <v>5.571247E7</v>
      </c>
      <c r="B32" s="1">
        <v>4.7382973E7</v>
      </c>
      <c r="C32" s="3">
        <v>6.3296957E7</v>
      </c>
      <c r="D32" s="4" t="s">
        <v>95</v>
      </c>
      <c r="E32" s="4" t="s">
        <v>96</v>
      </c>
      <c r="F32" s="4" t="s">
        <v>24</v>
      </c>
      <c r="G32" s="6">
        <v>4.0</v>
      </c>
      <c r="H32" s="6">
        <v>22.0</v>
      </c>
      <c r="I32" s="4" t="s">
        <v>52</v>
      </c>
      <c r="J32" s="7">
        <v>3.03</v>
      </c>
      <c r="K32" s="4" t="str">
        <f t="shared" si="1"/>
        <v>nate.portrey@eastern.edu</v>
      </c>
      <c r="L32" s="5" t="s">
        <v>97</v>
      </c>
      <c r="M32" s="3" t="str">
        <f t="shared" si="2"/>
        <v>INSERT INTO players VALUES (55712470,'Nate','Portrey','MID',4,22,'nate.portrey@eastern.edu',479-223-8330,3.03,'Communications',47382973,63296957,28395129);</v>
      </c>
      <c r="N32" s="8" t="s">
        <v>27</v>
      </c>
      <c r="O32" s="1" t="s">
        <v>38</v>
      </c>
      <c r="P32" s="1" t="s">
        <v>39</v>
      </c>
      <c r="Q32" s="1" t="s">
        <v>30</v>
      </c>
      <c r="R32" s="1" t="s">
        <v>29</v>
      </c>
      <c r="S32" s="1" t="s">
        <v>31</v>
      </c>
      <c r="T32" s="1">
        <v>2.8395129E7</v>
      </c>
      <c r="V32" s="2" t="s">
        <v>32</v>
      </c>
    </row>
    <row r="33">
      <c r="A33" s="1">
        <v>8.4707326E7</v>
      </c>
      <c r="B33" s="1">
        <v>4.7382973E7</v>
      </c>
      <c r="C33" s="3">
        <v>6.3296957E7</v>
      </c>
      <c r="D33" s="4" t="s">
        <v>56</v>
      </c>
      <c r="E33" s="4" t="s">
        <v>98</v>
      </c>
      <c r="F33" s="4" t="s">
        <v>46</v>
      </c>
      <c r="G33" s="6">
        <v>4.0</v>
      </c>
      <c r="H33" s="6">
        <v>23.0</v>
      </c>
      <c r="I33" s="4" t="s">
        <v>52</v>
      </c>
      <c r="J33" s="7">
        <v>2.45</v>
      </c>
      <c r="K33" s="4" t="str">
        <f t="shared" si="1"/>
        <v>connor.killion@eastern.edu</v>
      </c>
      <c r="L33" s="5" t="s">
        <v>99</v>
      </c>
      <c r="M33" s="3" t="str">
        <f t="shared" si="2"/>
        <v>INSERT INTO players VALUES (84707326,'Connor','Killion','ATT',4,23,'connor.killion@eastern.edu',171-976-6083,2.45,'Communications',47382973,63296957,84154774);</v>
      </c>
      <c r="N33" s="8" t="s">
        <v>27</v>
      </c>
      <c r="O33" s="1" t="s">
        <v>38</v>
      </c>
      <c r="P33" s="1" t="s">
        <v>39</v>
      </c>
      <c r="Q33" s="1" t="s">
        <v>30</v>
      </c>
      <c r="R33" s="1" t="s">
        <v>29</v>
      </c>
      <c r="S33" s="1" t="s">
        <v>31</v>
      </c>
      <c r="T33" s="1">
        <v>8.4154774E7</v>
      </c>
      <c r="V33" s="2" t="s">
        <v>32</v>
      </c>
    </row>
    <row r="34">
      <c r="A34" s="1">
        <v>5.2094911E7</v>
      </c>
      <c r="B34" s="1">
        <v>4.7382973E7</v>
      </c>
      <c r="C34" s="3">
        <v>9.2955325E7</v>
      </c>
      <c r="D34" s="4" t="s">
        <v>100</v>
      </c>
      <c r="E34" s="4" t="s">
        <v>101</v>
      </c>
      <c r="F34" s="4" t="s">
        <v>24</v>
      </c>
      <c r="G34" s="6">
        <v>4.0</v>
      </c>
      <c r="H34" s="6">
        <v>24.0</v>
      </c>
      <c r="I34" s="4" t="s">
        <v>47</v>
      </c>
      <c r="J34" s="7">
        <v>3.08</v>
      </c>
      <c r="K34" s="4" t="str">
        <f t="shared" si="1"/>
        <v>jared.hoerter@eastern.edu</v>
      </c>
      <c r="L34" s="5" t="s">
        <v>102</v>
      </c>
      <c r="M34" s="3" t="str">
        <f t="shared" si="2"/>
        <v>INSERT INTO players VALUES (52094911,'Jared','Hoerter','MID',4,24,'jared.hoerter@eastern.edu',899-482-4873,3.08,'Nursing',47382973,92955325,33259073);</v>
      </c>
      <c r="N34" s="8" t="s">
        <v>27</v>
      </c>
      <c r="O34" s="1" t="s">
        <v>38</v>
      </c>
      <c r="P34" s="1" t="s">
        <v>39</v>
      </c>
      <c r="Q34" s="1" t="s">
        <v>30</v>
      </c>
      <c r="R34" s="1" t="s">
        <v>29</v>
      </c>
      <c r="S34" s="1" t="s">
        <v>31</v>
      </c>
      <c r="T34" s="1">
        <v>3.3259073E7</v>
      </c>
      <c r="V34" s="2" t="s">
        <v>32</v>
      </c>
    </row>
    <row r="35">
      <c r="A35" s="1">
        <v>3.0602156E7</v>
      </c>
      <c r="B35" s="1">
        <v>4.7382973E7</v>
      </c>
      <c r="C35" s="3">
        <v>8.5013132E7</v>
      </c>
      <c r="D35" s="4" t="s">
        <v>103</v>
      </c>
      <c r="E35" s="4" t="s">
        <v>104</v>
      </c>
      <c r="F35" s="4" t="s">
        <v>79</v>
      </c>
      <c r="G35" s="6">
        <v>4.0</v>
      </c>
      <c r="H35" s="6">
        <v>25.0</v>
      </c>
      <c r="I35" s="4" t="s">
        <v>36</v>
      </c>
      <c r="J35" s="7">
        <v>2.7</v>
      </c>
      <c r="K35" s="4" t="str">
        <f t="shared" si="1"/>
        <v>kyran.baker@eastern.edu</v>
      </c>
      <c r="L35" s="5" t="s">
        <v>105</v>
      </c>
      <c r="M35" s="3" t="str">
        <f t="shared" si="2"/>
        <v>INSERT INTO players VALUES (30602156,'Kyran','Baker','D',4,25,'kyran.baker@eastern.edu',787-221-2377,2.7,'Comp Sci',47382973,85013132,60074189);</v>
      </c>
      <c r="N35" s="8" t="s">
        <v>27</v>
      </c>
      <c r="O35" s="1" t="s">
        <v>38</v>
      </c>
      <c r="P35" s="1" t="s">
        <v>39</v>
      </c>
      <c r="Q35" s="1" t="s">
        <v>30</v>
      </c>
      <c r="R35" s="1" t="s">
        <v>29</v>
      </c>
      <c r="S35" s="1" t="s">
        <v>31</v>
      </c>
      <c r="T35" s="1">
        <v>6.0074189E7</v>
      </c>
      <c r="V35" s="2" t="s">
        <v>32</v>
      </c>
    </row>
    <row r="36">
      <c r="A36" s="1">
        <v>8.9755283E7</v>
      </c>
      <c r="B36" s="1">
        <v>4.7382973E7</v>
      </c>
      <c r="C36" s="3">
        <v>4.2500473E7</v>
      </c>
      <c r="D36" s="4" t="s">
        <v>106</v>
      </c>
      <c r="E36" s="4" t="s">
        <v>107</v>
      </c>
      <c r="F36" s="4" t="s">
        <v>71</v>
      </c>
      <c r="G36" s="6">
        <v>2.0</v>
      </c>
      <c r="H36" s="6">
        <v>26.0</v>
      </c>
      <c r="I36" s="4" t="s">
        <v>52</v>
      </c>
      <c r="J36" s="7">
        <v>2.34</v>
      </c>
      <c r="K36" s="4" t="str">
        <f t="shared" si="1"/>
        <v>william.blum@eastern.edu</v>
      </c>
      <c r="L36" s="5" t="s">
        <v>108</v>
      </c>
      <c r="M36" s="3" t="str">
        <f t="shared" si="2"/>
        <v>INSERT INTO players VALUES (89755283,'William','Blum','GOA',2,26,'william.blum@eastern.edu',250-438-5404,2.34,'Communications',47382973,42500473,81574113);</v>
      </c>
      <c r="N36" s="8" t="s">
        <v>27</v>
      </c>
      <c r="O36" s="1" t="s">
        <v>38</v>
      </c>
      <c r="P36" s="1" t="s">
        <v>39</v>
      </c>
      <c r="Q36" s="1" t="s">
        <v>30</v>
      </c>
      <c r="R36" s="1" t="s">
        <v>29</v>
      </c>
      <c r="S36" s="1" t="s">
        <v>31</v>
      </c>
      <c r="T36" s="1">
        <v>8.1574113E7</v>
      </c>
      <c r="V36" s="2" t="s">
        <v>32</v>
      </c>
    </row>
    <row r="37">
      <c r="A37" s="1">
        <v>4.7893123E7</v>
      </c>
      <c r="B37" s="1">
        <v>4.7382973E7</v>
      </c>
      <c r="C37" s="3">
        <v>6.5088957E7</v>
      </c>
      <c r="D37" s="4" t="s">
        <v>109</v>
      </c>
      <c r="E37" s="4" t="s">
        <v>110</v>
      </c>
      <c r="F37" s="4" t="s">
        <v>24</v>
      </c>
      <c r="G37" s="6">
        <v>6.0</v>
      </c>
      <c r="H37" s="6">
        <v>27.0</v>
      </c>
      <c r="I37" s="4" t="s">
        <v>25</v>
      </c>
      <c r="J37" s="7">
        <v>3.57</v>
      </c>
      <c r="K37" s="4" t="str">
        <f t="shared" si="1"/>
        <v>siam.owen@eastern.edu</v>
      </c>
      <c r="L37" s="5" t="s">
        <v>111</v>
      </c>
      <c r="M37" s="3" t="str">
        <f t="shared" si="2"/>
        <v>INSERT INTO players VALUES (47893123,'Siam','Owen','MID',6,27,'siam.owen@eastern.edu',760-504-5071,3.57,'Business',47382973,65088957,47674581);</v>
      </c>
      <c r="N37" s="8" t="s">
        <v>27</v>
      </c>
      <c r="O37" s="1" t="s">
        <v>38</v>
      </c>
      <c r="P37" s="1" t="s">
        <v>39</v>
      </c>
      <c r="Q37" s="1" t="s">
        <v>30</v>
      </c>
      <c r="R37" s="1" t="s">
        <v>29</v>
      </c>
      <c r="S37" s="1" t="s">
        <v>31</v>
      </c>
      <c r="T37" s="1">
        <v>4.7674581E7</v>
      </c>
      <c r="V37" s="2" t="s">
        <v>32</v>
      </c>
    </row>
    <row r="38">
      <c r="A38" s="1">
        <v>1.5656839E7</v>
      </c>
      <c r="B38" s="1">
        <v>4.7382973E7</v>
      </c>
      <c r="C38" s="3">
        <v>1.6579067E7</v>
      </c>
      <c r="D38" s="4" t="s">
        <v>40</v>
      </c>
      <c r="E38" s="4" t="s">
        <v>112</v>
      </c>
      <c r="F38" s="4" t="s">
        <v>24</v>
      </c>
      <c r="G38" s="6">
        <v>3.0</v>
      </c>
      <c r="H38" s="6">
        <v>28.0</v>
      </c>
      <c r="I38" s="4" t="s">
        <v>36</v>
      </c>
      <c r="J38" s="7">
        <v>3.05</v>
      </c>
      <c r="K38" s="4" t="str">
        <f t="shared" si="1"/>
        <v>jake.gottschalk@eastern.edu</v>
      </c>
      <c r="L38" s="5" t="s">
        <v>113</v>
      </c>
      <c r="M38" s="3" t="str">
        <f t="shared" si="2"/>
        <v>INSERT INTO players VALUES (15656839,'Jake','Gottschalk','MID',3,28,'jake.gottschalk@eastern.edu',815-487-8349,3.05,'Comp Sci',47382973,16579067,40376378);</v>
      </c>
      <c r="N38" s="8" t="s">
        <v>27</v>
      </c>
      <c r="O38" s="1" t="s">
        <v>38</v>
      </c>
      <c r="P38" s="1" t="s">
        <v>39</v>
      </c>
      <c r="Q38" s="1" t="s">
        <v>30</v>
      </c>
      <c r="R38" s="1" t="s">
        <v>29</v>
      </c>
      <c r="S38" s="1" t="s">
        <v>31</v>
      </c>
      <c r="T38" s="1">
        <v>4.0376378E7</v>
      </c>
      <c r="V38" s="2" t="s">
        <v>32</v>
      </c>
    </row>
    <row r="39">
      <c r="A39" s="1">
        <v>9.829703E7</v>
      </c>
      <c r="B39" s="1">
        <v>4.7382973E7</v>
      </c>
      <c r="C39" s="3">
        <v>7.8022877E7</v>
      </c>
      <c r="D39" s="4" t="s">
        <v>114</v>
      </c>
      <c r="E39" s="4" t="s">
        <v>115</v>
      </c>
      <c r="F39" s="4" t="s">
        <v>46</v>
      </c>
      <c r="G39" s="6">
        <v>2.0</v>
      </c>
      <c r="H39" s="6">
        <v>29.0</v>
      </c>
      <c r="I39" s="4" t="s">
        <v>25</v>
      </c>
      <c r="J39" s="7">
        <v>3.71</v>
      </c>
      <c r="K39" s="4" t="str">
        <f t="shared" si="1"/>
        <v>avery.porter@eastern.edu</v>
      </c>
      <c r="L39" s="5" t="s">
        <v>116</v>
      </c>
      <c r="M39" s="3" t="str">
        <f t="shared" si="2"/>
        <v>INSERT INTO players VALUES (98297030,'Avery','Porter','ATT',2,29,'avery.porter@eastern.edu',305-423-8019,3.71,'Business',47382973,78022877,10161959);</v>
      </c>
      <c r="N39" s="8" t="s">
        <v>27</v>
      </c>
      <c r="O39" s="1" t="s">
        <v>38</v>
      </c>
      <c r="P39" s="1" t="s">
        <v>39</v>
      </c>
      <c r="Q39" s="1" t="s">
        <v>30</v>
      </c>
      <c r="R39" s="1" t="s">
        <v>29</v>
      </c>
      <c r="S39" s="1" t="s">
        <v>31</v>
      </c>
      <c r="T39" s="1">
        <v>1.0161959E7</v>
      </c>
      <c r="V39" s="2" t="s">
        <v>32</v>
      </c>
    </row>
    <row r="40">
      <c r="A40" s="1">
        <v>9.4246212E7</v>
      </c>
      <c r="B40" s="1">
        <v>4.7382973E7</v>
      </c>
      <c r="C40" s="3">
        <v>2.5466583E7</v>
      </c>
      <c r="D40" s="4" t="s">
        <v>117</v>
      </c>
      <c r="E40" s="4" t="s">
        <v>118</v>
      </c>
      <c r="F40" s="4" t="s">
        <v>24</v>
      </c>
      <c r="G40" s="6">
        <v>2.0</v>
      </c>
      <c r="H40" s="6">
        <v>30.0</v>
      </c>
      <c r="I40" s="4" t="s">
        <v>47</v>
      </c>
      <c r="J40" s="7">
        <v>3.18</v>
      </c>
      <c r="K40" s="4" t="str">
        <f t="shared" si="1"/>
        <v>luc.trudel@eastern.edu</v>
      </c>
      <c r="L40" s="5" t="s">
        <v>119</v>
      </c>
      <c r="M40" s="3" t="str">
        <f t="shared" si="2"/>
        <v>INSERT INTO players VALUES (94246212,'Luc','Trudel','MID',2,30,'luc.trudel@eastern.edu',777-434-7291,3.18,'Nursing',47382973,25466583,82014112);</v>
      </c>
      <c r="N40" s="8" t="s">
        <v>27</v>
      </c>
      <c r="O40" s="1" t="s">
        <v>38</v>
      </c>
      <c r="P40" s="1" t="s">
        <v>39</v>
      </c>
      <c r="Q40" s="1" t="s">
        <v>30</v>
      </c>
      <c r="R40" s="1" t="s">
        <v>29</v>
      </c>
      <c r="S40" s="1" t="s">
        <v>31</v>
      </c>
      <c r="T40" s="1">
        <v>8.2014112E7</v>
      </c>
      <c r="V40" s="2" t="s">
        <v>32</v>
      </c>
    </row>
    <row r="41">
      <c r="A41" s="1">
        <v>6.8433655E7</v>
      </c>
      <c r="B41" s="1">
        <v>4.7382973E7</v>
      </c>
      <c r="C41" s="3">
        <v>5.6114848E7</v>
      </c>
      <c r="D41" s="4" t="s">
        <v>120</v>
      </c>
      <c r="E41" s="4" t="s">
        <v>121</v>
      </c>
      <c r="F41" s="4" t="s">
        <v>71</v>
      </c>
      <c r="G41" s="6">
        <v>1.0</v>
      </c>
      <c r="H41" s="6">
        <v>32.0</v>
      </c>
      <c r="I41" s="4" t="s">
        <v>36</v>
      </c>
      <c r="J41" s="7">
        <v>3.41</v>
      </c>
      <c r="K41" s="4" t="str">
        <f t="shared" si="1"/>
        <v>ben.connolly@eastern.edu</v>
      </c>
      <c r="L41" s="5" t="s">
        <v>122</v>
      </c>
      <c r="M41" s="3" t="str">
        <f t="shared" si="2"/>
        <v>INSERT INTO players VALUES (68433655,'Ben','Connolly','GOA',1,32,'ben.connolly@eastern.edu',752-267-7615,3.41,'Comp Sci',47382973,56114848,84003373);</v>
      </c>
      <c r="N41" s="8" t="s">
        <v>27</v>
      </c>
      <c r="O41" s="1" t="s">
        <v>38</v>
      </c>
      <c r="P41" s="1" t="s">
        <v>39</v>
      </c>
      <c r="Q41" s="1" t="s">
        <v>30</v>
      </c>
      <c r="R41" s="1" t="s">
        <v>29</v>
      </c>
      <c r="S41" s="1" t="s">
        <v>31</v>
      </c>
      <c r="T41" s="1">
        <v>8.4003373E7</v>
      </c>
      <c r="V41" s="2" t="s">
        <v>32</v>
      </c>
    </row>
    <row r="42">
      <c r="A42" s="1">
        <v>2.4603541E7</v>
      </c>
      <c r="B42" s="1">
        <v>4.7382973E7</v>
      </c>
      <c r="C42" s="3">
        <v>2.534623E7</v>
      </c>
      <c r="D42" s="4" t="s">
        <v>123</v>
      </c>
      <c r="E42" s="4" t="s">
        <v>124</v>
      </c>
      <c r="F42" s="4" t="s">
        <v>79</v>
      </c>
      <c r="G42" s="6">
        <v>3.0</v>
      </c>
      <c r="H42" s="6">
        <v>34.0</v>
      </c>
      <c r="I42" s="4" t="s">
        <v>36</v>
      </c>
      <c r="J42" s="7">
        <v>3.39</v>
      </c>
      <c r="K42" s="4" t="str">
        <f t="shared" si="1"/>
        <v>ian.kalb@eastern.edu</v>
      </c>
      <c r="L42" s="5" t="s">
        <v>125</v>
      </c>
      <c r="M42" s="3" t="str">
        <f t="shared" si="2"/>
        <v>INSERT INTO players VALUES (24603541,'Ian','Kalb','D',3,34,'ian.kalb@eastern.edu',369-487-1882,3.39,'Comp Sci',47382973,25346230,90120813);</v>
      </c>
      <c r="N42" s="8" t="s">
        <v>27</v>
      </c>
      <c r="O42" s="1" t="s">
        <v>38</v>
      </c>
      <c r="P42" s="1" t="s">
        <v>39</v>
      </c>
      <c r="Q42" s="1" t="s">
        <v>30</v>
      </c>
      <c r="R42" s="1" t="s">
        <v>29</v>
      </c>
      <c r="S42" s="1" t="s">
        <v>31</v>
      </c>
      <c r="T42" s="1">
        <v>9.0120813E7</v>
      </c>
      <c r="V42" s="2" t="s">
        <v>32</v>
      </c>
    </row>
    <row r="43">
      <c r="A43" s="1">
        <v>5.6224417E7</v>
      </c>
      <c r="B43" s="1">
        <v>4.7382973E7</v>
      </c>
      <c r="C43" s="3">
        <v>7.8022877E7</v>
      </c>
      <c r="D43" s="4" t="s">
        <v>81</v>
      </c>
      <c r="E43" s="4" t="s">
        <v>126</v>
      </c>
      <c r="F43" s="4" t="s">
        <v>35</v>
      </c>
      <c r="G43" s="6">
        <v>1.0</v>
      </c>
      <c r="H43" s="6">
        <v>35.0</v>
      </c>
      <c r="I43" s="4" t="s">
        <v>42</v>
      </c>
      <c r="J43" s="7">
        <v>3.23</v>
      </c>
      <c r="K43" s="4" t="str">
        <f t="shared" si="1"/>
        <v>ryan.poole@eastern.edu</v>
      </c>
      <c r="L43" s="5" t="s">
        <v>127</v>
      </c>
      <c r="M43" s="3" t="str">
        <f t="shared" si="2"/>
        <v>INSERT INTO players VALUES (56224417,'Ryan','Poole','LSM',1,35,'ryan.poole@eastern.edu',479-313-4032,3.23,'Criminal Justice',47382973,78022877,90227645);</v>
      </c>
      <c r="N43" s="8" t="s">
        <v>27</v>
      </c>
      <c r="O43" s="1" t="s">
        <v>38</v>
      </c>
      <c r="P43" s="1" t="s">
        <v>39</v>
      </c>
      <c r="Q43" s="1" t="s">
        <v>30</v>
      </c>
      <c r="R43" s="1" t="s">
        <v>29</v>
      </c>
      <c r="S43" s="1" t="s">
        <v>31</v>
      </c>
      <c r="T43" s="1">
        <v>9.0227645E7</v>
      </c>
      <c r="V43" s="2" t="s">
        <v>32</v>
      </c>
    </row>
    <row r="44">
      <c r="A44" s="1">
        <v>9.0234073E7</v>
      </c>
      <c r="B44" s="1">
        <v>4.7382973E7</v>
      </c>
      <c r="C44" s="3">
        <v>2.5466583E7</v>
      </c>
      <c r="D44" s="4" t="s">
        <v>128</v>
      </c>
      <c r="E44" s="4" t="s">
        <v>129</v>
      </c>
      <c r="F44" s="4" t="s">
        <v>35</v>
      </c>
      <c r="G44" s="6">
        <v>1.0</v>
      </c>
      <c r="H44" s="6">
        <v>36.0</v>
      </c>
      <c r="I44" s="4" t="s">
        <v>47</v>
      </c>
      <c r="J44" s="7">
        <v>3.88</v>
      </c>
      <c r="K44" s="4" t="str">
        <f t="shared" si="1"/>
        <v>brady.palmer@eastern.edu</v>
      </c>
      <c r="L44" s="5" t="s">
        <v>130</v>
      </c>
      <c r="M44" s="3" t="str">
        <f t="shared" si="2"/>
        <v>INSERT INTO players VALUES (90234073,'Brady','Palmer','LSM',1,36,'brady.palmer@eastern.edu',875-551-7176,3.88,'Nursing',47382973,25466583,57547880);</v>
      </c>
      <c r="N44" s="8" t="s">
        <v>27</v>
      </c>
      <c r="O44" s="1" t="s">
        <v>38</v>
      </c>
      <c r="P44" s="1" t="s">
        <v>39</v>
      </c>
      <c r="Q44" s="1" t="s">
        <v>30</v>
      </c>
      <c r="R44" s="1" t="s">
        <v>29</v>
      </c>
      <c r="S44" s="1" t="s">
        <v>31</v>
      </c>
      <c r="T44" s="1">
        <v>5.754788E7</v>
      </c>
      <c r="V44" s="2" t="s">
        <v>32</v>
      </c>
    </row>
    <row r="45">
      <c r="A45" s="1">
        <v>9.2773019E7</v>
      </c>
      <c r="B45" s="1">
        <v>4.7382973E7</v>
      </c>
      <c r="C45" s="3">
        <v>4.2500473E7</v>
      </c>
      <c r="D45" s="4" t="s">
        <v>131</v>
      </c>
      <c r="E45" s="4" t="s">
        <v>132</v>
      </c>
      <c r="F45" s="4" t="s">
        <v>24</v>
      </c>
      <c r="G45" s="6">
        <v>1.0</v>
      </c>
      <c r="H45" s="6">
        <v>37.0</v>
      </c>
      <c r="I45" s="4" t="s">
        <v>42</v>
      </c>
      <c r="J45" s="7">
        <v>4.0</v>
      </c>
      <c r="K45" s="4" t="str">
        <f t="shared" si="1"/>
        <v>julian.riley@eastern.edu</v>
      </c>
      <c r="L45" s="5" t="s">
        <v>133</v>
      </c>
      <c r="M45" s="3" t="str">
        <f t="shared" si="2"/>
        <v>INSERT INTO players VALUES (92773019,'Julian','Riley','MID',1,37,'julian.riley@eastern.edu',140-478-1512,4,'Criminal Justice',47382973,42500473,68745051);</v>
      </c>
      <c r="N45" s="8" t="s">
        <v>27</v>
      </c>
      <c r="O45" s="1" t="s">
        <v>38</v>
      </c>
      <c r="P45" s="1" t="s">
        <v>39</v>
      </c>
      <c r="Q45" s="1" t="s">
        <v>30</v>
      </c>
      <c r="R45" s="1" t="s">
        <v>29</v>
      </c>
      <c r="S45" s="1" t="s">
        <v>31</v>
      </c>
      <c r="T45" s="1">
        <v>6.8745051E7</v>
      </c>
      <c r="V45" s="2" t="s">
        <v>32</v>
      </c>
    </row>
    <row r="46">
      <c r="A46" s="1">
        <v>2.18661E7</v>
      </c>
      <c r="B46" s="1">
        <v>4.7382973E7</v>
      </c>
      <c r="C46" s="3">
        <v>2.534623E7</v>
      </c>
      <c r="D46" s="4" t="s">
        <v>134</v>
      </c>
      <c r="E46" s="4" t="s">
        <v>135</v>
      </c>
      <c r="F46" s="4" t="s">
        <v>79</v>
      </c>
      <c r="G46" s="6">
        <v>1.0</v>
      </c>
      <c r="H46" s="6">
        <v>41.0</v>
      </c>
      <c r="I46" s="4" t="s">
        <v>36</v>
      </c>
      <c r="J46" s="7">
        <v>2.86</v>
      </c>
      <c r="K46" s="4" t="str">
        <f t="shared" si="1"/>
        <v>sean.olcese@eastern.edu</v>
      </c>
      <c r="L46" s="5" t="s">
        <v>136</v>
      </c>
      <c r="M46" s="3" t="str">
        <f t="shared" si="2"/>
        <v>INSERT INTO players VALUES (21866100,'Sean','Olcese','D',1,41,'sean.olcese@eastern.edu',394-633-6008,2.86,'Comp Sci',47382973,25346230,18205742);</v>
      </c>
      <c r="N46" s="8" t="s">
        <v>27</v>
      </c>
      <c r="O46" s="1" t="s">
        <v>38</v>
      </c>
      <c r="P46" s="1" t="s">
        <v>39</v>
      </c>
      <c r="Q46" s="1" t="s">
        <v>30</v>
      </c>
      <c r="R46" s="1" t="s">
        <v>29</v>
      </c>
      <c r="S46" s="1" t="s">
        <v>31</v>
      </c>
      <c r="T46" s="1">
        <v>1.8205742E7</v>
      </c>
      <c r="V46" s="2" t="s">
        <v>32</v>
      </c>
    </row>
    <row r="47">
      <c r="A47" s="1">
        <v>3.7026816E7</v>
      </c>
      <c r="B47" s="1">
        <v>4.7382973E7</v>
      </c>
      <c r="C47" s="3">
        <v>1.6579067E7</v>
      </c>
      <c r="D47" s="4" t="s">
        <v>95</v>
      </c>
      <c r="E47" s="4" t="s">
        <v>137</v>
      </c>
      <c r="F47" s="4" t="s">
        <v>24</v>
      </c>
      <c r="G47" s="6">
        <v>5.0</v>
      </c>
      <c r="H47" s="6">
        <v>42.0</v>
      </c>
      <c r="I47" s="4" t="s">
        <v>42</v>
      </c>
      <c r="J47" s="7">
        <v>2.97</v>
      </c>
      <c r="K47" s="4" t="str">
        <f t="shared" si="1"/>
        <v>nate.hawkins@eastern.edu</v>
      </c>
      <c r="L47" s="5" t="s">
        <v>138</v>
      </c>
      <c r="M47" s="3" t="str">
        <f t="shared" si="2"/>
        <v>INSERT INTO players VALUES (37026816,'Nate','Hawkins','MID',5,42,'nate.hawkins@eastern.edu',439-350-7043,2.97,'Criminal Justice',47382973,16579067,34689294);</v>
      </c>
      <c r="N47" s="8" t="s">
        <v>27</v>
      </c>
      <c r="O47" s="1" t="s">
        <v>38</v>
      </c>
      <c r="P47" s="1" t="s">
        <v>39</v>
      </c>
      <c r="Q47" s="1" t="s">
        <v>30</v>
      </c>
      <c r="R47" s="1" t="s">
        <v>29</v>
      </c>
      <c r="S47" s="1" t="s">
        <v>31</v>
      </c>
      <c r="T47" s="1">
        <v>3.4689294E7</v>
      </c>
      <c r="V47" s="2" t="s">
        <v>32</v>
      </c>
    </row>
    <row r="48">
      <c r="A48" s="1">
        <v>4.9242025E7</v>
      </c>
      <c r="B48" s="1">
        <v>4.7382973E7</v>
      </c>
      <c r="C48" s="3">
        <v>6.5088957E7</v>
      </c>
      <c r="D48" s="4" t="s">
        <v>139</v>
      </c>
      <c r="E48" s="4" t="s">
        <v>140</v>
      </c>
      <c r="F48" s="4" t="s">
        <v>79</v>
      </c>
      <c r="G48" s="6">
        <v>2.0</v>
      </c>
      <c r="H48" s="6">
        <v>44.0</v>
      </c>
      <c r="I48" s="4" t="s">
        <v>47</v>
      </c>
      <c r="J48" s="7">
        <v>4.0</v>
      </c>
      <c r="K48" s="4" t="str">
        <f t="shared" si="1"/>
        <v>nathan.gilbert@eastern.edu</v>
      </c>
      <c r="L48" s="5" t="s">
        <v>141</v>
      </c>
      <c r="M48" s="3" t="str">
        <f t="shared" si="2"/>
        <v>INSERT INTO players VALUES (49242025,'Nathan','Gilbert','D',2,44,'nathan.gilbert@eastern.edu',862-803-1469,4,'Nursing',47382973,65088957,51755872);</v>
      </c>
      <c r="N48" s="8" t="s">
        <v>27</v>
      </c>
      <c r="O48" s="1" t="s">
        <v>38</v>
      </c>
      <c r="P48" s="1" t="s">
        <v>39</v>
      </c>
      <c r="Q48" s="1" t="s">
        <v>30</v>
      </c>
      <c r="R48" s="1" t="s">
        <v>29</v>
      </c>
      <c r="S48" s="1" t="s">
        <v>31</v>
      </c>
      <c r="T48" s="1">
        <v>5.1755872E7</v>
      </c>
      <c r="V48" s="2" t="s">
        <v>32</v>
      </c>
    </row>
    <row r="49">
      <c r="A49" s="1">
        <v>4.3111264E7</v>
      </c>
      <c r="B49" s="1">
        <v>4.7382973E7</v>
      </c>
      <c r="C49" s="3">
        <v>6.3296957E7</v>
      </c>
      <c r="D49" s="4" t="s">
        <v>142</v>
      </c>
      <c r="E49" s="4" t="s">
        <v>143</v>
      </c>
      <c r="F49" s="4" t="s">
        <v>24</v>
      </c>
      <c r="G49" s="6">
        <v>1.0</v>
      </c>
      <c r="H49" s="6">
        <v>45.0</v>
      </c>
      <c r="I49" s="4" t="s">
        <v>36</v>
      </c>
      <c r="J49" s="7">
        <v>3.94</v>
      </c>
      <c r="K49" s="4" t="str">
        <f t="shared" si="1"/>
        <v>layton.crespo@eastern.edu</v>
      </c>
      <c r="L49" s="5" t="s">
        <v>144</v>
      </c>
      <c r="M49" s="3" t="str">
        <f t="shared" si="2"/>
        <v>INSERT INTO players VALUES (43111264,'Layton','Crespo','MID',1,45,'layton.crespo@eastern.edu',918-612-3320,3.94,'Comp Sci',47382973,63296957,53319644);</v>
      </c>
      <c r="N49" s="8" t="s">
        <v>27</v>
      </c>
      <c r="O49" s="1" t="s">
        <v>38</v>
      </c>
      <c r="P49" s="1" t="s">
        <v>39</v>
      </c>
      <c r="Q49" s="1" t="s">
        <v>30</v>
      </c>
      <c r="R49" s="1" t="s">
        <v>29</v>
      </c>
      <c r="S49" s="1" t="s">
        <v>31</v>
      </c>
      <c r="T49" s="1">
        <v>5.3319644E7</v>
      </c>
      <c r="V49" s="2" t="s">
        <v>32</v>
      </c>
    </row>
    <row r="50">
      <c r="A50" s="1">
        <v>7.0172171E7</v>
      </c>
      <c r="B50" s="1">
        <v>4.7382973E7</v>
      </c>
      <c r="C50" s="3">
        <v>5.6114848E7</v>
      </c>
      <c r="D50" s="4" t="s">
        <v>145</v>
      </c>
      <c r="E50" s="4" t="s">
        <v>146</v>
      </c>
      <c r="F50" s="4" t="s">
        <v>79</v>
      </c>
      <c r="G50" s="6">
        <v>1.0</v>
      </c>
      <c r="H50" s="6">
        <v>46.0</v>
      </c>
      <c r="I50" s="4" t="s">
        <v>42</v>
      </c>
      <c r="J50" s="7">
        <v>3.49</v>
      </c>
      <c r="K50" s="4" t="str">
        <f t="shared" si="1"/>
        <v>collin.woodward@eastern.edu</v>
      </c>
      <c r="L50" s="5" t="s">
        <v>147</v>
      </c>
      <c r="M50" s="3" t="str">
        <f t="shared" si="2"/>
        <v>INSERT INTO players VALUES (70172171,'Collin','Woodward','D',1,46,'collin.woodward@eastern.edu',908-568-2691,3.49,'Criminal Justice',47382973,56114848,19599921);</v>
      </c>
      <c r="N50" s="8" t="s">
        <v>27</v>
      </c>
      <c r="O50" s="1" t="s">
        <v>38</v>
      </c>
      <c r="P50" s="1" t="s">
        <v>39</v>
      </c>
      <c r="Q50" s="1" t="s">
        <v>30</v>
      </c>
      <c r="R50" s="1" t="s">
        <v>29</v>
      </c>
      <c r="S50" s="1" t="s">
        <v>31</v>
      </c>
      <c r="T50" s="1">
        <v>1.9599921E7</v>
      </c>
      <c r="V50" s="2" t="s">
        <v>32</v>
      </c>
    </row>
    <row r="51">
      <c r="A51" s="1">
        <v>7.3766625E7</v>
      </c>
      <c r="B51" s="1">
        <v>4.7382973E7</v>
      </c>
      <c r="C51" s="3">
        <v>9.2955325E7</v>
      </c>
      <c r="D51" s="4" t="s">
        <v>148</v>
      </c>
      <c r="E51" s="4" t="s">
        <v>149</v>
      </c>
      <c r="F51" s="4" t="s">
        <v>24</v>
      </c>
      <c r="G51" s="6">
        <v>1.0</v>
      </c>
      <c r="H51" s="6">
        <v>49.0</v>
      </c>
      <c r="I51" s="4" t="s">
        <v>36</v>
      </c>
      <c r="J51" s="7">
        <v>2.97</v>
      </c>
      <c r="K51" s="4" t="str">
        <f t="shared" si="1"/>
        <v>dan.divita@eastern.edu</v>
      </c>
      <c r="L51" s="5" t="s">
        <v>150</v>
      </c>
      <c r="M51" s="3" t="str">
        <f t="shared" si="2"/>
        <v>INSERT INTO players VALUES (73766625,'Dan','Divita','MID',1,49,'dan.divita@eastern.edu',486-301-1076,2.97,'Comp Sci',47382973,92955325,67707626);</v>
      </c>
      <c r="N51" s="8" t="s">
        <v>27</v>
      </c>
      <c r="O51" s="1" t="s">
        <v>38</v>
      </c>
      <c r="P51" s="1" t="s">
        <v>39</v>
      </c>
      <c r="Q51" s="1" t="s">
        <v>30</v>
      </c>
      <c r="R51" s="1" t="s">
        <v>29</v>
      </c>
      <c r="S51" s="1" t="s">
        <v>31</v>
      </c>
      <c r="T51" s="1">
        <v>6.7707626E7</v>
      </c>
      <c r="V51" s="2" t="s">
        <v>32</v>
      </c>
    </row>
    <row r="52">
      <c r="A52" s="1">
        <v>9.0480411E7</v>
      </c>
      <c r="B52" s="1">
        <v>4.7382973E7</v>
      </c>
      <c r="C52" s="3">
        <v>8.5013132E7</v>
      </c>
      <c r="D52" s="4" t="s">
        <v>151</v>
      </c>
      <c r="E52" s="4" t="s">
        <v>152</v>
      </c>
      <c r="F52" s="4" t="s">
        <v>79</v>
      </c>
      <c r="G52" s="6">
        <v>3.0</v>
      </c>
      <c r="H52" s="6">
        <v>50.0</v>
      </c>
      <c r="I52" s="4" t="s">
        <v>42</v>
      </c>
      <c r="J52" s="7">
        <v>2.42</v>
      </c>
      <c r="K52" s="4" t="str">
        <f t="shared" si="1"/>
        <v>dylan.lisle@eastern.edu</v>
      </c>
      <c r="L52" s="5" t="s">
        <v>153</v>
      </c>
      <c r="M52" s="3" t="str">
        <f t="shared" si="2"/>
        <v>INSERT INTO players VALUES (90480411,'Dylan','Lisle','D',3,50,'dylan.lisle@eastern.edu',539-668-3787,2.42,'Criminal Justice',47382973,85013132,45136207);</v>
      </c>
      <c r="N52" s="8" t="s">
        <v>27</v>
      </c>
      <c r="O52" s="1" t="s">
        <v>38</v>
      </c>
      <c r="P52" s="1" t="s">
        <v>39</v>
      </c>
      <c r="Q52" s="1" t="s">
        <v>30</v>
      </c>
      <c r="R52" s="1" t="s">
        <v>29</v>
      </c>
      <c r="S52" s="1" t="s">
        <v>31</v>
      </c>
      <c r="T52" s="1">
        <v>4.5136207E7</v>
      </c>
      <c r="V52" s="2" t="s">
        <v>32</v>
      </c>
    </row>
    <row r="53">
      <c r="A53" s="1">
        <v>7.6477377E7</v>
      </c>
      <c r="B53" s="1">
        <v>4.7382973E7</v>
      </c>
      <c r="C53" s="1">
        <v>9.2955325E7</v>
      </c>
      <c r="D53" s="4" t="s">
        <v>154</v>
      </c>
      <c r="E53" s="4" t="s">
        <v>155</v>
      </c>
      <c r="F53" s="4" t="s">
        <v>79</v>
      </c>
      <c r="G53" s="6">
        <v>5.0</v>
      </c>
      <c r="H53" s="6">
        <v>51.0</v>
      </c>
      <c r="I53" s="4" t="s">
        <v>25</v>
      </c>
      <c r="J53" s="7">
        <v>2.61</v>
      </c>
      <c r="K53" s="4" t="str">
        <f t="shared" si="1"/>
        <v>logan.barlok@eastern.edu</v>
      </c>
      <c r="L53" s="5" t="s">
        <v>156</v>
      </c>
      <c r="M53" s="3" t="str">
        <f t="shared" si="2"/>
        <v>INSERT INTO players VALUES (76477377,'Logan','Barlok','D',5,51,'logan.barlok@eastern.edu',738-476-6378,2.61,'Business',47382973,92955325,79796533);</v>
      </c>
      <c r="N53" s="8" t="s">
        <v>27</v>
      </c>
      <c r="O53" s="1" t="s">
        <v>38</v>
      </c>
      <c r="P53" s="1" t="s">
        <v>39</v>
      </c>
      <c r="Q53" s="1" t="s">
        <v>30</v>
      </c>
      <c r="R53" s="1" t="s">
        <v>29</v>
      </c>
      <c r="S53" s="1" t="s">
        <v>31</v>
      </c>
      <c r="T53" s="1">
        <v>7.9796533E7</v>
      </c>
      <c r="V53" s="2" t="s">
        <v>32</v>
      </c>
    </row>
    <row r="54">
      <c r="D54" s="5"/>
      <c r="E54" s="5"/>
      <c r="F54" s="5"/>
      <c r="G54" s="5"/>
      <c r="H54" s="5"/>
      <c r="I54" s="5"/>
      <c r="J54" s="5"/>
      <c r="K54" s="4" t="str">
        <f t="shared" si="1"/>
        <v>.@.edu</v>
      </c>
      <c r="L54" s="5"/>
      <c r="M54" s="3" t="str">
        <f t="shared" si="2"/>
        <v>INSERT INTO players VALUES (,'','','',,,'.@.edu',,,'',,,);</v>
      </c>
      <c r="N54" s="8" t="s">
        <v>27</v>
      </c>
      <c r="O54" s="1" t="s">
        <v>38</v>
      </c>
      <c r="P54" s="1" t="s">
        <v>39</v>
      </c>
      <c r="Q54" s="1" t="s">
        <v>30</v>
      </c>
      <c r="R54" s="1" t="s">
        <v>29</v>
      </c>
      <c r="S54" s="1" t="s">
        <v>31</v>
      </c>
    </row>
    <row r="55">
      <c r="A55" s="1">
        <v>9.3479358E7</v>
      </c>
      <c r="B55" s="1">
        <v>8.7637578E7</v>
      </c>
      <c r="C55" s="3">
        <v>9.2955325E7</v>
      </c>
      <c r="D55" s="4" t="s">
        <v>157</v>
      </c>
      <c r="E55" s="4" t="s">
        <v>158</v>
      </c>
      <c r="F55" s="4" t="s">
        <v>71</v>
      </c>
      <c r="G55" s="6">
        <v>2.0</v>
      </c>
      <c r="H55" s="6">
        <v>0.0</v>
      </c>
      <c r="I55" s="4" t="s">
        <v>159</v>
      </c>
      <c r="J55" s="7">
        <v>2.34</v>
      </c>
      <c r="K55" s="4" t="str">
        <f t="shared" si="1"/>
        <v>jack.keller@york.edu</v>
      </c>
      <c r="L55" s="5" t="s">
        <v>160</v>
      </c>
      <c r="M55" s="3" t="str">
        <f t="shared" si="2"/>
        <v>INSERT INTO players VALUES (93479358,'Jack','Keller','GOA',2,0,'jack.keller@york.edu',247-822-8192,2.34,'Crimnal Justice',87637578,92955325,32553554);</v>
      </c>
      <c r="N55" s="8" t="s">
        <v>27</v>
      </c>
      <c r="O55" s="1" t="s">
        <v>38</v>
      </c>
      <c r="P55" s="1" t="s">
        <v>39</v>
      </c>
      <c r="Q55" s="1" t="s">
        <v>30</v>
      </c>
      <c r="R55" s="1" t="s">
        <v>29</v>
      </c>
      <c r="S55" s="1" t="s">
        <v>31</v>
      </c>
      <c r="T55" s="1">
        <v>3.2553554E7</v>
      </c>
      <c r="V55" s="2" t="s">
        <v>161</v>
      </c>
    </row>
    <row r="56">
      <c r="A56" s="1">
        <v>7.6758703E7</v>
      </c>
      <c r="B56" s="1">
        <v>8.7637578E7</v>
      </c>
      <c r="C56" s="3">
        <v>6.5088957E7</v>
      </c>
      <c r="D56" s="4" t="s">
        <v>157</v>
      </c>
      <c r="E56" s="4" t="s">
        <v>162</v>
      </c>
      <c r="F56" s="4" t="s">
        <v>71</v>
      </c>
      <c r="G56" s="6">
        <v>4.0</v>
      </c>
      <c r="H56" s="6">
        <v>1.0</v>
      </c>
      <c r="I56" s="4" t="s">
        <v>25</v>
      </c>
      <c r="J56" s="7">
        <v>2.96</v>
      </c>
      <c r="K56" s="4" t="str">
        <f t="shared" si="1"/>
        <v>jack.michael@york.edu</v>
      </c>
      <c r="L56" s="5" t="s">
        <v>163</v>
      </c>
      <c r="M56" s="3" t="str">
        <f t="shared" si="2"/>
        <v>INSERT INTO players VALUES (76758703,'Jack','Michael','GOA',4,1,'jack.michael@york.edu',551-590-1007,2.96,'Business',87637578,65088957,57675896);</v>
      </c>
      <c r="N56" s="8" t="s">
        <v>27</v>
      </c>
      <c r="O56" s="1" t="s">
        <v>38</v>
      </c>
      <c r="P56" s="1" t="s">
        <v>39</v>
      </c>
      <c r="Q56" s="1" t="s">
        <v>30</v>
      </c>
      <c r="R56" s="1" t="s">
        <v>29</v>
      </c>
      <c r="S56" s="1" t="s">
        <v>31</v>
      </c>
      <c r="T56" s="1">
        <v>5.7675896E7</v>
      </c>
      <c r="V56" s="2" t="s">
        <v>161</v>
      </c>
    </row>
    <row r="57">
      <c r="A57" s="1">
        <v>9.1498921E7</v>
      </c>
      <c r="B57" s="1">
        <v>8.7637578E7</v>
      </c>
      <c r="C57" s="3">
        <v>1.6579067E7</v>
      </c>
      <c r="D57" s="4" t="s">
        <v>162</v>
      </c>
      <c r="E57" s="4" t="s">
        <v>164</v>
      </c>
      <c r="F57" s="4" t="s">
        <v>46</v>
      </c>
      <c r="G57" s="6">
        <v>2.0</v>
      </c>
      <c r="H57" s="6">
        <v>2.0</v>
      </c>
      <c r="I57" s="4" t="s">
        <v>36</v>
      </c>
      <c r="J57" s="7">
        <v>3.33</v>
      </c>
      <c r="K57" s="4" t="str">
        <f t="shared" si="1"/>
        <v>michael.russo@york.edu</v>
      </c>
      <c r="L57" s="5" t="s">
        <v>165</v>
      </c>
      <c r="M57" s="3" t="str">
        <f t="shared" si="2"/>
        <v>INSERT INTO players VALUES (91498921,'Michael','Russo','ATT',2,2,'michael.russo@york.edu',523-565-8520,3.33,'Comp Sci',87637578,16579067,62493548);</v>
      </c>
      <c r="N57" s="8" t="s">
        <v>27</v>
      </c>
      <c r="O57" s="1" t="s">
        <v>38</v>
      </c>
      <c r="P57" s="1" t="s">
        <v>39</v>
      </c>
      <c r="Q57" s="1" t="s">
        <v>30</v>
      </c>
      <c r="R57" s="1" t="s">
        <v>29</v>
      </c>
      <c r="S57" s="1" t="s">
        <v>31</v>
      </c>
      <c r="T57" s="1">
        <v>6.2493548E7</v>
      </c>
      <c r="V57" s="2" t="s">
        <v>161</v>
      </c>
    </row>
    <row r="58">
      <c r="A58" s="1">
        <v>5.9644973E7</v>
      </c>
      <c r="B58" s="1">
        <v>8.7637578E7</v>
      </c>
      <c r="C58" s="3">
        <v>8.5013132E7</v>
      </c>
      <c r="D58" s="4" t="s">
        <v>166</v>
      </c>
      <c r="E58" s="4" t="s">
        <v>167</v>
      </c>
      <c r="F58" s="4" t="s">
        <v>24</v>
      </c>
      <c r="G58" s="6">
        <v>2.0</v>
      </c>
      <c r="H58" s="6">
        <v>3.0</v>
      </c>
      <c r="I58" s="4" t="s">
        <v>47</v>
      </c>
      <c r="J58" s="7">
        <v>4.0</v>
      </c>
      <c r="K58" s="4" t="str">
        <f t="shared" si="1"/>
        <v>gavin.jens@york.edu</v>
      </c>
      <c r="L58" s="5" t="s">
        <v>168</v>
      </c>
      <c r="M58" s="3" t="str">
        <f t="shared" si="2"/>
        <v>INSERT INTO players VALUES (59644973,'Gavin','Jens','MID',2,3,'gavin.jens@york.edu',245-972-3695,4,'Nursing',87637578,85013132,90061244);</v>
      </c>
      <c r="N58" s="8" t="s">
        <v>27</v>
      </c>
      <c r="O58" s="1" t="s">
        <v>38</v>
      </c>
      <c r="P58" s="1" t="s">
        <v>39</v>
      </c>
      <c r="Q58" s="1" t="s">
        <v>30</v>
      </c>
      <c r="R58" s="1" t="s">
        <v>29</v>
      </c>
      <c r="S58" s="1" t="s">
        <v>31</v>
      </c>
      <c r="T58" s="1">
        <v>9.0061244E7</v>
      </c>
      <c r="V58" s="2" t="s">
        <v>161</v>
      </c>
    </row>
    <row r="59">
      <c r="A59" s="1">
        <v>8.9140572E7</v>
      </c>
      <c r="B59" s="1">
        <v>8.7637578E7</v>
      </c>
      <c r="C59" s="3">
        <v>4.2500473E7</v>
      </c>
      <c r="D59" s="4" t="s">
        <v>120</v>
      </c>
      <c r="E59" s="4" t="s">
        <v>169</v>
      </c>
      <c r="F59" s="4" t="s">
        <v>46</v>
      </c>
      <c r="G59" s="6">
        <v>1.0</v>
      </c>
      <c r="H59" s="6">
        <v>4.0</v>
      </c>
      <c r="I59" s="4" t="s">
        <v>52</v>
      </c>
      <c r="J59" s="7">
        <v>3.19</v>
      </c>
      <c r="K59" s="4" t="str">
        <f t="shared" si="1"/>
        <v>ben.mayer@york.edu</v>
      </c>
      <c r="L59" s="5" t="s">
        <v>170</v>
      </c>
      <c r="M59" s="3" t="str">
        <f t="shared" si="2"/>
        <v>INSERT INTO players VALUES (89140572,'Ben','Mayer','ATT',1,4,'ben.mayer@york.edu',260-845-2272,3.19,'Communications',87637578,42500473,17697678);</v>
      </c>
      <c r="N59" s="8" t="s">
        <v>27</v>
      </c>
      <c r="O59" s="1" t="s">
        <v>38</v>
      </c>
      <c r="P59" s="1" t="s">
        <v>39</v>
      </c>
      <c r="Q59" s="1" t="s">
        <v>30</v>
      </c>
      <c r="R59" s="1" t="s">
        <v>29</v>
      </c>
      <c r="S59" s="1" t="s">
        <v>31</v>
      </c>
      <c r="T59" s="1">
        <v>1.7697678E7</v>
      </c>
      <c r="V59" s="2" t="s">
        <v>161</v>
      </c>
    </row>
    <row r="60">
      <c r="A60" s="1">
        <v>7.1112704E7</v>
      </c>
      <c r="B60" s="1">
        <v>8.7637578E7</v>
      </c>
      <c r="C60" s="3">
        <v>7.8022877E7</v>
      </c>
      <c r="D60" s="4" t="s">
        <v>81</v>
      </c>
      <c r="E60" s="4" t="s">
        <v>171</v>
      </c>
      <c r="F60" s="4" t="s">
        <v>79</v>
      </c>
      <c r="G60" s="6">
        <v>2.0</v>
      </c>
      <c r="H60" s="6">
        <v>5.0</v>
      </c>
      <c r="I60" s="4" t="s">
        <v>52</v>
      </c>
      <c r="J60" s="7">
        <v>2.2</v>
      </c>
      <c r="K60" s="4" t="str">
        <f t="shared" si="1"/>
        <v>ryan.monahan@york.edu</v>
      </c>
      <c r="L60" s="5" t="s">
        <v>172</v>
      </c>
      <c r="M60" s="3" t="str">
        <f t="shared" si="2"/>
        <v>INSERT INTO players VALUES (71112704,'Ryan','Monahan','D',2,5,'ryan.monahan@york.edu',116-651-6257,2.2,'Communications',87637578,78022877,42857038);</v>
      </c>
      <c r="N60" s="8" t="s">
        <v>27</v>
      </c>
      <c r="O60" s="1" t="s">
        <v>38</v>
      </c>
      <c r="P60" s="1" t="s">
        <v>39</v>
      </c>
      <c r="Q60" s="1" t="s">
        <v>30</v>
      </c>
      <c r="R60" s="1" t="s">
        <v>29</v>
      </c>
      <c r="S60" s="1" t="s">
        <v>31</v>
      </c>
      <c r="T60" s="1">
        <v>4.2857038E7</v>
      </c>
      <c r="V60" s="2" t="s">
        <v>161</v>
      </c>
    </row>
    <row r="61">
      <c r="A61" s="1">
        <v>1.0381448E7</v>
      </c>
      <c r="B61" s="1">
        <v>8.7637578E7</v>
      </c>
      <c r="C61" s="3">
        <v>2.534623E7</v>
      </c>
      <c r="D61" s="4" t="s">
        <v>173</v>
      </c>
      <c r="E61" s="4" t="s">
        <v>174</v>
      </c>
      <c r="F61" s="4" t="s">
        <v>46</v>
      </c>
      <c r="G61" s="6">
        <v>1.0</v>
      </c>
      <c r="H61" s="6">
        <v>6.0</v>
      </c>
      <c r="I61" s="4" t="s">
        <v>52</v>
      </c>
      <c r="J61" s="7">
        <v>2.5</v>
      </c>
      <c r="K61" s="4" t="str">
        <f t="shared" si="1"/>
        <v>eric.burbank@york.edu</v>
      </c>
      <c r="L61" s="5" t="s">
        <v>175</v>
      </c>
      <c r="M61" s="3" t="str">
        <f t="shared" si="2"/>
        <v>INSERT INTO players VALUES (10381448,'Eric','Burbank','ATT',1,6,'eric.burbank@york.edu',327-821-7215,2.5,'Communications',87637578,25346230,15146311);</v>
      </c>
      <c r="N61" s="8" t="s">
        <v>27</v>
      </c>
      <c r="O61" s="1" t="s">
        <v>38</v>
      </c>
      <c r="P61" s="1" t="s">
        <v>39</v>
      </c>
      <c r="Q61" s="1" t="s">
        <v>30</v>
      </c>
      <c r="R61" s="1" t="s">
        <v>29</v>
      </c>
      <c r="S61" s="1" t="s">
        <v>31</v>
      </c>
      <c r="T61" s="1">
        <v>1.5146311E7</v>
      </c>
      <c r="V61" s="2" t="s">
        <v>161</v>
      </c>
    </row>
    <row r="62">
      <c r="A62" s="1">
        <v>8.5271817E7</v>
      </c>
      <c r="B62" s="1">
        <v>8.7637578E7</v>
      </c>
      <c r="C62" s="3">
        <v>2.5466583E7</v>
      </c>
      <c r="D62" s="4" t="s">
        <v>157</v>
      </c>
      <c r="E62" s="4" t="s">
        <v>176</v>
      </c>
      <c r="F62" s="4" t="s">
        <v>24</v>
      </c>
      <c r="G62" s="6">
        <v>3.0</v>
      </c>
      <c r="H62" s="6">
        <v>7.0</v>
      </c>
      <c r="I62" s="4" t="s">
        <v>47</v>
      </c>
      <c r="J62" s="7">
        <v>3.01</v>
      </c>
      <c r="K62" s="4" t="str">
        <f t="shared" si="1"/>
        <v>jack.grayson@york.edu</v>
      </c>
      <c r="L62" s="5" t="s">
        <v>177</v>
      </c>
      <c r="M62" s="3" t="str">
        <f t="shared" si="2"/>
        <v>INSERT INTO players VALUES (85271817,'Jack','Grayson','MID',3,7,'jack.grayson@york.edu',473-701-5983,3.01,'Nursing',87637578,25466583,68284114);</v>
      </c>
      <c r="N62" s="8" t="s">
        <v>27</v>
      </c>
      <c r="O62" s="1" t="s">
        <v>38</v>
      </c>
      <c r="P62" s="1" t="s">
        <v>39</v>
      </c>
      <c r="Q62" s="1" t="s">
        <v>30</v>
      </c>
      <c r="R62" s="1" t="s">
        <v>29</v>
      </c>
      <c r="S62" s="1" t="s">
        <v>31</v>
      </c>
      <c r="T62" s="1">
        <v>6.8284114E7</v>
      </c>
      <c r="V62" s="2" t="s">
        <v>161</v>
      </c>
    </row>
    <row r="63">
      <c r="A63" s="1">
        <v>5.1604878E7</v>
      </c>
      <c r="B63" s="1">
        <v>8.7637578E7</v>
      </c>
      <c r="C63" s="3">
        <v>6.3296957E7</v>
      </c>
      <c r="D63" s="4" t="s">
        <v>178</v>
      </c>
      <c r="E63" s="4" t="s">
        <v>179</v>
      </c>
      <c r="F63" s="4" t="s">
        <v>71</v>
      </c>
      <c r="G63" s="6">
        <v>1.0</v>
      </c>
      <c r="H63" s="6">
        <v>8.0</v>
      </c>
      <c r="I63" s="4" t="s">
        <v>25</v>
      </c>
      <c r="J63" s="7">
        <v>2.09</v>
      </c>
      <c r="K63" s="4" t="str">
        <f t="shared" si="1"/>
        <v>aj.apel@york.edu</v>
      </c>
      <c r="L63" s="5" t="s">
        <v>180</v>
      </c>
      <c r="M63" s="3" t="str">
        <f t="shared" si="2"/>
        <v>INSERT INTO players VALUES (51604878,'AJ','Apel','GOA',1,8,'aj.apel@york.edu',262-429-1355,2.09,'Business',87637578,63296957,92888873);</v>
      </c>
      <c r="N63" s="8" t="s">
        <v>27</v>
      </c>
      <c r="O63" s="1" t="s">
        <v>38</v>
      </c>
      <c r="P63" s="1" t="s">
        <v>39</v>
      </c>
      <c r="Q63" s="1" t="s">
        <v>30</v>
      </c>
      <c r="R63" s="1" t="s">
        <v>29</v>
      </c>
      <c r="S63" s="1" t="s">
        <v>31</v>
      </c>
      <c r="T63" s="1">
        <v>9.2888873E7</v>
      </c>
      <c r="V63" s="2" t="s">
        <v>161</v>
      </c>
    </row>
    <row r="64">
      <c r="A64" s="1">
        <v>9.6386861E7</v>
      </c>
      <c r="B64" s="1">
        <v>8.7637578E7</v>
      </c>
      <c r="C64" s="3">
        <v>5.6114848E7</v>
      </c>
      <c r="D64" s="4" t="s">
        <v>181</v>
      </c>
      <c r="E64" s="4" t="s">
        <v>182</v>
      </c>
      <c r="F64" s="4" t="s">
        <v>24</v>
      </c>
      <c r="G64" s="6">
        <v>1.0</v>
      </c>
      <c r="H64" s="6">
        <v>9.0</v>
      </c>
      <c r="I64" s="4" t="s">
        <v>42</v>
      </c>
      <c r="J64" s="7">
        <v>2.43</v>
      </c>
      <c r="K64" s="4" t="str">
        <f t="shared" si="1"/>
        <v>brooks.almond@york.edu</v>
      </c>
      <c r="L64" s="5" t="s">
        <v>183</v>
      </c>
      <c r="M64" s="3" t="str">
        <f t="shared" si="2"/>
        <v>INSERT INTO players VALUES (96386861,'Brooks','Almond','MID',1,9,'brooks.almond@york.edu',446-206-4439,2.43,'Criminal Justice',87637578,56114848,39920468);</v>
      </c>
      <c r="N64" s="8" t="s">
        <v>27</v>
      </c>
      <c r="O64" s="1" t="s">
        <v>38</v>
      </c>
      <c r="P64" s="1" t="s">
        <v>39</v>
      </c>
      <c r="Q64" s="1" t="s">
        <v>30</v>
      </c>
      <c r="R64" s="1" t="s">
        <v>29</v>
      </c>
      <c r="S64" s="1" t="s">
        <v>31</v>
      </c>
      <c r="T64" s="1">
        <v>3.9920468E7</v>
      </c>
      <c r="V64" s="2" t="s">
        <v>161</v>
      </c>
    </row>
    <row r="65">
      <c r="A65" s="1">
        <v>9.4940446E7</v>
      </c>
      <c r="B65" s="1">
        <v>8.7637578E7</v>
      </c>
      <c r="C65" s="3">
        <v>1.6579067E7</v>
      </c>
      <c r="D65" s="4" t="s">
        <v>184</v>
      </c>
      <c r="E65" s="4" t="s">
        <v>185</v>
      </c>
      <c r="F65" s="4" t="s">
        <v>79</v>
      </c>
      <c r="G65" s="6">
        <v>1.0</v>
      </c>
      <c r="H65" s="6">
        <v>10.0</v>
      </c>
      <c r="I65" s="4" t="s">
        <v>47</v>
      </c>
      <c r="J65" s="7">
        <v>2.63</v>
      </c>
      <c r="K65" s="4" t="str">
        <f t="shared" si="1"/>
        <v>zach.rutledge@york.edu</v>
      </c>
      <c r="L65" s="5" t="s">
        <v>186</v>
      </c>
      <c r="M65" s="3" t="str">
        <f t="shared" si="2"/>
        <v>INSERT INTO players VALUES (94940446,'Zach','Rutledge','D',1,10,'zach.rutledge@york.edu',899-235-1206,2.63,'Nursing',87637578,16579067,55631424);</v>
      </c>
      <c r="N65" s="8" t="s">
        <v>27</v>
      </c>
      <c r="O65" s="1" t="s">
        <v>38</v>
      </c>
      <c r="P65" s="1" t="s">
        <v>39</v>
      </c>
      <c r="Q65" s="1" t="s">
        <v>30</v>
      </c>
      <c r="R65" s="1" t="s">
        <v>29</v>
      </c>
      <c r="S65" s="1" t="s">
        <v>31</v>
      </c>
      <c r="T65" s="1">
        <v>5.5631424E7</v>
      </c>
      <c r="V65" s="2" t="s">
        <v>161</v>
      </c>
    </row>
    <row r="66">
      <c r="A66" s="1">
        <v>8.1763493E7</v>
      </c>
      <c r="B66" s="1">
        <v>8.7637578E7</v>
      </c>
      <c r="C66" s="3">
        <v>7.8022877E7</v>
      </c>
      <c r="D66" s="4" t="s">
        <v>187</v>
      </c>
      <c r="E66" s="4" t="s">
        <v>188</v>
      </c>
      <c r="F66" s="4" t="s">
        <v>35</v>
      </c>
      <c r="G66" s="6">
        <v>4.0</v>
      </c>
      <c r="H66" s="6">
        <v>11.0</v>
      </c>
      <c r="I66" s="4" t="s">
        <v>25</v>
      </c>
      <c r="J66" s="7">
        <v>2.34</v>
      </c>
      <c r="K66" s="4" t="str">
        <f t="shared" si="1"/>
        <v>hunter.imbriale@york.edu</v>
      </c>
      <c r="L66" s="5" t="s">
        <v>189</v>
      </c>
      <c r="M66" s="3" t="str">
        <f t="shared" si="2"/>
        <v>INSERT INTO players VALUES (81763493,'Hunter','Imbriale','LSM',4,11,'hunter.imbriale@york.edu',678-532-4770,2.34,'Business',87637578,78022877,72597346);</v>
      </c>
      <c r="N66" s="8" t="s">
        <v>27</v>
      </c>
      <c r="O66" s="1" t="s">
        <v>38</v>
      </c>
      <c r="P66" s="1" t="s">
        <v>39</v>
      </c>
      <c r="Q66" s="1" t="s">
        <v>30</v>
      </c>
      <c r="R66" s="1" t="s">
        <v>29</v>
      </c>
      <c r="S66" s="1" t="s">
        <v>31</v>
      </c>
      <c r="T66" s="1">
        <v>7.2597346E7</v>
      </c>
      <c r="V66" s="2" t="s">
        <v>161</v>
      </c>
    </row>
    <row r="67">
      <c r="A67" s="1">
        <v>9.096716E7</v>
      </c>
      <c r="B67" s="1">
        <v>8.7637578E7</v>
      </c>
      <c r="C67" s="3">
        <v>5.6114848E7</v>
      </c>
      <c r="D67" s="4" t="s">
        <v>69</v>
      </c>
      <c r="E67" s="4" t="s">
        <v>190</v>
      </c>
      <c r="F67" s="4" t="s">
        <v>35</v>
      </c>
      <c r="G67" s="6">
        <v>4.0</v>
      </c>
      <c r="H67" s="6">
        <v>12.0</v>
      </c>
      <c r="I67" s="4" t="s">
        <v>52</v>
      </c>
      <c r="J67" s="7">
        <v>3.04</v>
      </c>
      <c r="K67" s="4" t="str">
        <f t="shared" si="1"/>
        <v>ethan.greene@york.edu</v>
      </c>
      <c r="L67" s="5" t="s">
        <v>191</v>
      </c>
      <c r="M67" s="3" t="str">
        <f t="shared" si="2"/>
        <v>INSERT INTO players VALUES (90967160,'Ethan','Greene','LSM',4,12,'ethan.greene@york.edu',539-949-4472,3.04,'Communications',87637578,56114848,29137130);</v>
      </c>
      <c r="N67" s="8" t="s">
        <v>27</v>
      </c>
      <c r="O67" s="1" t="s">
        <v>38</v>
      </c>
      <c r="P67" s="1" t="s">
        <v>39</v>
      </c>
      <c r="Q67" s="1" t="s">
        <v>30</v>
      </c>
      <c r="R67" s="1" t="s">
        <v>29</v>
      </c>
      <c r="S67" s="1" t="s">
        <v>31</v>
      </c>
      <c r="T67" s="1">
        <v>2.913713E7</v>
      </c>
      <c r="V67" s="2" t="s">
        <v>161</v>
      </c>
    </row>
    <row r="68">
      <c r="A68" s="1">
        <v>7.8280263E7</v>
      </c>
      <c r="B68" s="1">
        <v>8.7637578E7</v>
      </c>
      <c r="C68" s="3">
        <v>2.534623E7</v>
      </c>
      <c r="D68" s="4" t="s">
        <v>192</v>
      </c>
      <c r="E68" s="4" t="s">
        <v>193</v>
      </c>
      <c r="F68" s="4" t="s">
        <v>46</v>
      </c>
      <c r="G68" s="6">
        <v>4.0</v>
      </c>
      <c r="H68" s="6">
        <v>14.0</v>
      </c>
      <c r="I68" s="4" t="s">
        <v>36</v>
      </c>
      <c r="J68" s="7">
        <v>3.31</v>
      </c>
      <c r="K68" s="4" t="str">
        <f t="shared" si="1"/>
        <v>jacob.wilhelm@york.edu</v>
      </c>
      <c r="L68" s="5" t="s">
        <v>194</v>
      </c>
      <c r="M68" s="3" t="str">
        <f t="shared" si="2"/>
        <v>INSERT INTO players VALUES (78280263,'Jacob','Wilhelm','ATT',4,14,'jacob.wilhelm@york.edu',809-347-1011,3.31,'Comp Sci',87637578,25346230,37037576);</v>
      </c>
      <c r="N68" s="8" t="s">
        <v>27</v>
      </c>
      <c r="O68" s="1" t="s">
        <v>38</v>
      </c>
      <c r="P68" s="1" t="s">
        <v>39</v>
      </c>
      <c r="Q68" s="1" t="s">
        <v>30</v>
      </c>
      <c r="R68" s="1" t="s">
        <v>29</v>
      </c>
      <c r="S68" s="1" t="s">
        <v>31</v>
      </c>
      <c r="T68" s="1">
        <v>3.7037576E7</v>
      </c>
      <c r="V68" s="2" t="s">
        <v>161</v>
      </c>
    </row>
    <row r="69">
      <c r="A69" s="1">
        <v>1.453369E7</v>
      </c>
      <c r="B69" s="1">
        <v>8.7637578E7</v>
      </c>
      <c r="C69" s="3">
        <v>9.2955325E7</v>
      </c>
      <c r="D69" s="4" t="s">
        <v>151</v>
      </c>
      <c r="E69" s="4" t="s">
        <v>195</v>
      </c>
      <c r="F69" s="4" t="s">
        <v>24</v>
      </c>
      <c r="G69" s="6">
        <v>5.0</v>
      </c>
      <c r="H69" s="6">
        <v>15.0</v>
      </c>
      <c r="I69" s="4" t="s">
        <v>25</v>
      </c>
      <c r="J69" s="7">
        <v>3.6</v>
      </c>
      <c r="K69" s="4" t="str">
        <f t="shared" si="1"/>
        <v>dylan.wolf@york.edu</v>
      </c>
      <c r="L69" s="5" t="s">
        <v>196</v>
      </c>
      <c r="M69" s="3" t="str">
        <f t="shared" si="2"/>
        <v>INSERT INTO players VALUES (14533690,'Dylan','Wolf','MID',5,15,'dylan.wolf@york.edu',395-300-6447,3.6,'Business',87637578,92955325,28617580);</v>
      </c>
      <c r="N69" s="8" t="s">
        <v>27</v>
      </c>
      <c r="O69" s="1" t="s">
        <v>38</v>
      </c>
      <c r="P69" s="1" t="s">
        <v>39</v>
      </c>
      <c r="Q69" s="1" t="s">
        <v>30</v>
      </c>
      <c r="R69" s="1" t="s">
        <v>29</v>
      </c>
      <c r="S69" s="1" t="s">
        <v>31</v>
      </c>
      <c r="T69" s="1">
        <v>2.861758E7</v>
      </c>
      <c r="V69" s="2" t="s">
        <v>161</v>
      </c>
    </row>
    <row r="70">
      <c r="A70" s="1">
        <v>2.1793157E7</v>
      </c>
      <c r="B70" s="1">
        <v>8.7637578E7</v>
      </c>
      <c r="C70" s="3">
        <v>8.5013132E7</v>
      </c>
      <c r="D70" s="4" t="s">
        <v>197</v>
      </c>
      <c r="E70" s="4" t="s">
        <v>198</v>
      </c>
      <c r="F70" s="4" t="s">
        <v>79</v>
      </c>
      <c r="G70" s="6">
        <v>3.0</v>
      </c>
      <c r="H70" s="6">
        <v>16.0</v>
      </c>
      <c r="I70" s="4" t="s">
        <v>25</v>
      </c>
      <c r="J70" s="7">
        <v>2.84</v>
      </c>
      <c r="K70" s="4" t="str">
        <f t="shared" si="1"/>
        <v>dom.stella@york.edu</v>
      </c>
      <c r="L70" s="5" t="s">
        <v>199</v>
      </c>
      <c r="M70" s="3" t="str">
        <f t="shared" si="2"/>
        <v>INSERT INTO players VALUES (21793157,'Dom','Stella','D',3,16,'dom.stella@york.edu',847-704-2805,2.84,'Business',87637578,85013132,43545067);</v>
      </c>
      <c r="N70" s="8" t="s">
        <v>27</v>
      </c>
      <c r="O70" s="1" t="s">
        <v>38</v>
      </c>
      <c r="P70" s="1" t="s">
        <v>39</v>
      </c>
      <c r="Q70" s="1" t="s">
        <v>30</v>
      </c>
      <c r="R70" s="1" t="s">
        <v>29</v>
      </c>
      <c r="S70" s="1" t="s">
        <v>31</v>
      </c>
      <c r="T70" s="1">
        <v>4.3545067E7</v>
      </c>
      <c r="V70" s="2" t="s">
        <v>161</v>
      </c>
    </row>
    <row r="71">
      <c r="A71" s="1">
        <v>9.0002105E7</v>
      </c>
      <c r="B71" s="1">
        <v>8.7637578E7</v>
      </c>
      <c r="C71" s="3">
        <v>4.2500473E7</v>
      </c>
      <c r="D71" s="4" t="s">
        <v>200</v>
      </c>
      <c r="E71" s="4" t="s">
        <v>201</v>
      </c>
      <c r="F71" s="4" t="s">
        <v>24</v>
      </c>
      <c r="G71" s="6">
        <v>4.0</v>
      </c>
      <c r="H71" s="6">
        <v>17.0</v>
      </c>
      <c r="I71" s="4" t="s">
        <v>36</v>
      </c>
      <c r="J71" s="7">
        <v>2.79</v>
      </c>
      <c r="K71" s="4" t="str">
        <f t="shared" si="1"/>
        <v>brett.locker@york.edu</v>
      </c>
      <c r="L71" s="5" t="s">
        <v>202</v>
      </c>
      <c r="M71" s="3" t="str">
        <f t="shared" si="2"/>
        <v>INSERT INTO players VALUES (90002105,'Brett','Locker','MID',4,17,'brett.locker@york.edu',999-575-8911,2.79,'Comp Sci',87637578,42500473,69418265);</v>
      </c>
      <c r="N71" s="8" t="s">
        <v>27</v>
      </c>
      <c r="O71" s="1" t="s">
        <v>38</v>
      </c>
      <c r="P71" s="1" t="s">
        <v>39</v>
      </c>
      <c r="Q71" s="1" t="s">
        <v>30</v>
      </c>
      <c r="R71" s="1" t="s">
        <v>29</v>
      </c>
      <c r="S71" s="1" t="s">
        <v>31</v>
      </c>
      <c r="T71" s="1">
        <v>6.9418265E7</v>
      </c>
      <c r="V71" s="2" t="s">
        <v>161</v>
      </c>
    </row>
    <row r="72">
      <c r="A72" s="1">
        <v>6.1128606E7</v>
      </c>
      <c r="B72" s="1">
        <v>8.7637578E7</v>
      </c>
      <c r="C72" s="3">
        <v>2.5466583E7</v>
      </c>
      <c r="D72" s="4" t="s">
        <v>203</v>
      </c>
      <c r="E72" s="4" t="s">
        <v>204</v>
      </c>
      <c r="F72" s="4" t="s">
        <v>79</v>
      </c>
      <c r="G72" s="6">
        <v>3.0</v>
      </c>
      <c r="H72" s="6">
        <v>18.0</v>
      </c>
      <c r="I72" s="4" t="s">
        <v>52</v>
      </c>
      <c r="J72" s="7">
        <v>3.93</v>
      </c>
      <c r="K72" s="4" t="str">
        <f t="shared" si="1"/>
        <v>billy.briegel@york.edu</v>
      </c>
      <c r="L72" s="5" t="s">
        <v>205</v>
      </c>
      <c r="M72" s="3" t="str">
        <f t="shared" si="2"/>
        <v>INSERT INTO players VALUES (61128606,'Billy','Briegel','D',3,18,'billy.briegel@york.edu',825-439-5466,3.93,'Communications',87637578,25466583,28094344);</v>
      </c>
      <c r="N72" s="8" t="s">
        <v>27</v>
      </c>
      <c r="O72" s="1" t="s">
        <v>38</v>
      </c>
      <c r="P72" s="1" t="s">
        <v>39</v>
      </c>
      <c r="Q72" s="1" t="s">
        <v>30</v>
      </c>
      <c r="R72" s="1" t="s">
        <v>29</v>
      </c>
      <c r="S72" s="1" t="s">
        <v>31</v>
      </c>
      <c r="T72" s="1">
        <v>2.8094344E7</v>
      </c>
      <c r="V72" s="2" t="s">
        <v>161</v>
      </c>
    </row>
    <row r="73">
      <c r="A73" s="1">
        <v>4.310479E7</v>
      </c>
      <c r="B73" s="1">
        <v>8.7637578E7</v>
      </c>
      <c r="C73" s="3">
        <v>6.5088957E7</v>
      </c>
      <c r="D73" s="4" t="s">
        <v>206</v>
      </c>
      <c r="E73" s="4" t="s">
        <v>207</v>
      </c>
      <c r="F73" s="4" t="s">
        <v>24</v>
      </c>
      <c r="G73" s="6">
        <v>1.0</v>
      </c>
      <c r="H73" s="6">
        <v>19.0</v>
      </c>
      <c r="I73" s="4" t="s">
        <v>42</v>
      </c>
      <c r="J73" s="7">
        <v>3.92</v>
      </c>
      <c r="K73" s="4" t="str">
        <f t="shared" si="1"/>
        <v>jackson.shields@york.edu</v>
      </c>
      <c r="L73" s="5" t="s">
        <v>208</v>
      </c>
      <c r="M73" s="3" t="str">
        <f t="shared" si="2"/>
        <v>INSERT INTO players VALUES (43104790,'Jackson','Shields','MID',1,19,'jackson.shields@york.edu',828-178-5397,3.92,'Criminal Justice',87637578,65088957,89781991);</v>
      </c>
      <c r="N73" s="8" t="s">
        <v>27</v>
      </c>
      <c r="O73" s="1" t="s">
        <v>38</v>
      </c>
      <c r="P73" s="1" t="s">
        <v>39</v>
      </c>
      <c r="Q73" s="1" t="s">
        <v>30</v>
      </c>
      <c r="R73" s="1" t="s">
        <v>29</v>
      </c>
      <c r="S73" s="1" t="s">
        <v>31</v>
      </c>
      <c r="T73" s="1">
        <v>8.9781991E7</v>
      </c>
      <c r="V73" s="2" t="s">
        <v>161</v>
      </c>
    </row>
    <row r="74">
      <c r="A74" s="1">
        <v>4.2153479E7</v>
      </c>
      <c r="B74" s="1">
        <v>8.7637578E7</v>
      </c>
      <c r="C74" s="3">
        <v>6.3296957E7</v>
      </c>
      <c r="D74" s="4" t="s">
        <v>184</v>
      </c>
      <c r="E74" s="4" t="s">
        <v>209</v>
      </c>
      <c r="F74" s="4" t="s">
        <v>24</v>
      </c>
      <c r="G74" s="6">
        <v>3.0</v>
      </c>
      <c r="H74" s="6">
        <v>20.0</v>
      </c>
      <c r="I74" s="4" t="s">
        <v>52</v>
      </c>
      <c r="J74" s="7">
        <v>2.7</v>
      </c>
      <c r="K74" s="4" t="str">
        <f t="shared" si="1"/>
        <v>zach.mentzer@york.edu</v>
      </c>
      <c r="L74" s="5" t="s">
        <v>210</v>
      </c>
      <c r="M74" s="3" t="str">
        <f t="shared" si="2"/>
        <v>INSERT INTO players VALUES (42153479,'Zach','Mentzer','MID',3,20,'zach.mentzer@york.edu',979-200-8859,2.7,'Communications',87637578,63296957,59557269);</v>
      </c>
      <c r="N74" s="8" t="s">
        <v>27</v>
      </c>
      <c r="O74" s="1" t="s">
        <v>38</v>
      </c>
      <c r="P74" s="1" t="s">
        <v>39</v>
      </c>
      <c r="Q74" s="1" t="s">
        <v>30</v>
      </c>
      <c r="R74" s="1" t="s">
        <v>29</v>
      </c>
      <c r="S74" s="1" t="s">
        <v>31</v>
      </c>
      <c r="T74" s="1">
        <v>5.9557269E7</v>
      </c>
      <c r="V74" s="2" t="s">
        <v>161</v>
      </c>
    </row>
    <row r="75">
      <c r="A75" s="1">
        <v>3.1452904E7</v>
      </c>
      <c r="B75" s="1">
        <v>8.7637578E7</v>
      </c>
      <c r="C75" s="3">
        <v>2.534623E7</v>
      </c>
      <c r="D75" s="4" t="s">
        <v>211</v>
      </c>
      <c r="E75" s="4" t="s">
        <v>212</v>
      </c>
      <c r="F75" s="4" t="s">
        <v>24</v>
      </c>
      <c r="G75" s="6">
        <v>1.0</v>
      </c>
      <c r="H75" s="6">
        <v>21.0</v>
      </c>
      <c r="I75" s="4" t="s">
        <v>47</v>
      </c>
      <c r="J75" s="7">
        <v>2.64</v>
      </c>
      <c r="K75" s="4" t="str">
        <f t="shared" si="1"/>
        <v>hayden.sock@york.edu</v>
      </c>
      <c r="L75" s="5" t="s">
        <v>213</v>
      </c>
      <c r="M75" s="3" t="str">
        <f t="shared" si="2"/>
        <v>INSERT INTO players VALUES (31452904,'Hayden','Sock','MID',1,21,'hayden.sock@york.edu',805-316-5411,2.64,'Nursing',87637578,25346230,55084954);</v>
      </c>
      <c r="N75" s="8" t="s">
        <v>27</v>
      </c>
      <c r="O75" s="1" t="s">
        <v>38</v>
      </c>
      <c r="P75" s="1" t="s">
        <v>39</v>
      </c>
      <c r="Q75" s="1" t="s">
        <v>30</v>
      </c>
      <c r="R75" s="1" t="s">
        <v>29</v>
      </c>
      <c r="S75" s="1" t="s">
        <v>31</v>
      </c>
      <c r="T75" s="1">
        <v>5.5084954E7</v>
      </c>
      <c r="V75" s="2" t="s">
        <v>161</v>
      </c>
    </row>
    <row r="76">
      <c r="A76" s="1">
        <v>7.9118753E7</v>
      </c>
      <c r="B76" s="1">
        <v>8.7637578E7</v>
      </c>
      <c r="C76" s="3">
        <v>9.2955325E7</v>
      </c>
      <c r="D76" s="4" t="s">
        <v>214</v>
      </c>
      <c r="E76" s="4" t="s">
        <v>215</v>
      </c>
      <c r="F76" s="4" t="s">
        <v>24</v>
      </c>
      <c r="G76" s="6">
        <v>1.0</v>
      </c>
      <c r="H76" s="6">
        <v>22.0</v>
      </c>
      <c r="I76" s="4" t="s">
        <v>36</v>
      </c>
      <c r="J76" s="7">
        <v>2.54</v>
      </c>
      <c r="K76" s="4" t="str">
        <f t="shared" si="1"/>
        <v>rhys.mccarver@york.edu</v>
      </c>
      <c r="L76" s="5" t="s">
        <v>216</v>
      </c>
      <c r="M76" s="3" t="str">
        <f t="shared" si="2"/>
        <v>INSERT INTO players VALUES (79118753,'Rhys','McCarver','MID',1,22,'rhys.mccarver@york.edu',855-465-6112,2.54,'Comp Sci',87637578,92955325,79956513);</v>
      </c>
      <c r="N76" s="8" t="s">
        <v>27</v>
      </c>
      <c r="O76" s="1" t="s">
        <v>38</v>
      </c>
      <c r="P76" s="1" t="s">
        <v>39</v>
      </c>
      <c r="Q76" s="1" t="s">
        <v>30</v>
      </c>
      <c r="R76" s="1" t="s">
        <v>29</v>
      </c>
      <c r="S76" s="1" t="s">
        <v>31</v>
      </c>
      <c r="T76" s="1">
        <v>7.9956513E7</v>
      </c>
      <c r="V76" s="2" t="s">
        <v>161</v>
      </c>
    </row>
    <row r="77">
      <c r="A77" s="1">
        <v>8.7839859E7</v>
      </c>
      <c r="B77" s="1">
        <v>8.7637578E7</v>
      </c>
      <c r="C77" s="3">
        <v>7.8022877E7</v>
      </c>
      <c r="D77" s="4" t="s">
        <v>217</v>
      </c>
      <c r="E77" s="4" t="s">
        <v>218</v>
      </c>
      <c r="F77" s="4" t="s">
        <v>24</v>
      </c>
      <c r="G77" s="6">
        <v>3.0</v>
      </c>
      <c r="H77" s="6">
        <v>23.0</v>
      </c>
      <c r="I77" s="4" t="s">
        <v>47</v>
      </c>
      <c r="J77" s="7">
        <v>3.26</v>
      </c>
      <c r="K77" s="4" t="str">
        <f t="shared" si="1"/>
        <v>vinny.facciponti@york.edu</v>
      </c>
      <c r="L77" s="5" t="s">
        <v>219</v>
      </c>
      <c r="M77" s="3" t="str">
        <f t="shared" si="2"/>
        <v>INSERT INTO players VALUES (87839859,'Vinny','Facciponti','MID',3,23,'vinny.facciponti@york.edu',188-889-7991,3.26,'Nursing',87637578,78022877,74363202);</v>
      </c>
      <c r="N77" s="8" t="s">
        <v>27</v>
      </c>
      <c r="O77" s="1" t="s">
        <v>38</v>
      </c>
      <c r="P77" s="1" t="s">
        <v>39</v>
      </c>
      <c r="Q77" s="1" t="s">
        <v>30</v>
      </c>
      <c r="R77" s="1" t="s">
        <v>29</v>
      </c>
      <c r="S77" s="1" t="s">
        <v>31</v>
      </c>
      <c r="T77" s="1">
        <v>7.4363202E7</v>
      </c>
      <c r="V77" s="2" t="s">
        <v>161</v>
      </c>
    </row>
    <row r="78">
      <c r="A78" s="1">
        <v>5.0673486E7</v>
      </c>
      <c r="B78" s="1">
        <v>8.7637578E7</v>
      </c>
      <c r="C78" s="3">
        <v>2.5466583E7</v>
      </c>
      <c r="D78" s="4" t="s">
        <v>123</v>
      </c>
      <c r="E78" s="4" t="s">
        <v>220</v>
      </c>
      <c r="F78" s="4" t="s">
        <v>71</v>
      </c>
      <c r="G78" s="6">
        <v>3.0</v>
      </c>
      <c r="H78" s="6">
        <v>24.0</v>
      </c>
      <c r="I78" s="4" t="s">
        <v>52</v>
      </c>
      <c r="J78" s="7">
        <v>3.8</v>
      </c>
      <c r="K78" s="4" t="str">
        <f t="shared" si="1"/>
        <v>ian.callinan@york.edu</v>
      </c>
      <c r="L78" s="5" t="s">
        <v>221</v>
      </c>
      <c r="M78" s="3" t="str">
        <f t="shared" si="2"/>
        <v>INSERT INTO players VALUES (50673486,'Ian','Callinan','GOA',3,24,'ian.callinan@york.edu',770-512-9440,3.8,'Communications',87637578,25466583,52124486);</v>
      </c>
      <c r="N78" s="8" t="s">
        <v>27</v>
      </c>
      <c r="O78" s="1" t="s">
        <v>38</v>
      </c>
      <c r="P78" s="1" t="s">
        <v>39</v>
      </c>
      <c r="Q78" s="1" t="s">
        <v>30</v>
      </c>
      <c r="R78" s="1" t="s">
        <v>29</v>
      </c>
      <c r="S78" s="1" t="s">
        <v>31</v>
      </c>
      <c r="T78" s="1">
        <v>5.2124486E7</v>
      </c>
      <c r="V78" s="2" t="s">
        <v>161</v>
      </c>
    </row>
    <row r="79">
      <c r="A79" s="1">
        <v>9.329219E7</v>
      </c>
      <c r="B79" s="1">
        <v>8.7637578E7</v>
      </c>
      <c r="C79" s="3">
        <v>6.5088957E7</v>
      </c>
      <c r="D79" s="4" t="s">
        <v>222</v>
      </c>
      <c r="E79" s="4" t="s">
        <v>223</v>
      </c>
      <c r="F79" s="4" t="s">
        <v>51</v>
      </c>
      <c r="G79" s="6">
        <v>1.0</v>
      </c>
      <c r="H79" s="6">
        <v>25.0</v>
      </c>
      <c r="I79" s="4" t="s">
        <v>36</v>
      </c>
      <c r="J79" s="7">
        <v>3.02</v>
      </c>
      <c r="K79" s="4" t="str">
        <f t="shared" si="1"/>
        <v>hugo.spencer@york.edu</v>
      </c>
      <c r="L79" s="5" t="s">
        <v>224</v>
      </c>
      <c r="M79" s="3" t="str">
        <f t="shared" si="2"/>
        <v>INSERT INTO players VALUES (93292190,'Hugo','Spencer','FOGO',1,25,'hugo.spencer@york.edu',410-976-8509,3.02,'Comp Sci',87637578,65088957,73270429);</v>
      </c>
      <c r="N79" s="8" t="s">
        <v>27</v>
      </c>
      <c r="O79" s="1" t="s">
        <v>38</v>
      </c>
      <c r="P79" s="1" t="s">
        <v>39</v>
      </c>
      <c r="Q79" s="1" t="s">
        <v>30</v>
      </c>
      <c r="R79" s="1" t="s">
        <v>29</v>
      </c>
      <c r="S79" s="1" t="s">
        <v>31</v>
      </c>
      <c r="T79" s="1">
        <v>7.3270429E7</v>
      </c>
      <c r="V79" s="2" t="s">
        <v>161</v>
      </c>
    </row>
    <row r="80">
      <c r="A80" s="1">
        <v>6.3600307E7</v>
      </c>
      <c r="B80" s="1">
        <v>8.7637578E7</v>
      </c>
      <c r="C80" s="3">
        <v>8.5013132E7</v>
      </c>
      <c r="D80" s="4" t="s">
        <v>225</v>
      </c>
      <c r="E80" s="4" t="s">
        <v>226</v>
      </c>
      <c r="F80" s="4" t="s">
        <v>79</v>
      </c>
      <c r="G80" s="6">
        <v>5.0</v>
      </c>
      <c r="H80" s="6">
        <v>26.0</v>
      </c>
      <c r="I80" s="4" t="s">
        <v>42</v>
      </c>
      <c r="J80" s="7">
        <v>2.7</v>
      </c>
      <c r="K80" s="4" t="str">
        <f t="shared" si="1"/>
        <v>mason.smith@york.edu</v>
      </c>
      <c r="L80" s="5" t="s">
        <v>227</v>
      </c>
      <c r="M80" s="3" t="str">
        <f t="shared" si="2"/>
        <v>INSERT INTO players VALUES (63600307,'Mason','Smith','D',5,26,'mason.smith@york.edu',813-673-7113,2.7,'Criminal Justice',87637578,85013132,65200468);</v>
      </c>
      <c r="N80" s="8" t="s">
        <v>27</v>
      </c>
      <c r="O80" s="1" t="s">
        <v>38</v>
      </c>
      <c r="P80" s="1" t="s">
        <v>39</v>
      </c>
      <c r="Q80" s="1" t="s">
        <v>30</v>
      </c>
      <c r="R80" s="1" t="s">
        <v>29</v>
      </c>
      <c r="S80" s="1" t="s">
        <v>31</v>
      </c>
      <c r="T80" s="1">
        <v>6.5200468E7</v>
      </c>
      <c r="V80" s="2" t="s">
        <v>161</v>
      </c>
    </row>
    <row r="81">
      <c r="A81" s="1">
        <v>5.6436279E7</v>
      </c>
      <c r="B81" s="1">
        <v>8.7637578E7</v>
      </c>
      <c r="C81" s="3">
        <v>5.6114848E7</v>
      </c>
      <c r="D81" s="4" t="s">
        <v>166</v>
      </c>
      <c r="E81" s="4" t="s">
        <v>228</v>
      </c>
      <c r="F81" s="4" t="s">
        <v>79</v>
      </c>
      <c r="G81" s="6">
        <v>2.0</v>
      </c>
      <c r="H81" s="6">
        <v>27.0</v>
      </c>
      <c r="I81" s="4" t="s">
        <v>52</v>
      </c>
      <c r="J81" s="7">
        <v>3.7</v>
      </c>
      <c r="K81" s="4" t="str">
        <f t="shared" si="1"/>
        <v>gavin.ridgeway@york.edu</v>
      </c>
      <c r="L81" s="5" t="s">
        <v>229</v>
      </c>
      <c r="M81" s="3" t="str">
        <f t="shared" si="2"/>
        <v>INSERT INTO players VALUES (56436279,'Gavin','Ridgeway','D',2,27,'gavin.ridgeway@york.edu',656-644-2341,3.7,'Communications',87637578,56114848,41825165);</v>
      </c>
      <c r="N81" s="8" t="s">
        <v>27</v>
      </c>
      <c r="O81" s="1" t="s">
        <v>38</v>
      </c>
      <c r="P81" s="1" t="s">
        <v>39</v>
      </c>
      <c r="Q81" s="1" t="s">
        <v>30</v>
      </c>
      <c r="R81" s="1" t="s">
        <v>29</v>
      </c>
      <c r="S81" s="1" t="s">
        <v>31</v>
      </c>
      <c r="T81" s="1">
        <v>4.1825165E7</v>
      </c>
      <c r="V81" s="2" t="s">
        <v>161</v>
      </c>
    </row>
    <row r="82">
      <c r="A82" s="1">
        <v>3.4302178E7</v>
      </c>
      <c r="B82" s="1">
        <v>8.7637578E7</v>
      </c>
      <c r="C82" s="3">
        <v>6.3296957E7</v>
      </c>
      <c r="D82" s="4" t="s">
        <v>230</v>
      </c>
      <c r="E82" s="4" t="s">
        <v>231</v>
      </c>
      <c r="F82" s="4" t="s">
        <v>46</v>
      </c>
      <c r="G82" s="6">
        <v>3.0</v>
      </c>
      <c r="H82" s="6">
        <v>28.0</v>
      </c>
      <c r="I82" s="4" t="s">
        <v>25</v>
      </c>
      <c r="J82" s="7">
        <v>3.66</v>
      </c>
      <c r="K82" s="4" t="str">
        <f t="shared" si="1"/>
        <v>will.harnick@york.edu</v>
      </c>
      <c r="L82" s="5" t="s">
        <v>232</v>
      </c>
      <c r="M82" s="3" t="str">
        <f t="shared" si="2"/>
        <v>INSERT INTO players VALUES (34302178,'Will','Harnick','ATT',3,28,'will.harnick@york.edu',833-775-8059,3.66,'Business',87637578,63296957,57402693);</v>
      </c>
      <c r="N82" s="8" t="s">
        <v>27</v>
      </c>
      <c r="O82" s="1" t="s">
        <v>38</v>
      </c>
      <c r="P82" s="1" t="s">
        <v>39</v>
      </c>
      <c r="Q82" s="1" t="s">
        <v>30</v>
      </c>
      <c r="R82" s="1" t="s">
        <v>29</v>
      </c>
      <c r="S82" s="1" t="s">
        <v>31</v>
      </c>
      <c r="T82" s="1">
        <v>5.7402693E7</v>
      </c>
      <c r="V82" s="2" t="s">
        <v>161</v>
      </c>
    </row>
    <row r="83">
      <c r="A83" s="1">
        <v>5.3432627E7</v>
      </c>
      <c r="B83" s="1">
        <v>8.7637578E7</v>
      </c>
      <c r="C83" s="3">
        <v>1.6579067E7</v>
      </c>
      <c r="D83" s="4" t="s">
        <v>233</v>
      </c>
      <c r="E83" s="4" t="s">
        <v>234</v>
      </c>
      <c r="F83" s="4" t="s">
        <v>35</v>
      </c>
      <c r="G83" s="6">
        <v>4.0</v>
      </c>
      <c r="H83" s="6">
        <v>29.0</v>
      </c>
      <c r="I83" s="4" t="s">
        <v>36</v>
      </c>
      <c r="J83" s="7">
        <v>3.4</v>
      </c>
      <c r="K83" s="4" t="str">
        <f t="shared" si="1"/>
        <v>matty.mancuso@york.edu</v>
      </c>
      <c r="L83" s="5" t="s">
        <v>235</v>
      </c>
      <c r="M83" s="3" t="str">
        <f t="shared" si="2"/>
        <v>INSERT INTO players VALUES (53432627,'Matty','Mancuso','LSM',4,29,'matty.mancuso@york.edu',819-744-9261,3.4,'Comp Sci',87637578,16579067,50817382);</v>
      </c>
      <c r="N83" s="8" t="s">
        <v>27</v>
      </c>
      <c r="O83" s="1" t="s">
        <v>38</v>
      </c>
      <c r="P83" s="1" t="s">
        <v>39</v>
      </c>
      <c r="Q83" s="1" t="s">
        <v>30</v>
      </c>
      <c r="R83" s="1" t="s">
        <v>29</v>
      </c>
      <c r="S83" s="1" t="s">
        <v>31</v>
      </c>
      <c r="T83" s="1">
        <v>5.0817382E7</v>
      </c>
      <c r="V83" s="2" t="s">
        <v>161</v>
      </c>
    </row>
    <row r="84">
      <c r="A84" s="1">
        <v>2.3647894E7</v>
      </c>
      <c r="B84" s="1">
        <v>8.7637578E7</v>
      </c>
      <c r="C84" s="3">
        <v>4.2500473E7</v>
      </c>
      <c r="D84" s="4" t="s">
        <v>236</v>
      </c>
      <c r="E84" s="4" t="s">
        <v>237</v>
      </c>
      <c r="F84" s="4" t="s">
        <v>24</v>
      </c>
      <c r="G84" s="6">
        <v>5.0</v>
      </c>
      <c r="H84" s="6">
        <v>30.0</v>
      </c>
      <c r="I84" s="4" t="s">
        <v>42</v>
      </c>
      <c r="J84" s="7">
        <v>3.92</v>
      </c>
      <c r="K84" s="4" t="str">
        <f t="shared" si="1"/>
        <v>noah.bruno@york.edu</v>
      </c>
      <c r="L84" s="5" t="s">
        <v>238</v>
      </c>
      <c r="M84" s="3" t="str">
        <f t="shared" si="2"/>
        <v>INSERT INTO players VALUES (23647894,'Noah','Bruno','MID',5,30,'noah.bruno@york.edu',680-530-3232,3.92,'Criminal Justice',87637578,42500473,64506894);</v>
      </c>
      <c r="N84" s="8" t="s">
        <v>27</v>
      </c>
      <c r="O84" s="1" t="s">
        <v>38</v>
      </c>
      <c r="P84" s="1" t="s">
        <v>39</v>
      </c>
      <c r="Q84" s="1" t="s">
        <v>30</v>
      </c>
      <c r="R84" s="1" t="s">
        <v>29</v>
      </c>
      <c r="S84" s="1" t="s">
        <v>31</v>
      </c>
      <c r="T84" s="1">
        <v>6.4506894E7</v>
      </c>
      <c r="V84" s="2" t="s">
        <v>161</v>
      </c>
    </row>
    <row r="85">
      <c r="A85" s="1">
        <v>6.7395419E7</v>
      </c>
      <c r="B85" s="1">
        <v>8.7637578E7</v>
      </c>
      <c r="C85" s="3">
        <v>7.8022877E7</v>
      </c>
      <c r="D85" s="4" t="s">
        <v>123</v>
      </c>
      <c r="E85" s="4" t="s">
        <v>239</v>
      </c>
      <c r="F85" s="4" t="s">
        <v>79</v>
      </c>
      <c r="G85" s="6">
        <v>2.0</v>
      </c>
      <c r="H85" s="6">
        <v>32.0</v>
      </c>
      <c r="I85" s="4" t="s">
        <v>52</v>
      </c>
      <c r="J85" s="7">
        <v>3.06</v>
      </c>
      <c r="K85" s="4" t="str">
        <f t="shared" si="1"/>
        <v>ian.mcnaughton@york.edu</v>
      </c>
      <c r="L85" s="5" t="s">
        <v>240</v>
      </c>
      <c r="M85" s="3" t="str">
        <f t="shared" si="2"/>
        <v>INSERT INTO players VALUES (67395419,'Ian','McNaughton','D',2,32,'ian.mcnaughton@york.edu',859-813-9671,3.06,'Communications',87637578,78022877,51857443);</v>
      </c>
      <c r="N85" s="8" t="s">
        <v>27</v>
      </c>
      <c r="O85" s="1" t="s">
        <v>38</v>
      </c>
      <c r="P85" s="1" t="s">
        <v>39</v>
      </c>
      <c r="Q85" s="1" t="s">
        <v>30</v>
      </c>
      <c r="R85" s="1" t="s">
        <v>29</v>
      </c>
      <c r="S85" s="1" t="s">
        <v>31</v>
      </c>
      <c r="T85" s="1">
        <v>5.1857443E7</v>
      </c>
      <c r="V85" s="2" t="s">
        <v>161</v>
      </c>
    </row>
    <row r="86">
      <c r="A86" s="1">
        <v>7.6142423E7</v>
      </c>
      <c r="B86" s="1">
        <v>8.7637578E7</v>
      </c>
      <c r="C86" s="3">
        <v>9.2955325E7</v>
      </c>
      <c r="D86" s="4" t="s">
        <v>241</v>
      </c>
      <c r="E86" s="4" t="s">
        <v>242</v>
      </c>
      <c r="F86" s="4" t="s">
        <v>24</v>
      </c>
      <c r="G86" s="6">
        <v>4.0</v>
      </c>
      <c r="H86" s="6">
        <v>33.0</v>
      </c>
      <c r="I86" s="4" t="s">
        <v>159</v>
      </c>
      <c r="J86" s="7">
        <v>4.0</v>
      </c>
      <c r="K86" s="4" t="str">
        <f t="shared" si="1"/>
        <v>jarrod.marenger@york.edu</v>
      </c>
      <c r="L86" s="5" t="s">
        <v>243</v>
      </c>
      <c r="M86" s="3" t="str">
        <f t="shared" si="2"/>
        <v>INSERT INTO players VALUES (76142423,'Jarrod','Marenger','MID',4,33,'jarrod.marenger@york.edu',735-697-2267,4,'Crimnal Justice',87637578,92955325,18645700);</v>
      </c>
      <c r="N86" s="8" t="s">
        <v>27</v>
      </c>
      <c r="O86" s="1" t="s">
        <v>38</v>
      </c>
      <c r="P86" s="1" t="s">
        <v>39</v>
      </c>
      <c r="Q86" s="1" t="s">
        <v>30</v>
      </c>
      <c r="R86" s="1" t="s">
        <v>29</v>
      </c>
      <c r="S86" s="1" t="s">
        <v>31</v>
      </c>
      <c r="T86" s="1">
        <v>1.86457E7</v>
      </c>
      <c r="V86" s="2" t="s">
        <v>161</v>
      </c>
    </row>
    <row r="87">
      <c r="A87" s="1">
        <v>1.6936723E7</v>
      </c>
      <c r="B87" s="1">
        <v>8.7637578E7</v>
      </c>
      <c r="C87" s="3">
        <v>1.6579067E7</v>
      </c>
      <c r="D87" s="4" t="s">
        <v>244</v>
      </c>
      <c r="E87" s="4" t="s">
        <v>245</v>
      </c>
      <c r="F87" s="4" t="s">
        <v>46</v>
      </c>
      <c r="G87" s="6">
        <v>5.0</v>
      </c>
      <c r="H87" s="6">
        <v>34.0</v>
      </c>
      <c r="I87" s="4" t="s">
        <v>47</v>
      </c>
      <c r="J87" s="7">
        <v>3.32</v>
      </c>
      <c r="K87" s="4" t="str">
        <f t="shared" si="1"/>
        <v>gunnar.reynolds@york.edu</v>
      </c>
      <c r="L87" s="5" t="s">
        <v>246</v>
      </c>
      <c r="M87" s="3" t="str">
        <f t="shared" si="2"/>
        <v>INSERT INTO players VALUES (16936723,'Gunnar','Reynolds','ATT',5,34,'gunnar.reynolds@york.edu',563-278-1990,3.32,'Nursing',87637578,16579067,23477481);</v>
      </c>
      <c r="N87" s="8" t="s">
        <v>27</v>
      </c>
      <c r="O87" s="1" t="s">
        <v>38</v>
      </c>
      <c r="P87" s="1" t="s">
        <v>39</v>
      </c>
      <c r="Q87" s="1" t="s">
        <v>30</v>
      </c>
      <c r="R87" s="1" t="s">
        <v>29</v>
      </c>
      <c r="S87" s="1" t="s">
        <v>31</v>
      </c>
      <c r="T87" s="1">
        <v>2.3477481E7</v>
      </c>
      <c r="V87" s="2" t="s">
        <v>161</v>
      </c>
    </row>
    <row r="88">
      <c r="A88" s="1">
        <v>1.7115577E7</v>
      </c>
      <c r="B88" s="1">
        <v>8.7637578E7</v>
      </c>
      <c r="C88" s="3">
        <v>6.5088957E7</v>
      </c>
      <c r="D88" s="4" t="s">
        <v>81</v>
      </c>
      <c r="E88" s="4" t="s">
        <v>247</v>
      </c>
      <c r="F88" s="4" t="s">
        <v>79</v>
      </c>
      <c r="G88" s="6">
        <v>5.0</v>
      </c>
      <c r="H88" s="6">
        <v>35.0</v>
      </c>
      <c r="I88" s="4" t="s">
        <v>52</v>
      </c>
      <c r="J88" s="7">
        <v>2.68</v>
      </c>
      <c r="K88" s="4" t="str">
        <f t="shared" si="1"/>
        <v>ryan.kennedy@york.edu</v>
      </c>
      <c r="L88" s="5" t="s">
        <v>248</v>
      </c>
      <c r="M88" s="3" t="str">
        <f t="shared" si="2"/>
        <v>INSERT INTO players VALUES (17115577,'Ryan','Kennedy','D',5,35,'ryan.kennedy@york.edu',682-298-4498,2.68,'Communications',87637578,65088957,95267850);</v>
      </c>
      <c r="N88" s="8" t="s">
        <v>27</v>
      </c>
      <c r="O88" s="1" t="s">
        <v>38</v>
      </c>
      <c r="P88" s="1" t="s">
        <v>39</v>
      </c>
      <c r="Q88" s="1" t="s">
        <v>30</v>
      </c>
      <c r="R88" s="1" t="s">
        <v>29</v>
      </c>
      <c r="S88" s="1" t="s">
        <v>31</v>
      </c>
      <c r="T88" s="1">
        <v>9.526785E7</v>
      </c>
      <c r="V88" s="2" t="s">
        <v>161</v>
      </c>
    </row>
    <row r="89">
      <c r="A89" s="1">
        <v>5.1979838E7</v>
      </c>
      <c r="B89" s="1">
        <v>8.7637578E7</v>
      </c>
      <c r="C89" s="3">
        <v>2.534623E7</v>
      </c>
      <c r="D89" s="4" t="s">
        <v>249</v>
      </c>
      <c r="E89" s="4" t="s">
        <v>250</v>
      </c>
      <c r="F89" s="4" t="s">
        <v>24</v>
      </c>
      <c r="G89" s="6">
        <v>4.0</v>
      </c>
      <c r="H89" s="6">
        <v>36.0</v>
      </c>
      <c r="I89" s="4" t="s">
        <v>25</v>
      </c>
      <c r="J89" s="7">
        <v>3.42</v>
      </c>
      <c r="K89" s="4" t="str">
        <f t="shared" si="1"/>
        <v>eben.ordakowski@york.edu</v>
      </c>
      <c r="L89" s="5" t="s">
        <v>251</v>
      </c>
      <c r="M89" s="3" t="str">
        <f t="shared" si="2"/>
        <v>INSERT INTO players VALUES (51979838,'Eben','Ordakowski','MID',4,36,'eben.ordakowski@york.edu',801-731-6279,3.42,'Business',87637578,25346230,69055618);</v>
      </c>
      <c r="N89" s="8" t="s">
        <v>27</v>
      </c>
      <c r="O89" s="1" t="s">
        <v>38</v>
      </c>
      <c r="P89" s="1" t="s">
        <v>39</v>
      </c>
      <c r="Q89" s="1" t="s">
        <v>30</v>
      </c>
      <c r="R89" s="1" t="s">
        <v>29</v>
      </c>
      <c r="S89" s="1" t="s">
        <v>31</v>
      </c>
      <c r="T89" s="1">
        <v>6.9055618E7</v>
      </c>
      <c r="V89" s="2" t="s">
        <v>161</v>
      </c>
    </row>
    <row r="90">
      <c r="A90" s="1">
        <v>5.8212785E7</v>
      </c>
      <c r="B90" s="1">
        <v>8.7637578E7</v>
      </c>
      <c r="C90" s="3">
        <v>8.5013132E7</v>
      </c>
      <c r="D90" s="4" t="s">
        <v>252</v>
      </c>
      <c r="E90" s="4" t="s">
        <v>253</v>
      </c>
      <c r="F90" s="4" t="s">
        <v>24</v>
      </c>
      <c r="G90" s="6">
        <v>1.0</v>
      </c>
      <c r="H90" s="6">
        <v>37.0</v>
      </c>
      <c r="I90" s="4" t="s">
        <v>47</v>
      </c>
      <c r="J90" s="7">
        <v>2.55</v>
      </c>
      <c r="K90" s="4" t="str">
        <f t="shared" si="1"/>
        <v>justin.hartz@york.edu</v>
      </c>
      <c r="L90" s="5" t="s">
        <v>254</v>
      </c>
      <c r="M90" s="3" t="str">
        <f t="shared" si="2"/>
        <v>INSERT INTO players VALUES (58212785,'Justin','Hartz','MID',1,37,'justin.hartz@york.edu',748-129-5980,2.55,'Nursing',87637578,85013132,71372076);</v>
      </c>
      <c r="N90" s="8" t="s">
        <v>27</v>
      </c>
      <c r="O90" s="1" t="s">
        <v>38</v>
      </c>
      <c r="P90" s="1" t="s">
        <v>39</v>
      </c>
      <c r="Q90" s="1" t="s">
        <v>30</v>
      </c>
      <c r="R90" s="1" t="s">
        <v>29</v>
      </c>
      <c r="S90" s="1" t="s">
        <v>31</v>
      </c>
      <c r="T90" s="1">
        <v>7.1372076E7</v>
      </c>
      <c r="V90" s="2" t="s">
        <v>161</v>
      </c>
    </row>
    <row r="91">
      <c r="A91" s="1">
        <v>6.8160294E7</v>
      </c>
      <c r="B91" s="1">
        <v>8.7637578E7</v>
      </c>
      <c r="C91" s="3">
        <v>6.3296957E7</v>
      </c>
      <c r="D91" s="4" t="s">
        <v>255</v>
      </c>
      <c r="E91" s="4" t="s">
        <v>256</v>
      </c>
      <c r="F91" s="4" t="s">
        <v>24</v>
      </c>
      <c r="G91" s="6">
        <v>1.0</v>
      </c>
      <c r="H91" s="6">
        <v>38.0</v>
      </c>
      <c r="I91" s="4" t="s">
        <v>36</v>
      </c>
      <c r="J91" s="7">
        <v>3.07</v>
      </c>
      <c r="K91" s="4" t="str">
        <f t="shared" si="1"/>
        <v>aidan.dejulius@york.edu</v>
      </c>
      <c r="L91" s="5" t="s">
        <v>257</v>
      </c>
      <c r="M91" s="3" t="str">
        <f t="shared" si="2"/>
        <v>INSERT INTO players VALUES (68160294,'Aidan','DeJulius','MID',1,38,'aidan.dejulius@york.edu',637-202-7061,3.07,'Comp Sci',87637578,63296957,72652337);</v>
      </c>
      <c r="N91" s="8" t="s">
        <v>27</v>
      </c>
      <c r="O91" s="1" t="s">
        <v>38</v>
      </c>
      <c r="P91" s="1" t="s">
        <v>39</v>
      </c>
      <c r="Q91" s="1" t="s">
        <v>30</v>
      </c>
      <c r="R91" s="1" t="s">
        <v>29</v>
      </c>
      <c r="S91" s="1" t="s">
        <v>31</v>
      </c>
      <c r="T91" s="1">
        <v>7.2652337E7</v>
      </c>
      <c r="V91" s="2" t="s">
        <v>161</v>
      </c>
    </row>
    <row r="92">
      <c r="A92" s="1">
        <v>3.9825408E7</v>
      </c>
      <c r="B92" s="1">
        <v>8.7637578E7</v>
      </c>
      <c r="C92" s="3">
        <v>2.5466583E7</v>
      </c>
      <c r="D92" s="4" t="s">
        <v>258</v>
      </c>
      <c r="E92" s="4" t="s">
        <v>259</v>
      </c>
      <c r="F92" s="4" t="s">
        <v>79</v>
      </c>
      <c r="G92" s="6">
        <v>2.0</v>
      </c>
      <c r="H92" s="6">
        <v>39.0</v>
      </c>
      <c r="I92" s="4" t="s">
        <v>42</v>
      </c>
      <c r="J92" s="7">
        <v>3.32</v>
      </c>
      <c r="K92" s="4" t="str">
        <f t="shared" si="1"/>
        <v>tyler.morgan@york.edu</v>
      </c>
      <c r="L92" s="5" t="s">
        <v>260</v>
      </c>
      <c r="M92" s="3" t="str">
        <f t="shared" si="2"/>
        <v>INSERT INTO players VALUES (39825408,'Tyler','Morgan','D',2,39,'tyler.morgan@york.edu',819-883-3945,3.32,'Criminal Justice',87637578,25466583,68123809);</v>
      </c>
      <c r="N92" s="8" t="s">
        <v>27</v>
      </c>
      <c r="O92" s="1" t="s">
        <v>38</v>
      </c>
      <c r="P92" s="1" t="s">
        <v>39</v>
      </c>
      <c r="Q92" s="1" t="s">
        <v>30</v>
      </c>
      <c r="R92" s="1" t="s">
        <v>29</v>
      </c>
      <c r="S92" s="1" t="s">
        <v>31</v>
      </c>
      <c r="T92" s="1">
        <v>6.8123809E7</v>
      </c>
      <c r="V92" s="2" t="s">
        <v>161</v>
      </c>
    </row>
    <row r="93">
      <c r="A93" s="1">
        <v>6.3516342E7</v>
      </c>
      <c r="B93" s="1">
        <v>8.7637578E7</v>
      </c>
      <c r="C93" s="3">
        <v>4.2500473E7</v>
      </c>
      <c r="D93" s="4" t="s">
        <v>261</v>
      </c>
      <c r="E93" s="4" t="s">
        <v>262</v>
      </c>
      <c r="F93" s="4" t="s">
        <v>46</v>
      </c>
      <c r="G93" s="6">
        <v>4.0</v>
      </c>
      <c r="H93" s="6">
        <v>40.0</v>
      </c>
      <c r="I93" s="4" t="s">
        <v>36</v>
      </c>
      <c r="J93" s="7">
        <v>3.75</v>
      </c>
      <c r="K93" s="4" t="str">
        <f t="shared" si="1"/>
        <v>ames.clark@york.edu</v>
      </c>
      <c r="L93" s="5" t="s">
        <v>263</v>
      </c>
      <c r="M93" s="3" t="str">
        <f t="shared" si="2"/>
        <v>INSERT INTO players VALUES (63516342,'Ames','Clark','ATT',4,40,'ames.clark@york.edu',919-399-9890,3.75,'Comp Sci',87637578,42500473,71057606);</v>
      </c>
      <c r="N93" s="8" t="s">
        <v>27</v>
      </c>
      <c r="O93" s="1" t="s">
        <v>38</v>
      </c>
      <c r="P93" s="1" t="s">
        <v>39</v>
      </c>
      <c r="Q93" s="1" t="s">
        <v>30</v>
      </c>
      <c r="R93" s="1" t="s">
        <v>29</v>
      </c>
      <c r="S93" s="1" t="s">
        <v>31</v>
      </c>
      <c r="T93" s="1">
        <v>7.1057606E7</v>
      </c>
      <c r="V93" s="2" t="s">
        <v>161</v>
      </c>
    </row>
    <row r="94">
      <c r="A94" s="1">
        <v>2.1021567E7</v>
      </c>
      <c r="B94" s="1">
        <v>8.7637578E7</v>
      </c>
      <c r="C94" s="3">
        <v>5.6114848E7</v>
      </c>
      <c r="D94" s="4" t="s">
        <v>62</v>
      </c>
      <c r="E94" s="4" t="s">
        <v>264</v>
      </c>
      <c r="F94" s="4" t="s">
        <v>46</v>
      </c>
      <c r="G94" s="6">
        <v>2.0</v>
      </c>
      <c r="H94" s="6">
        <v>41.0</v>
      </c>
      <c r="I94" s="4" t="s">
        <v>47</v>
      </c>
      <c r="J94" s="7">
        <v>2.06</v>
      </c>
      <c r="K94" s="4" t="str">
        <f t="shared" si="1"/>
        <v>nick.lilly@york.edu</v>
      </c>
      <c r="L94" s="5" t="s">
        <v>265</v>
      </c>
      <c r="M94" s="3" t="str">
        <f t="shared" si="2"/>
        <v>INSERT INTO players VALUES (21021567,'Nick','Lilly','ATT',2,41,'nick.lilly@york.edu',878-244-1421,2.06,'Nursing',87637578,56114848,68495927);</v>
      </c>
      <c r="N94" s="8" t="s">
        <v>27</v>
      </c>
      <c r="O94" s="1" t="s">
        <v>38</v>
      </c>
      <c r="P94" s="1" t="s">
        <v>39</v>
      </c>
      <c r="Q94" s="1" t="s">
        <v>30</v>
      </c>
      <c r="R94" s="1" t="s">
        <v>29</v>
      </c>
      <c r="S94" s="1" t="s">
        <v>31</v>
      </c>
      <c r="T94" s="1">
        <v>6.8495927E7</v>
      </c>
      <c r="V94" s="2" t="s">
        <v>161</v>
      </c>
    </row>
    <row r="95">
      <c r="A95" s="1">
        <v>9.7461202E7</v>
      </c>
      <c r="B95" s="1">
        <v>8.7637578E7</v>
      </c>
      <c r="C95" s="3">
        <v>4.2500473E7</v>
      </c>
      <c r="D95" s="4" t="s">
        <v>266</v>
      </c>
      <c r="E95" s="4" t="s">
        <v>267</v>
      </c>
      <c r="F95" s="4" t="s">
        <v>35</v>
      </c>
      <c r="G95" s="6">
        <v>3.0</v>
      </c>
      <c r="H95" s="6">
        <v>42.0</v>
      </c>
      <c r="I95" s="4" t="s">
        <v>52</v>
      </c>
      <c r="J95" s="7">
        <v>3.41</v>
      </c>
      <c r="K95" s="4" t="str">
        <f t="shared" si="1"/>
        <v>jayden.hull@york.edu</v>
      </c>
      <c r="L95" s="5" t="s">
        <v>268</v>
      </c>
      <c r="M95" s="3" t="str">
        <f t="shared" si="2"/>
        <v>INSERT INTO players VALUES (97461202,'Jayden','Hull','LSM',3,42,'jayden.hull@york.edu',173-675-7768,3.41,'Communications',87637578,42500473,35784610);</v>
      </c>
      <c r="N95" s="8" t="s">
        <v>27</v>
      </c>
      <c r="O95" s="1" t="s">
        <v>38</v>
      </c>
      <c r="P95" s="1" t="s">
        <v>39</v>
      </c>
      <c r="Q95" s="1" t="s">
        <v>30</v>
      </c>
      <c r="R95" s="1" t="s">
        <v>29</v>
      </c>
      <c r="S95" s="1" t="s">
        <v>31</v>
      </c>
      <c r="T95" s="1">
        <v>3.578461E7</v>
      </c>
      <c r="V95" s="2" t="s">
        <v>161</v>
      </c>
    </row>
    <row r="96">
      <c r="A96" s="1">
        <v>1.1244826E7</v>
      </c>
      <c r="B96" s="1">
        <v>8.7637578E7</v>
      </c>
      <c r="C96" s="3">
        <v>9.2955325E7</v>
      </c>
      <c r="D96" s="4" t="s">
        <v>269</v>
      </c>
      <c r="E96" s="4" t="s">
        <v>270</v>
      </c>
      <c r="F96" s="4" t="s">
        <v>79</v>
      </c>
      <c r="G96" s="6">
        <v>3.0</v>
      </c>
      <c r="H96" s="6">
        <v>43.0</v>
      </c>
      <c r="I96" s="4" t="s">
        <v>25</v>
      </c>
      <c r="J96" s="7">
        <v>2.99</v>
      </c>
      <c r="K96" s="4" t="str">
        <f t="shared" si="1"/>
        <v>brent.blackmon@york.edu</v>
      </c>
      <c r="L96" s="5" t="s">
        <v>271</v>
      </c>
      <c r="M96" s="3" t="str">
        <f t="shared" si="2"/>
        <v>INSERT INTO players VALUES (11244826,'Brent','Blackmon','D',3,43,'brent.blackmon@york.edu',114-869-6600,2.99,'Business',87637578,92955325,61125861);</v>
      </c>
      <c r="N96" s="8" t="s">
        <v>27</v>
      </c>
      <c r="O96" s="1" t="s">
        <v>38</v>
      </c>
      <c r="P96" s="1" t="s">
        <v>39</v>
      </c>
      <c r="Q96" s="1" t="s">
        <v>30</v>
      </c>
      <c r="R96" s="1" t="s">
        <v>29</v>
      </c>
      <c r="S96" s="1" t="s">
        <v>31</v>
      </c>
      <c r="T96" s="1">
        <v>6.1125861E7</v>
      </c>
      <c r="V96" s="2" t="s">
        <v>161</v>
      </c>
    </row>
    <row r="97">
      <c r="A97" s="1">
        <v>5.9579947E7</v>
      </c>
      <c r="B97" s="1">
        <v>8.7637578E7</v>
      </c>
      <c r="C97" s="3">
        <v>2.534623E7</v>
      </c>
      <c r="D97" s="4" t="s">
        <v>173</v>
      </c>
      <c r="E97" s="4" t="s">
        <v>272</v>
      </c>
      <c r="F97" s="4" t="s">
        <v>46</v>
      </c>
      <c r="G97" s="6">
        <v>4.0</v>
      </c>
      <c r="H97" s="6">
        <v>44.0</v>
      </c>
      <c r="I97" s="4" t="s">
        <v>42</v>
      </c>
      <c r="J97" s="7">
        <v>3.09</v>
      </c>
      <c r="K97" s="4" t="str">
        <f t="shared" si="1"/>
        <v>eric.ranck@york.edu</v>
      </c>
      <c r="L97" s="5" t="s">
        <v>273</v>
      </c>
      <c r="M97" s="3" t="str">
        <f t="shared" si="2"/>
        <v>INSERT INTO players VALUES (59579947,'Eric','Ranck','ATT',4,44,'eric.ranck@york.edu',639-293-6719,3.09,'Criminal Justice',87637578,25346230,87655691);</v>
      </c>
      <c r="N97" s="8" t="s">
        <v>27</v>
      </c>
      <c r="O97" s="1" t="s">
        <v>38</v>
      </c>
      <c r="P97" s="1" t="s">
        <v>39</v>
      </c>
      <c r="Q97" s="1" t="s">
        <v>30</v>
      </c>
      <c r="R97" s="1" t="s">
        <v>29</v>
      </c>
      <c r="S97" s="1" t="s">
        <v>31</v>
      </c>
      <c r="T97" s="1">
        <v>8.7655691E7</v>
      </c>
      <c r="V97" s="2" t="s">
        <v>161</v>
      </c>
    </row>
    <row r="98">
      <c r="A98" s="1">
        <v>2.0656513E7</v>
      </c>
      <c r="B98" s="1">
        <v>8.7637578E7</v>
      </c>
      <c r="C98" s="3">
        <v>6.5088957E7</v>
      </c>
      <c r="D98" s="4" t="s">
        <v>69</v>
      </c>
      <c r="E98" s="4" t="s">
        <v>274</v>
      </c>
      <c r="F98" s="4" t="s">
        <v>46</v>
      </c>
      <c r="G98" s="6">
        <v>2.0</v>
      </c>
      <c r="H98" s="6">
        <v>45.0</v>
      </c>
      <c r="I98" s="4" t="s">
        <v>36</v>
      </c>
      <c r="J98" s="7">
        <v>3.62</v>
      </c>
      <c r="K98" s="4" t="str">
        <f t="shared" si="1"/>
        <v>ethan.fought@york.edu</v>
      </c>
      <c r="L98" s="5" t="s">
        <v>275</v>
      </c>
      <c r="M98" s="3" t="str">
        <f t="shared" si="2"/>
        <v>INSERT INTO players VALUES (20656513,'Ethan','Fought','ATT',2,45,'ethan.fought@york.edu',282-980-2430,3.62,'Comp Sci',87637578,65088957,15785599);</v>
      </c>
      <c r="N98" s="8" t="s">
        <v>27</v>
      </c>
      <c r="O98" s="1" t="s">
        <v>38</v>
      </c>
      <c r="P98" s="1" t="s">
        <v>39</v>
      </c>
      <c r="Q98" s="1" t="s">
        <v>30</v>
      </c>
      <c r="R98" s="1" t="s">
        <v>29</v>
      </c>
      <c r="S98" s="1" t="s">
        <v>31</v>
      </c>
      <c r="T98" s="1">
        <v>1.5785599E7</v>
      </c>
      <c r="V98" s="2" t="s">
        <v>161</v>
      </c>
    </row>
    <row r="99">
      <c r="A99" s="1">
        <v>6.7114814E7</v>
      </c>
      <c r="B99" s="1">
        <v>8.7637578E7</v>
      </c>
      <c r="C99" s="3">
        <v>1.6579067E7</v>
      </c>
      <c r="D99" s="4" t="s">
        <v>276</v>
      </c>
      <c r="E99" s="4" t="s">
        <v>277</v>
      </c>
      <c r="F99" s="4" t="s">
        <v>46</v>
      </c>
      <c r="G99" s="6">
        <v>2.0</v>
      </c>
      <c r="H99" s="6">
        <v>46.0</v>
      </c>
      <c r="I99" s="4" t="s">
        <v>42</v>
      </c>
      <c r="J99" s="7">
        <v>3.59</v>
      </c>
      <c r="K99" s="4" t="str">
        <f t="shared" si="1"/>
        <v>kevin.mcquade@york.edu</v>
      </c>
      <c r="L99" s="5" t="s">
        <v>278</v>
      </c>
      <c r="M99" s="3" t="str">
        <f t="shared" si="2"/>
        <v>INSERT INTO players VALUES (67114814,'Kevin','McQuade','ATT',2,46,'kevin.mcquade@york.edu',780-406-4436,3.59,'Criminal Justice',87637578,16579067,10658337);</v>
      </c>
      <c r="N99" s="8" t="s">
        <v>27</v>
      </c>
      <c r="O99" s="1" t="s">
        <v>38</v>
      </c>
      <c r="P99" s="1" t="s">
        <v>39</v>
      </c>
      <c r="Q99" s="1" t="s">
        <v>30</v>
      </c>
      <c r="R99" s="1" t="s">
        <v>29</v>
      </c>
      <c r="S99" s="1" t="s">
        <v>31</v>
      </c>
      <c r="T99" s="1">
        <v>1.0658337E7</v>
      </c>
      <c r="V99" s="2" t="s">
        <v>161</v>
      </c>
    </row>
    <row r="100">
      <c r="A100" s="1">
        <v>6.603315E7</v>
      </c>
      <c r="B100" s="1">
        <v>8.7637578E7</v>
      </c>
      <c r="C100" s="3">
        <v>6.3296957E7</v>
      </c>
      <c r="D100" s="4" t="s">
        <v>62</v>
      </c>
      <c r="E100" s="4" t="s">
        <v>279</v>
      </c>
      <c r="F100" s="4" t="s">
        <v>35</v>
      </c>
      <c r="G100" s="6">
        <v>1.0</v>
      </c>
      <c r="H100" s="6">
        <v>47.0</v>
      </c>
      <c r="I100" s="4" t="s">
        <v>25</v>
      </c>
      <c r="J100" s="7">
        <v>2.02</v>
      </c>
      <c r="K100" s="4" t="str">
        <f t="shared" si="1"/>
        <v>nick.biava@york.edu</v>
      </c>
      <c r="L100" s="5" t="s">
        <v>280</v>
      </c>
      <c r="M100" s="3" t="str">
        <f t="shared" si="2"/>
        <v>INSERT INTO players VALUES (66033150,'Nick','Biava','LSM',1,47,'nick.biava@york.edu',129-150-6973,2.02,'Business',87637578,63296957,12009176);</v>
      </c>
      <c r="N100" s="8" t="s">
        <v>27</v>
      </c>
      <c r="O100" s="1" t="s">
        <v>38</v>
      </c>
      <c r="P100" s="1" t="s">
        <v>39</v>
      </c>
      <c r="Q100" s="1" t="s">
        <v>30</v>
      </c>
      <c r="R100" s="1" t="s">
        <v>29</v>
      </c>
      <c r="S100" s="1" t="s">
        <v>31</v>
      </c>
      <c r="T100" s="1">
        <v>1.2009176E7</v>
      </c>
      <c r="V100" s="2" t="s">
        <v>161</v>
      </c>
    </row>
    <row r="101">
      <c r="A101" s="1">
        <v>5.5259671E7</v>
      </c>
      <c r="B101" s="1">
        <v>8.7637578E7</v>
      </c>
      <c r="C101" s="3">
        <v>8.5013132E7</v>
      </c>
      <c r="D101" s="4" t="s">
        <v>148</v>
      </c>
      <c r="E101" s="4" t="s">
        <v>281</v>
      </c>
      <c r="F101" s="4" t="s">
        <v>24</v>
      </c>
      <c r="G101" s="6">
        <v>2.0</v>
      </c>
      <c r="H101" s="6">
        <v>50.0</v>
      </c>
      <c r="I101" s="4" t="s">
        <v>36</v>
      </c>
      <c r="J101" s="7">
        <v>3.68</v>
      </c>
      <c r="K101" s="4" t="str">
        <f t="shared" si="1"/>
        <v>dan.shea@york.edu</v>
      </c>
      <c r="L101" s="5" t="s">
        <v>282</v>
      </c>
      <c r="M101" s="3" t="str">
        <f t="shared" si="2"/>
        <v>INSERT INTO players VALUES (55259671,'Dan','Shea','MID',2,50,'dan.shea@york.edu',707-156-3818,3.68,'Comp Sci',87637578,85013132,26460770);</v>
      </c>
      <c r="N101" s="8" t="s">
        <v>27</v>
      </c>
      <c r="O101" s="1" t="s">
        <v>38</v>
      </c>
      <c r="P101" s="1" t="s">
        <v>39</v>
      </c>
      <c r="Q101" s="1" t="s">
        <v>30</v>
      </c>
      <c r="R101" s="1" t="s">
        <v>29</v>
      </c>
      <c r="S101" s="1" t="s">
        <v>31</v>
      </c>
      <c r="T101" s="1">
        <v>2.646077E7</v>
      </c>
      <c r="V101" s="2" t="s">
        <v>161</v>
      </c>
    </row>
    <row r="102">
      <c r="A102" s="1">
        <v>8.9025223E7</v>
      </c>
      <c r="B102" s="1">
        <v>8.7637578E7</v>
      </c>
      <c r="C102" s="3">
        <v>2.5466583E7</v>
      </c>
      <c r="D102" s="4" t="s">
        <v>283</v>
      </c>
      <c r="E102" s="4" t="s">
        <v>284</v>
      </c>
      <c r="F102" s="4" t="s">
        <v>46</v>
      </c>
      <c r="G102" s="6">
        <v>1.0</v>
      </c>
      <c r="H102" s="6">
        <v>52.0</v>
      </c>
      <c r="I102" s="4" t="s">
        <v>36</v>
      </c>
      <c r="J102" s="7">
        <v>3.73</v>
      </c>
      <c r="K102" s="4" t="str">
        <f t="shared" si="1"/>
        <v>jd.townsend@york.edu</v>
      </c>
      <c r="L102" s="5" t="s">
        <v>285</v>
      </c>
      <c r="M102" s="3" t="str">
        <f t="shared" si="2"/>
        <v>INSERT INTO players VALUES (89025223,'JD','Townsend','ATT',1,52,'jd.townsend@york.edu',960-295-4942,3.73,'Comp Sci',87637578,25466583,18961623);</v>
      </c>
      <c r="N102" s="8" t="s">
        <v>27</v>
      </c>
      <c r="O102" s="1" t="s">
        <v>38</v>
      </c>
      <c r="P102" s="1" t="s">
        <v>39</v>
      </c>
      <c r="Q102" s="1" t="s">
        <v>30</v>
      </c>
      <c r="R102" s="1" t="s">
        <v>29</v>
      </c>
      <c r="S102" s="1" t="s">
        <v>31</v>
      </c>
      <c r="T102" s="1">
        <v>1.8961623E7</v>
      </c>
      <c r="V102" s="2" t="s">
        <v>161</v>
      </c>
    </row>
    <row r="103">
      <c r="A103" s="1">
        <v>4.3899825E7</v>
      </c>
      <c r="B103" s="1">
        <v>8.7637578E7</v>
      </c>
      <c r="C103" s="3">
        <v>7.8022877E7</v>
      </c>
      <c r="D103" s="4" t="s">
        <v>286</v>
      </c>
      <c r="E103" s="4" t="s">
        <v>287</v>
      </c>
      <c r="F103" s="4" t="s">
        <v>35</v>
      </c>
      <c r="G103" s="6">
        <v>1.0</v>
      </c>
      <c r="H103" s="6">
        <v>77.0</v>
      </c>
      <c r="I103" s="4" t="s">
        <v>25</v>
      </c>
      <c r="J103" s="7">
        <v>3.35</v>
      </c>
      <c r="K103" s="4" t="str">
        <f t="shared" si="1"/>
        <v>trey.snodgrass@york.edu</v>
      </c>
      <c r="L103" s="5" t="s">
        <v>288</v>
      </c>
      <c r="M103" s="3" t="str">
        <f t="shared" si="2"/>
        <v>INSERT INTO players VALUES (43899825,'Trey','Snodgrass','LSM',1,77,'trey.snodgrass@york.edu',254-719-8674,3.35,'Business',87637578,78022877,58330494);</v>
      </c>
      <c r="N103" s="8" t="s">
        <v>27</v>
      </c>
      <c r="O103" s="1" t="s">
        <v>38</v>
      </c>
      <c r="P103" s="1" t="s">
        <v>39</v>
      </c>
      <c r="Q103" s="1" t="s">
        <v>30</v>
      </c>
      <c r="R103" s="1" t="s">
        <v>29</v>
      </c>
      <c r="S103" s="1" t="s">
        <v>31</v>
      </c>
      <c r="T103" s="1">
        <v>5.8330494E7</v>
      </c>
      <c r="V103" s="2" t="s">
        <v>161</v>
      </c>
    </row>
    <row r="104">
      <c r="C104" s="5"/>
      <c r="D104" s="5"/>
      <c r="E104" s="5"/>
      <c r="F104" s="5"/>
      <c r="G104" s="5"/>
      <c r="H104" s="5"/>
      <c r="I104" s="5"/>
      <c r="J104" s="5"/>
      <c r="K104" s="4" t="str">
        <f t="shared" si="1"/>
        <v>.@.edu</v>
      </c>
      <c r="L104" s="5"/>
      <c r="M104" s="3" t="str">
        <f t="shared" si="2"/>
        <v>INSERT INTO players VALUES (,'','','',,,'.@.edu',,,'',,,);</v>
      </c>
      <c r="N104" s="8" t="s">
        <v>27</v>
      </c>
      <c r="O104" s="1" t="s">
        <v>38</v>
      </c>
      <c r="P104" s="1" t="s">
        <v>39</v>
      </c>
      <c r="Q104" s="1" t="s">
        <v>30</v>
      </c>
      <c r="R104" s="1" t="s">
        <v>29</v>
      </c>
      <c r="S104" s="1" t="s">
        <v>31</v>
      </c>
    </row>
    <row r="105">
      <c r="A105" s="1">
        <v>2.2175223E7</v>
      </c>
      <c r="B105" s="1">
        <v>6.8239471E7</v>
      </c>
      <c r="C105" s="3">
        <v>9.2955325E7</v>
      </c>
      <c r="D105" s="4" t="s">
        <v>134</v>
      </c>
      <c r="E105" s="4" t="s">
        <v>289</v>
      </c>
      <c r="F105" s="4" t="s">
        <v>46</v>
      </c>
      <c r="G105" s="6">
        <v>2.0</v>
      </c>
      <c r="H105" s="6">
        <v>1.0</v>
      </c>
      <c r="I105" s="4" t="s">
        <v>47</v>
      </c>
      <c r="J105" s="7">
        <v>4.0</v>
      </c>
      <c r="K105" s="4" t="str">
        <f t="shared" si="1"/>
        <v>sean.goldsmith@alvernia.edu</v>
      </c>
      <c r="L105" s="5" t="s">
        <v>290</v>
      </c>
      <c r="M105" s="3" t="str">
        <f t="shared" si="2"/>
        <v>INSERT INTO players VALUES (22175223,'Sean','Goldsmith','ATT',2,1,'sean.goldsmith@alvernia.edu',555-513-6504,4,'Nursing',68239471,92955325,36045887);</v>
      </c>
      <c r="N105" s="8" t="s">
        <v>27</v>
      </c>
      <c r="O105" s="1" t="s">
        <v>38</v>
      </c>
      <c r="P105" s="1" t="s">
        <v>39</v>
      </c>
      <c r="Q105" s="1" t="s">
        <v>30</v>
      </c>
      <c r="R105" s="1" t="s">
        <v>29</v>
      </c>
      <c r="S105" s="1" t="s">
        <v>31</v>
      </c>
      <c r="T105" s="1">
        <v>3.6045887E7</v>
      </c>
      <c r="V105" s="2" t="s">
        <v>291</v>
      </c>
    </row>
    <row r="106">
      <c r="A106" s="1">
        <v>8.11857E7</v>
      </c>
      <c r="B106" s="1">
        <v>6.8239471E7</v>
      </c>
      <c r="C106" s="3">
        <v>6.5088957E7</v>
      </c>
      <c r="D106" s="4" t="s">
        <v>292</v>
      </c>
      <c r="E106" s="4" t="s">
        <v>293</v>
      </c>
      <c r="F106" s="4" t="s">
        <v>71</v>
      </c>
      <c r="G106" s="6">
        <v>4.0</v>
      </c>
      <c r="H106" s="6">
        <v>2.0</v>
      </c>
      <c r="I106" s="4" t="s">
        <v>47</v>
      </c>
      <c r="J106" s="7">
        <v>3.79</v>
      </c>
      <c r="K106" s="4" t="str">
        <f t="shared" si="1"/>
        <v>haydon.lyon@alvernia.edu</v>
      </c>
      <c r="L106" s="5" t="s">
        <v>294</v>
      </c>
      <c r="M106" s="3" t="str">
        <f t="shared" si="2"/>
        <v>INSERT INTO players VALUES (81185700,'Haydon','Lyon','GOA',4,2,'haydon.lyon@alvernia.edu',788-909-6958,3.79,'Nursing',68239471,65088957,92846543);</v>
      </c>
      <c r="N106" s="8" t="s">
        <v>27</v>
      </c>
      <c r="O106" s="1" t="s">
        <v>38</v>
      </c>
      <c r="P106" s="1" t="s">
        <v>39</v>
      </c>
      <c r="Q106" s="1" t="s">
        <v>30</v>
      </c>
      <c r="R106" s="1" t="s">
        <v>29</v>
      </c>
      <c r="S106" s="1" t="s">
        <v>31</v>
      </c>
      <c r="T106" s="1">
        <v>9.2846543E7</v>
      </c>
      <c r="V106" s="2" t="s">
        <v>291</v>
      </c>
    </row>
    <row r="107">
      <c r="A107" s="1">
        <v>8.3125497E7</v>
      </c>
      <c r="B107" s="1">
        <v>6.8239471E7</v>
      </c>
      <c r="C107" s="3">
        <v>2.5466583E7</v>
      </c>
      <c r="D107" s="4" t="s">
        <v>100</v>
      </c>
      <c r="E107" s="4" t="s">
        <v>295</v>
      </c>
      <c r="F107" s="4" t="s">
        <v>71</v>
      </c>
      <c r="G107" s="6">
        <v>1.0</v>
      </c>
      <c r="H107" s="6">
        <v>3.0</v>
      </c>
      <c r="I107" s="3" t="s">
        <v>52</v>
      </c>
      <c r="J107" s="7">
        <v>2.91</v>
      </c>
      <c r="K107" s="4" t="str">
        <f t="shared" si="1"/>
        <v>jared.devine@alvernia.edu</v>
      </c>
      <c r="L107" s="5" t="s">
        <v>296</v>
      </c>
      <c r="M107" s="3" t="str">
        <f t="shared" si="2"/>
        <v>INSERT INTO players VALUES (83125497,'Jared','Devine','GOA',1,3,'jared.devine@alvernia.edu',964-536-3039,2.91,'Communications',68239471,25466583,13353593);</v>
      </c>
      <c r="N107" s="8" t="s">
        <v>27</v>
      </c>
      <c r="O107" s="1" t="s">
        <v>38</v>
      </c>
      <c r="P107" s="1" t="s">
        <v>39</v>
      </c>
      <c r="Q107" s="1" t="s">
        <v>30</v>
      </c>
      <c r="R107" s="1" t="s">
        <v>29</v>
      </c>
      <c r="S107" s="1" t="s">
        <v>31</v>
      </c>
      <c r="T107" s="1">
        <v>1.3353593E7</v>
      </c>
      <c r="V107" s="2" t="s">
        <v>291</v>
      </c>
    </row>
    <row r="108">
      <c r="A108" s="1">
        <v>5.6452951E7</v>
      </c>
      <c r="B108" s="1">
        <v>6.8239471E7</v>
      </c>
      <c r="C108" s="3">
        <v>7.8022877E7</v>
      </c>
      <c r="D108" s="4" t="s">
        <v>297</v>
      </c>
      <c r="E108" s="4" t="s">
        <v>298</v>
      </c>
      <c r="F108" s="4" t="s">
        <v>46</v>
      </c>
      <c r="G108" s="6">
        <v>1.0</v>
      </c>
      <c r="H108" s="6">
        <v>4.0</v>
      </c>
      <c r="I108" s="4" t="s">
        <v>42</v>
      </c>
      <c r="J108" s="7">
        <v>2.96</v>
      </c>
      <c r="K108" s="4" t="str">
        <f t="shared" si="1"/>
        <v>colin.mcfadyen@alvernia.edu</v>
      </c>
      <c r="L108" s="5" t="s">
        <v>299</v>
      </c>
      <c r="M108" s="3" t="str">
        <f t="shared" si="2"/>
        <v>INSERT INTO players VALUES (56452951,'Colin','McFadyen','ATT',1,4,'colin.mcfadyen@alvernia.edu',685-493-6363,2.96,'Criminal Justice',68239471,78022877,11201196);</v>
      </c>
      <c r="N108" s="8" t="s">
        <v>27</v>
      </c>
      <c r="O108" s="1" t="s">
        <v>38</v>
      </c>
      <c r="P108" s="1" t="s">
        <v>39</v>
      </c>
      <c r="Q108" s="1" t="s">
        <v>30</v>
      </c>
      <c r="R108" s="1" t="s">
        <v>29</v>
      </c>
      <c r="S108" s="1" t="s">
        <v>31</v>
      </c>
      <c r="T108" s="1">
        <v>1.1201196E7</v>
      </c>
      <c r="V108" s="2" t="s">
        <v>291</v>
      </c>
    </row>
    <row r="109">
      <c r="A109" s="1">
        <v>3.807067E7</v>
      </c>
      <c r="B109" s="1">
        <v>6.8239471E7</v>
      </c>
      <c r="C109" s="3">
        <v>2.534623E7</v>
      </c>
      <c r="D109" s="4" t="s">
        <v>162</v>
      </c>
      <c r="E109" s="4" t="s">
        <v>300</v>
      </c>
      <c r="F109" s="4" t="s">
        <v>79</v>
      </c>
      <c r="G109" s="6">
        <v>4.0</v>
      </c>
      <c r="H109" s="6">
        <v>6.0</v>
      </c>
      <c r="I109" s="4" t="s">
        <v>42</v>
      </c>
      <c r="J109" s="7">
        <v>3.93</v>
      </c>
      <c r="K109" s="4" t="str">
        <f t="shared" si="1"/>
        <v>michael.ferrara@alvernia.edu</v>
      </c>
      <c r="L109" s="5" t="s">
        <v>301</v>
      </c>
      <c r="M109" s="3" t="str">
        <f t="shared" si="2"/>
        <v>INSERT INTO players VALUES (38070670,'Michael','Ferrara','D',4,6,'michael.ferrara@alvernia.edu',210-594-9730,3.93,'Criminal Justice',68239471,25346230,31844273);</v>
      </c>
      <c r="N109" s="8" t="s">
        <v>27</v>
      </c>
      <c r="O109" s="1" t="s">
        <v>38</v>
      </c>
      <c r="P109" s="1" t="s">
        <v>39</v>
      </c>
      <c r="Q109" s="1" t="s">
        <v>30</v>
      </c>
      <c r="R109" s="1" t="s">
        <v>29</v>
      </c>
      <c r="S109" s="1" t="s">
        <v>31</v>
      </c>
      <c r="T109" s="1">
        <v>3.1844273E7</v>
      </c>
      <c r="V109" s="2" t="s">
        <v>291</v>
      </c>
    </row>
    <row r="110">
      <c r="A110" s="1">
        <v>7.828844E7</v>
      </c>
      <c r="B110" s="1">
        <v>6.8239471E7</v>
      </c>
      <c r="C110" s="3">
        <v>8.5013132E7</v>
      </c>
      <c r="D110" s="4" t="s">
        <v>302</v>
      </c>
      <c r="E110" s="4" t="s">
        <v>303</v>
      </c>
      <c r="F110" s="4" t="s">
        <v>24</v>
      </c>
      <c r="G110" s="6">
        <v>1.0</v>
      </c>
      <c r="H110" s="6">
        <v>7.0</v>
      </c>
      <c r="I110" s="4" t="s">
        <v>25</v>
      </c>
      <c r="J110" s="7">
        <v>2.92</v>
      </c>
      <c r="K110" s="4" t="str">
        <f t="shared" si="1"/>
        <v>jamari.toppin@alvernia.edu</v>
      </c>
      <c r="L110" s="5" t="s">
        <v>304</v>
      </c>
      <c r="M110" s="3" t="str">
        <f t="shared" si="2"/>
        <v>INSERT INTO players VALUES (78288440,'Jamari','Toppin','MID',1,7,'jamari.toppin@alvernia.edu',837-130-1197,2.92,'Business',68239471,85013132,48264084);</v>
      </c>
      <c r="N110" s="8" t="s">
        <v>27</v>
      </c>
      <c r="O110" s="1" t="s">
        <v>38</v>
      </c>
      <c r="P110" s="1" t="s">
        <v>39</v>
      </c>
      <c r="Q110" s="1" t="s">
        <v>30</v>
      </c>
      <c r="R110" s="1" t="s">
        <v>29</v>
      </c>
      <c r="S110" s="1" t="s">
        <v>31</v>
      </c>
      <c r="T110" s="1">
        <v>4.8264084E7</v>
      </c>
      <c r="V110" s="2" t="s">
        <v>291</v>
      </c>
    </row>
    <row r="111">
      <c r="A111" s="1">
        <v>3.4781477E7</v>
      </c>
      <c r="B111" s="1">
        <v>6.8239471E7</v>
      </c>
      <c r="C111" s="3">
        <v>5.6114848E7</v>
      </c>
      <c r="D111" s="4" t="s">
        <v>305</v>
      </c>
      <c r="E111" s="4" t="s">
        <v>306</v>
      </c>
      <c r="F111" s="4" t="s">
        <v>79</v>
      </c>
      <c r="G111" s="6">
        <v>3.0</v>
      </c>
      <c r="H111" s="6">
        <v>8.0</v>
      </c>
      <c r="I111" s="4" t="s">
        <v>25</v>
      </c>
      <c r="J111" s="7">
        <v>3.9</v>
      </c>
      <c r="K111" s="4" t="str">
        <f t="shared" si="1"/>
        <v>keith.bowden@alvernia.edu</v>
      </c>
      <c r="L111" s="5" t="s">
        <v>307</v>
      </c>
      <c r="M111" s="3" t="str">
        <f t="shared" si="2"/>
        <v>INSERT INTO players VALUES (34781477,'Keith','Bowden','D',3,8,'keith.bowden@alvernia.edu',679-481-2184,3.9,'Business',68239471,56114848,45851365);</v>
      </c>
      <c r="N111" s="8" t="s">
        <v>27</v>
      </c>
      <c r="O111" s="1" t="s">
        <v>38</v>
      </c>
      <c r="P111" s="1" t="s">
        <v>39</v>
      </c>
      <c r="Q111" s="1" t="s">
        <v>30</v>
      </c>
      <c r="R111" s="1" t="s">
        <v>29</v>
      </c>
      <c r="S111" s="1" t="s">
        <v>31</v>
      </c>
      <c r="T111" s="1">
        <v>4.5851365E7</v>
      </c>
      <c r="V111" s="2" t="s">
        <v>291</v>
      </c>
    </row>
    <row r="112">
      <c r="A112" s="1">
        <v>7.3938149E7</v>
      </c>
      <c r="B112" s="1">
        <v>6.8239471E7</v>
      </c>
      <c r="C112" s="3">
        <v>1.6579067E7</v>
      </c>
      <c r="D112" s="4" t="s">
        <v>308</v>
      </c>
      <c r="E112" s="4" t="s">
        <v>309</v>
      </c>
      <c r="F112" s="4" t="s">
        <v>79</v>
      </c>
      <c r="G112" s="6">
        <v>1.0</v>
      </c>
      <c r="H112" s="6">
        <v>9.0</v>
      </c>
      <c r="I112" s="3" t="s">
        <v>52</v>
      </c>
      <c r="J112" s="7">
        <v>3.16</v>
      </c>
      <c r="K112" s="4" t="str">
        <f t="shared" si="1"/>
        <v>bobby.sypher@alvernia.edu</v>
      </c>
      <c r="L112" s="5" t="s">
        <v>310</v>
      </c>
      <c r="M112" s="3" t="str">
        <f t="shared" si="2"/>
        <v>INSERT INTO players VALUES (73938149,'Bobby','Sypher','D',1,9,'bobby.sypher@alvernia.edu',945-999-7500,3.16,'Communications',68239471,16579067,61172564);</v>
      </c>
      <c r="N112" s="8" t="s">
        <v>27</v>
      </c>
      <c r="O112" s="1" t="s">
        <v>38</v>
      </c>
      <c r="P112" s="1" t="s">
        <v>39</v>
      </c>
      <c r="Q112" s="1" t="s">
        <v>30</v>
      </c>
      <c r="R112" s="1" t="s">
        <v>29</v>
      </c>
      <c r="S112" s="1" t="s">
        <v>31</v>
      </c>
      <c r="T112" s="1">
        <v>6.1172564E7</v>
      </c>
      <c r="V112" s="2" t="s">
        <v>291</v>
      </c>
    </row>
    <row r="113">
      <c r="A113" s="1">
        <v>3.2910142E7</v>
      </c>
      <c r="B113" s="1">
        <v>6.8239471E7</v>
      </c>
      <c r="C113" s="3">
        <v>6.3296957E7</v>
      </c>
      <c r="D113" s="4" t="s">
        <v>81</v>
      </c>
      <c r="E113" s="4" t="s">
        <v>311</v>
      </c>
      <c r="F113" s="4" t="s">
        <v>51</v>
      </c>
      <c r="G113" s="6">
        <v>2.0</v>
      </c>
      <c r="H113" s="6">
        <v>10.0</v>
      </c>
      <c r="I113" s="4" t="s">
        <v>36</v>
      </c>
      <c r="J113" s="7">
        <v>2.28</v>
      </c>
      <c r="K113" s="4" t="str">
        <f t="shared" si="1"/>
        <v>ryan.gilman@alvernia.edu</v>
      </c>
      <c r="L113" s="5" t="s">
        <v>312</v>
      </c>
      <c r="M113" s="3" t="str">
        <f t="shared" si="2"/>
        <v>INSERT INTO players VALUES (32910142,'Ryan','Gilman','FOGO',2,10,'ryan.gilman@alvernia.edu',650-635-4298,2.28,'Comp Sci',68239471,63296957,28819817);</v>
      </c>
      <c r="N113" s="8" t="s">
        <v>27</v>
      </c>
      <c r="O113" s="1" t="s">
        <v>38</v>
      </c>
      <c r="P113" s="1" t="s">
        <v>39</v>
      </c>
      <c r="Q113" s="1" t="s">
        <v>30</v>
      </c>
      <c r="R113" s="1" t="s">
        <v>29</v>
      </c>
      <c r="S113" s="1" t="s">
        <v>31</v>
      </c>
      <c r="T113" s="1">
        <v>2.8819817E7</v>
      </c>
      <c r="V113" s="2" t="s">
        <v>291</v>
      </c>
    </row>
    <row r="114">
      <c r="A114" s="1">
        <v>2.2363485E7</v>
      </c>
      <c r="B114" s="1">
        <v>6.8239471E7</v>
      </c>
      <c r="C114" s="3">
        <v>4.2500473E7</v>
      </c>
      <c r="D114" s="4" t="s">
        <v>54</v>
      </c>
      <c r="E114" s="4" t="s">
        <v>313</v>
      </c>
      <c r="F114" s="4" t="s">
        <v>79</v>
      </c>
      <c r="G114" s="6">
        <v>2.0</v>
      </c>
      <c r="H114" s="6">
        <v>11.0</v>
      </c>
      <c r="I114" s="3" t="s">
        <v>52</v>
      </c>
      <c r="J114" s="7">
        <v>3.42</v>
      </c>
      <c r="K114" s="4" t="str">
        <f t="shared" si="1"/>
        <v>nicholas.dumont@alvernia.edu</v>
      </c>
      <c r="L114" s="5" t="s">
        <v>314</v>
      </c>
      <c r="M114" s="3" t="str">
        <f t="shared" si="2"/>
        <v>INSERT INTO players VALUES (22363485,'Nicholas','Dumont','D',2,11,'nicholas.dumont@alvernia.edu',386-488-5668,3.42,'Communications',68239471,42500473,33570299);</v>
      </c>
      <c r="N114" s="8" t="s">
        <v>27</v>
      </c>
      <c r="O114" s="1" t="s">
        <v>38</v>
      </c>
      <c r="P114" s="1" t="s">
        <v>39</v>
      </c>
      <c r="Q114" s="1" t="s">
        <v>30</v>
      </c>
      <c r="R114" s="1" t="s">
        <v>29</v>
      </c>
      <c r="S114" s="1" t="s">
        <v>31</v>
      </c>
      <c r="T114" s="1">
        <v>3.3570299E7</v>
      </c>
      <c r="V114" s="2" t="s">
        <v>291</v>
      </c>
    </row>
    <row r="115">
      <c r="A115" s="1">
        <v>3.3150545E7</v>
      </c>
      <c r="B115" s="1">
        <v>6.8239471E7</v>
      </c>
      <c r="C115" s="3">
        <v>7.8022877E7</v>
      </c>
      <c r="D115" s="4" t="s">
        <v>315</v>
      </c>
      <c r="E115" s="4" t="s">
        <v>316</v>
      </c>
      <c r="F115" s="4" t="s">
        <v>24</v>
      </c>
      <c r="G115" s="6">
        <v>2.0</v>
      </c>
      <c r="H115" s="6">
        <v>12.0</v>
      </c>
      <c r="I115" s="3" t="s">
        <v>52</v>
      </c>
      <c r="J115" s="7">
        <v>2.69</v>
      </c>
      <c r="K115" s="4" t="str">
        <f t="shared" si="1"/>
        <v>synclare.fredericks@alvernia.edu</v>
      </c>
      <c r="L115" s="5" t="s">
        <v>317</v>
      </c>
      <c r="M115" s="3" t="str">
        <f t="shared" si="2"/>
        <v>INSERT INTO players VALUES (33150545,'Synclare','Fredericks','MID',2,12,'synclare.fredericks@alvernia.edu',705-147-1063,2.69,'Communications',68239471,78022877,12529327);</v>
      </c>
      <c r="N115" s="8" t="s">
        <v>27</v>
      </c>
      <c r="O115" s="1" t="s">
        <v>38</v>
      </c>
      <c r="P115" s="1" t="s">
        <v>39</v>
      </c>
      <c r="Q115" s="1" t="s">
        <v>30</v>
      </c>
      <c r="R115" s="1" t="s">
        <v>29</v>
      </c>
      <c r="S115" s="1" t="s">
        <v>31</v>
      </c>
      <c r="T115" s="1">
        <v>1.2529327E7</v>
      </c>
      <c r="V115" s="2" t="s">
        <v>291</v>
      </c>
    </row>
    <row r="116">
      <c r="A116" s="1">
        <v>5.8835889E7</v>
      </c>
      <c r="B116" s="1">
        <v>6.8239471E7</v>
      </c>
      <c r="C116" s="3">
        <v>8.5013132E7</v>
      </c>
      <c r="D116" s="4" t="s">
        <v>151</v>
      </c>
      <c r="E116" s="4" t="s">
        <v>318</v>
      </c>
      <c r="F116" s="4" t="s">
        <v>24</v>
      </c>
      <c r="G116" s="6">
        <v>1.0</v>
      </c>
      <c r="H116" s="6">
        <v>14.0</v>
      </c>
      <c r="I116" s="4" t="s">
        <v>25</v>
      </c>
      <c r="J116" s="7">
        <v>2.55</v>
      </c>
      <c r="K116" s="4" t="str">
        <f t="shared" si="1"/>
        <v>dylan.mercadante@alvernia.edu</v>
      </c>
      <c r="L116" s="5" t="s">
        <v>319</v>
      </c>
      <c r="M116" s="3" t="str">
        <f t="shared" si="2"/>
        <v>INSERT INTO players VALUES (58835889,'Dylan','Mercadante','MID',1,14,'dylan.mercadante@alvernia.edu',616-651-4378,2.55,'Business',68239471,85013132,96372851);</v>
      </c>
      <c r="N116" s="8" t="s">
        <v>27</v>
      </c>
      <c r="O116" s="1" t="s">
        <v>38</v>
      </c>
      <c r="P116" s="1" t="s">
        <v>39</v>
      </c>
      <c r="Q116" s="1" t="s">
        <v>30</v>
      </c>
      <c r="R116" s="1" t="s">
        <v>29</v>
      </c>
      <c r="S116" s="1" t="s">
        <v>31</v>
      </c>
      <c r="T116" s="1">
        <v>9.6372851E7</v>
      </c>
      <c r="V116" s="2" t="s">
        <v>291</v>
      </c>
    </row>
    <row r="117">
      <c r="A117" s="1">
        <v>7.6945296E7</v>
      </c>
      <c r="B117" s="1">
        <v>6.8239471E7</v>
      </c>
      <c r="C117" s="3">
        <v>2.534623E7</v>
      </c>
      <c r="D117" s="4" t="s">
        <v>320</v>
      </c>
      <c r="E117" s="4" t="s">
        <v>321</v>
      </c>
      <c r="F117" s="4" t="s">
        <v>24</v>
      </c>
      <c r="G117" s="6">
        <v>1.0</v>
      </c>
      <c r="H117" s="6">
        <v>16.0</v>
      </c>
      <c r="I117" s="3" t="s">
        <v>52</v>
      </c>
      <c r="J117" s="7">
        <v>3.17</v>
      </c>
      <c r="K117" s="4" t="str">
        <f t="shared" si="1"/>
        <v>kenneth.howley@alvernia.edu</v>
      </c>
      <c r="L117" s="5" t="s">
        <v>322</v>
      </c>
      <c r="M117" s="3" t="str">
        <f t="shared" si="2"/>
        <v>INSERT INTO players VALUES (76945296,'Kenneth','Howley','MID',1,16,'kenneth.howley@alvernia.edu',633-107-8431,3.17,'Communications',68239471,25346230,45551668);</v>
      </c>
      <c r="N117" s="8" t="s">
        <v>27</v>
      </c>
      <c r="O117" s="1" t="s">
        <v>38</v>
      </c>
      <c r="P117" s="1" t="s">
        <v>39</v>
      </c>
      <c r="Q117" s="1" t="s">
        <v>30</v>
      </c>
      <c r="R117" s="1" t="s">
        <v>29</v>
      </c>
      <c r="S117" s="1" t="s">
        <v>31</v>
      </c>
      <c r="T117" s="1">
        <v>4.5551668E7</v>
      </c>
      <c r="V117" s="2" t="s">
        <v>291</v>
      </c>
    </row>
    <row r="118">
      <c r="A118" s="1">
        <v>1.5432536E7</v>
      </c>
      <c r="B118" s="1">
        <v>6.8239471E7</v>
      </c>
      <c r="C118" s="3">
        <v>1.6579067E7</v>
      </c>
      <c r="D118" s="4" t="s">
        <v>323</v>
      </c>
      <c r="E118" s="4" t="s">
        <v>324</v>
      </c>
      <c r="F118" s="4" t="s">
        <v>71</v>
      </c>
      <c r="G118" s="6">
        <v>1.0</v>
      </c>
      <c r="H118" s="6">
        <v>19.0</v>
      </c>
      <c r="I118" s="4" t="s">
        <v>47</v>
      </c>
      <c r="J118" s="7">
        <v>3.97</v>
      </c>
      <c r="K118" s="4" t="str">
        <f t="shared" si="1"/>
        <v>dane.sabarese@alvernia.edu</v>
      </c>
      <c r="L118" s="5" t="s">
        <v>325</v>
      </c>
      <c r="M118" s="3" t="str">
        <f t="shared" si="2"/>
        <v>INSERT INTO players VALUES (15432536,'Dane','Sabarese','GOA',1,19,'dane.sabarese@alvernia.edu',758-594-3725,3.97,'Nursing',68239471,16579067,55836494);</v>
      </c>
      <c r="N118" s="8" t="s">
        <v>27</v>
      </c>
      <c r="O118" s="1" t="s">
        <v>38</v>
      </c>
      <c r="P118" s="1" t="s">
        <v>39</v>
      </c>
      <c r="Q118" s="1" t="s">
        <v>30</v>
      </c>
      <c r="R118" s="1" t="s">
        <v>29</v>
      </c>
      <c r="S118" s="1" t="s">
        <v>31</v>
      </c>
      <c r="T118" s="1">
        <v>5.5836494E7</v>
      </c>
      <c r="V118" s="2" t="s">
        <v>291</v>
      </c>
    </row>
    <row r="119">
      <c r="A119" s="1">
        <v>8.8487653E7</v>
      </c>
      <c r="B119" s="1">
        <v>6.8239471E7</v>
      </c>
      <c r="C119" s="3">
        <v>2.5466583E7</v>
      </c>
      <c r="D119" s="3" t="s">
        <v>326</v>
      </c>
      <c r="E119" s="4" t="s">
        <v>300</v>
      </c>
      <c r="F119" s="4" t="s">
        <v>24</v>
      </c>
      <c r="G119" s="6">
        <v>3.0</v>
      </c>
      <c r="H119" s="6">
        <v>23.0</v>
      </c>
      <c r="I119" s="4" t="s">
        <v>36</v>
      </c>
      <c r="J119" s="7">
        <v>3.8</v>
      </c>
      <c r="K119" s="4" t="str">
        <f t="shared" si="1"/>
        <v>louis.ferrara@alvernia.edu</v>
      </c>
      <c r="L119" s="5" t="s">
        <v>327</v>
      </c>
      <c r="M119" s="3" t="str">
        <f t="shared" si="2"/>
        <v>INSERT INTO players VALUES (88487653,'Louis','Ferrara','MID',3,23,'louis.ferrara@alvernia.edu',683-877-5868,3.8,'Comp Sci',68239471,25466583,20768618);</v>
      </c>
      <c r="N119" s="8" t="s">
        <v>27</v>
      </c>
      <c r="O119" s="1" t="s">
        <v>38</v>
      </c>
      <c r="P119" s="1" t="s">
        <v>39</v>
      </c>
      <c r="Q119" s="1" t="s">
        <v>30</v>
      </c>
      <c r="R119" s="1" t="s">
        <v>29</v>
      </c>
      <c r="S119" s="1" t="s">
        <v>31</v>
      </c>
      <c r="T119" s="1">
        <v>2.0768618E7</v>
      </c>
      <c r="V119" s="2" t="s">
        <v>291</v>
      </c>
    </row>
    <row r="120">
      <c r="A120" s="1">
        <v>2.0730198E7</v>
      </c>
      <c r="B120" s="1">
        <v>6.8239471E7</v>
      </c>
      <c r="C120" s="3">
        <v>5.6114848E7</v>
      </c>
      <c r="D120" s="4" t="s">
        <v>328</v>
      </c>
      <c r="E120" s="4" t="s">
        <v>329</v>
      </c>
      <c r="F120" s="4" t="s">
        <v>46</v>
      </c>
      <c r="G120" s="6">
        <v>1.0</v>
      </c>
      <c r="H120" s="6">
        <v>24.0</v>
      </c>
      <c r="I120" s="4" t="s">
        <v>25</v>
      </c>
      <c r="J120" s="7">
        <v>2.23</v>
      </c>
      <c r="K120" s="4" t="str">
        <f t="shared" si="1"/>
        <v>peter.capasso@alvernia.edu</v>
      </c>
      <c r="L120" s="5" t="s">
        <v>330</v>
      </c>
      <c r="M120" s="3" t="str">
        <f t="shared" si="2"/>
        <v>INSERT INTO players VALUES (20730198,'Peter','Capasso','ATT',1,24,'peter.capasso@alvernia.edu',166-724-2769,2.23,'Business',68239471,56114848,31528457);</v>
      </c>
      <c r="N120" s="8" t="s">
        <v>27</v>
      </c>
      <c r="O120" s="1" t="s">
        <v>38</v>
      </c>
      <c r="P120" s="1" t="s">
        <v>39</v>
      </c>
      <c r="Q120" s="1" t="s">
        <v>30</v>
      </c>
      <c r="R120" s="1" t="s">
        <v>29</v>
      </c>
      <c r="S120" s="1" t="s">
        <v>31</v>
      </c>
      <c r="T120" s="1">
        <v>3.1528457E7</v>
      </c>
      <c r="V120" s="2" t="s">
        <v>291</v>
      </c>
    </row>
    <row r="121">
      <c r="A121" s="1">
        <v>2.0847141E7</v>
      </c>
      <c r="B121" s="1">
        <v>6.8239471E7</v>
      </c>
      <c r="C121" s="3">
        <v>6.3296957E7</v>
      </c>
      <c r="D121" s="4" t="s">
        <v>62</v>
      </c>
      <c r="E121" s="4" t="s">
        <v>331</v>
      </c>
      <c r="F121" s="4" t="s">
        <v>79</v>
      </c>
      <c r="G121" s="6">
        <v>1.0</v>
      </c>
      <c r="H121" s="6">
        <v>26.0</v>
      </c>
      <c r="I121" s="4" t="s">
        <v>47</v>
      </c>
      <c r="J121" s="7">
        <v>3.28</v>
      </c>
      <c r="K121" s="4" t="str">
        <f t="shared" si="1"/>
        <v>nick.geppi@alvernia.edu</v>
      </c>
      <c r="L121" s="5" t="s">
        <v>332</v>
      </c>
      <c r="M121" s="3" t="str">
        <f t="shared" si="2"/>
        <v>INSERT INTO players VALUES (20847141,'Nick','Geppi','D',1,26,'nick.geppi@alvernia.edu',976-229-9043,3.28,'Nursing',68239471,63296957,21133980);</v>
      </c>
      <c r="N121" s="8" t="s">
        <v>27</v>
      </c>
      <c r="O121" s="1" t="s">
        <v>38</v>
      </c>
      <c r="P121" s="1" t="s">
        <v>39</v>
      </c>
      <c r="Q121" s="1" t="s">
        <v>30</v>
      </c>
      <c r="R121" s="1" t="s">
        <v>29</v>
      </c>
      <c r="S121" s="1" t="s">
        <v>31</v>
      </c>
      <c r="T121" s="1">
        <v>2.113398E7</v>
      </c>
      <c r="V121" s="2" t="s">
        <v>291</v>
      </c>
    </row>
    <row r="122">
      <c r="A122" s="1">
        <v>6.7618886E7</v>
      </c>
      <c r="B122" s="1">
        <v>6.8239471E7</v>
      </c>
      <c r="C122" s="3">
        <v>9.2955325E7</v>
      </c>
      <c r="D122" s="4" t="s">
        <v>305</v>
      </c>
      <c r="E122" s="4" t="s">
        <v>333</v>
      </c>
      <c r="F122" s="4" t="s">
        <v>46</v>
      </c>
      <c r="G122" s="6">
        <v>5.0</v>
      </c>
      <c r="H122" s="6">
        <v>29.0</v>
      </c>
      <c r="I122" s="3" t="s">
        <v>52</v>
      </c>
      <c r="J122" s="7">
        <v>3.91</v>
      </c>
      <c r="K122" s="4" t="str">
        <f t="shared" si="1"/>
        <v>keith.lake@alvernia.edu</v>
      </c>
      <c r="L122" s="5" t="s">
        <v>334</v>
      </c>
      <c r="M122" s="3" t="str">
        <f t="shared" si="2"/>
        <v>INSERT INTO players VALUES (67618886,'Keith','Lake','ATT',5,29,'keith.lake@alvernia.edu',994-560-4618,3.91,'Communications',68239471,92955325,93289141);</v>
      </c>
      <c r="N122" s="8" t="s">
        <v>27</v>
      </c>
      <c r="O122" s="1" t="s">
        <v>38</v>
      </c>
      <c r="P122" s="1" t="s">
        <v>39</v>
      </c>
      <c r="Q122" s="1" t="s">
        <v>30</v>
      </c>
      <c r="R122" s="1" t="s">
        <v>29</v>
      </c>
      <c r="S122" s="1" t="s">
        <v>31</v>
      </c>
      <c r="T122" s="1">
        <v>9.3289141E7</v>
      </c>
      <c r="V122" s="2" t="s">
        <v>291</v>
      </c>
    </row>
    <row r="123">
      <c r="A123" s="1">
        <v>6.7147822E7</v>
      </c>
      <c r="B123" s="1">
        <v>6.8239471E7</v>
      </c>
      <c r="C123" s="3">
        <v>6.5088957E7</v>
      </c>
      <c r="D123" s="4" t="s">
        <v>335</v>
      </c>
      <c r="E123" s="4" t="s">
        <v>226</v>
      </c>
      <c r="F123" s="4" t="s">
        <v>24</v>
      </c>
      <c r="G123" s="6">
        <v>1.0</v>
      </c>
      <c r="H123" s="6">
        <v>31.0</v>
      </c>
      <c r="I123" s="4" t="s">
        <v>36</v>
      </c>
      <c r="J123" s="7">
        <v>2.25</v>
      </c>
      <c r="K123" s="4" t="str">
        <f t="shared" si="1"/>
        <v>sawyer.smith@alvernia.edu</v>
      </c>
      <c r="L123" s="5" t="s">
        <v>336</v>
      </c>
      <c r="M123" s="3" t="str">
        <f t="shared" si="2"/>
        <v>INSERT INTO players VALUES (67147822,'Sawyer','Smith','MID',1,31,'sawyer.smith@alvernia.edu',911-405-6822,2.25,'Comp Sci',68239471,65088957,24969923);</v>
      </c>
      <c r="N123" s="8" t="s">
        <v>27</v>
      </c>
      <c r="O123" s="1" t="s">
        <v>38</v>
      </c>
      <c r="P123" s="1" t="s">
        <v>39</v>
      </c>
      <c r="Q123" s="1" t="s">
        <v>30</v>
      </c>
      <c r="R123" s="1" t="s">
        <v>29</v>
      </c>
      <c r="S123" s="1" t="s">
        <v>31</v>
      </c>
      <c r="T123" s="1">
        <v>2.4969923E7</v>
      </c>
      <c r="V123" s="2" t="s">
        <v>291</v>
      </c>
    </row>
    <row r="124">
      <c r="A124" s="1">
        <v>1.9856007E7</v>
      </c>
      <c r="B124" s="1">
        <v>6.8239471E7</v>
      </c>
      <c r="C124" s="3">
        <v>4.2500473E7</v>
      </c>
      <c r="D124" s="4" t="s">
        <v>337</v>
      </c>
      <c r="E124" s="4" t="s">
        <v>338</v>
      </c>
      <c r="F124" s="4" t="s">
        <v>46</v>
      </c>
      <c r="G124" s="6">
        <v>1.0</v>
      </c>
      <c r="H124" s="6">
        <v>32.0</v>
      </c>
      <c r="I124" s="4" t="s">
        <v>25</v>
      </c>
      <c r="J124" s="7">
        <v>3.55</v>
      </c>
      <c r="K124" s="4" t="str">
        <f t="shared" si="1"/>
        <v>cade.campbell@alvernia.edu</v>
      </c>
      <c r="L124" s="5" t="s">
        <v>339</v>
      </c>
      <c r="M124" s="3" t="str">
        <f t="shared" si="2"/>
        <v>INSERT INTO players VALUES (19856007,'Cade','Campbell','ATT',1,32,'cade.campbell@alvernia.edu',698-198-4852,3.55,'Business',68239471,42500473,50543242);</v>
      </c>
      <c r="N124" s="8" t="s">
        <v>27</v>
      </c>
      <c r="O124" s="1" t="s">
        <v>38</v>
      </c>
      <c r="P124" s="1" t="s">
        <v>39</v>
      </c>
      <c r="Q124" s="1" t="s">
        <v>30</v>
      </c>
      <c r="R124" s="1" t="s">
        <v>29</v>
      </c>
      <c r="S124" s="1" t="s">
        <v>31</v>
      </c>
      <c r="T124" s="1">
        <v>5.0543242E7</v>
      </c>
      <c r="V124" s="2" t="s">
        <v>291</v>
      </c>
    </row>
    <row r="125">
      <c r="A125" s="1">
        <v>5.6247789E7</v>
      </c>
      <c r="B125" s="1">
        <v>6.8239471E7</v>
      </c>
      <c r="C125" s="1">
        <v>6.5088957E7</v>
      </c>
      <c r="D125" s="4" t="s">
        <v>340</v>
      </c>
      <c r="E125" s="4" t="s">
        <v>341</v>
      </c>
      <c r="F125" s="4" t="s">
        <v>24</v>
      </c>
      <c r="G125" s="6">
        <v>1.0</v>
      </c>
      <c r="H125" s="6">
        <v>33.0</v>
      </c>
      <c r="I125" s="4" t="s">
        <v>42</v>
      </c>
      <c r="J125" s="7">
        <v>2.33</v>
      </c>
      <c r="K125" s="4" t="str">
        <f t="shared" si="1"/>
        <v>keelan.stroman@alvernia.edu</v>
      </c>
      <c r="L125" s="5" t="s">
        <v>342</v>
      </c>
      <c r="M125" s="3" t="str">
        <f t="shared" si="2"/>
        <v>INSERT INTO players VALUES (56247789,'Keelan','Stroman','MID',1,33,'keelan.stroman@alvernia.edu',403-254-4333,2.33,'Criminal Justice',68239471,65088957,22031983);</v>
      </c>
      <c r="N125" s="8" t="s">
        <v>27</v>
      </c>
      <c r="O125" s="1" t="s">
        <v>38</v>
      </c>
      <c r="P125" s="1" t="s">
        <v>39</v>
      </c>
      <c r="Q125" s="1" t="s">
        <v>30</v>
      </c>
      <c r="R125" s="1" t="s">
        <v>29</v>
      </c>
      <c r="S125" s="1" t="s">
        <v>31</v>
      </c>
      <c r="T125" s="1">
        <v>2.2031983E7</v>
      </c>
      <c r="V125" s="2" t="s">
        <v>291</v>
      </c>
    </row>
    <row r="126">
      <c r="A126" s="1">
        <v>9.2797004E7</v>
      </c>
      <c r="B126" s="1">
        <v>6.8239471E7</v>
      </c>
      <c r="C126" s="1">
        <v>1.6579067E7</v>
      </c>
      <c r="D126" s="4" t="s">
        <v>184</v>
      </c>
      <c r="E126" s="4" t="s">
        <v>343</v>
      </c>
      <c r="F126" s="4" t="s">
        <v>79</v>
      </c>
      <c r="G126" s="6">
        <v>1.0</v>
      </c>
      <c r="H126" s="6">
        <v>34.0</v>
      </c>
      <c r="I126" s="4" t="s">
        <v>47</v>
      </c>
      <c r="J126" s="7">
        <v>3.41</v>
      </c>
      <c r="K126" s="4" t="str">
        <f t="shared" si="1"/>
        <v>zach.kreis@alvernia.edu</v>
      </c>
      <c r="L126" s="5" t="s">
        <v>344</v>
      </c>
      <c r="M126" s="3" t="str">
        <f t="shared" si="2"/>
        <v>INSERT INTO players VALUES (92797004,'Zach','Kreis','D',1,34,'zach.kreis@alvernia.edu',166-754-8201,3.41,'Nursing',68239471,16579067,88585656);</v>
      </c>
      <c r="N126" s="8" t="s">
        <v>27</v>
      </c>
      <c r="O126" s="1" t="s">
        <v>38</v>
      </c>
      <c r="P126" s="1" t="s">
        <v>39</v>
      </c>
      <c r="Q126" s="1" t="s">
        <v>30</v>
      </c>
      <c r="R126" s="1" t="s">
        <v>29</v>
      </c>
      <c r="S126" s="1" t="s">
        <v>31</v>
      </c>
      <c r="T126" s="1">
        <v>8.8585656E7</v>
      </c>
      <c r="V126" s="2" t="s">
        <v>291</v>
      </c>
    </row>
    <row r="127">
      <c r="D127" s="5"/>
      <c r="E127" s="5"/>
      <c r="F127" s="5"/>
      <c r="G127" s="5"/>
      <c r="H127" s="5"/>
      <c r="I127" s="4"/>
      <c r="J127" s="5"/>
      <c r="K127" s="4" t="str">
        <f t="shared" si="1"/>
        <v>.@.edu</v>
      </c>
      <c r="L127" s="5"/>
      <c r="M127" s="3" t="str">
        <f t="shared" si="2"/>
        <v>INSERT INTO players VALUES (,'','','',,,'.@.edu',,,'',,,);</v>
      </c>
      <c r="N127" s="8" t="s">
        <v>27</v>
      </c>
      <c r="O127" s="1" t="s">
        <v>38</v>
      </c>
      <c r="P127" s="1" t="s">
        <v>39</v>
      </c>
      <c r="Q127" s="1" t="s">
        <v>30</v>
      </c>
      <c r="R127" s="1" t="s">
        <v>29</v>
      </c>
      <c r="S127" s="1" t="s">
        <v>31</v>
      </c>
    </row>
    <row r="128">
      <c r="A128" s="1">
        <v>8.4614249E7</v>
      </c>
      <c r="B128" s="1">
        <v>3.5172175E7</v>
      </c>
      <c r="C128" s="3">
        <v>6.3296957E7</v>
      </c>
      <c r="D128" s="4" t="s">
        <v>345</v>
      </c>
      <c r="E128" s="4" t="s">
        <v>346</v>
      </c>
      <c r="F128" s="4" t="s">
        <v>24</v>
      </c>
      <c r="G128" s="6">
        <v>4.0</v>
      </c>
      <c r="H128" s="6">
        <v>1.0</v>
      </c>
      <c r="I128" s="4" t="s">
        <v>36</v>
      </c>
      <c r="J128" s="7">
        <v>3.6</v>
      </c>
      <c r="K128" s="4" t="str">
        <f t="shared" si="1"/>
        <v>christian.santangini@messiah.edu</v>
      </c>
      <c r="L128" s="5" t="s">
        <v>347</v>
      </c>
      <c r="M128" s="3" t="str">
        <f t="shared" si="2"/>
        <v>INSERT INTO players VALUES (84614249,'Christian','Santangini','MID',4,1,'christian.santangini@messiah.edu',441-332-8358,3.6,'Comp Sci',35172175,63296957,84312907);</v>
      </c>
      <c r="N128" s="8" t="s">
        <v>27</v>
      </c>
      <c r="O128" s="1" t="s">
        <v>38</v>
      </c>
      <c r="P128" s="1" t="s">
        <v>39</v>
      </c>
      <c r="Q128" s="1" t="s">
        <v>30</v>
      </c>
      <c r="R128" s="1" t="s">
        <v>29</v>
      </c>
      <c r="S128" s="1" t="s">
        <v>31</v>
      </c>
      <c r="T128" s="1">
        <v>8.4312907E7</v>
      </c>
      <c r="V128" s="2" t="s">
        <v>348</v>
      </c>
    </row>
    <row r="129">
      <c r="A129" s="1">
        <v>4.8866559E7</v>
      </c>
      <c r="B129" s="1">
        <v>3.5172175E7</v>
      </c>
      <c r="C129" s="3">
        <v>6.5088957E7</v>
      </c>
      <c r="D129" s="4" t="s">
        <v>349</v>
      </c>
      <c r="E129" s="4" t="s">
        <v>350</v>
      </c>
      <c r="F129" s="4" t="s">
        <v>24</v>
      </c>
      <c r="G129" s="6">
        <v>3.0</v>
      </c>
      <c r="H129" s="6">
        <v>2.0</v>
      </c>
      <c r="I129" s="4" t="s">
        <v>25</v>
      </c>
      <c r="J129" s="7">
        <v>3.25</v>
      </c>
      <c r="K129" s="4" t="str">
        <f t="shared" si="1"/>
        <v>aaron.shaw@messiah.edu</v>
      </c>
      <c r="L129" s="5" t="s">
        <v>351</v>
      </c>
      <c r="M129" s="3" t="str">
        <f t="shared" si="2"/>
        <v>INSERT INTO players VALUES (48866559,'Aaron','Shaw','MID',3,2,'aaron.shaw@messiah.edu',520-446-5491,3.25,'Business',35172175,65088957,82821834);</v>
      </c>
      <c r="N129" s="8" t="s">
        <v>27</v>
      </c>
      <c r="O129" s="1" t="s">
        <v>38</v>
      </c>
      <c r="P129" s="1" t="s">
        <v>39</v>
      </c>
      <c r="Q129" s="1" t="s">
        <v>30</v>
      </c>
      <c r="R129" s="1" t="s">
        <v>29</v>
      </c>
      <c r="S129" s="1" t="s">
        <v>31</v>
      </c>
      <c r="T129" s="1">
        <v>8.2821834E7</v>
      </c>
      <c r="V129" s="2" t="s">
        <v>348</v>
      </c>
    </row>
    <row r="130">
      <c r="A130" s="1">
        <v>1.2773545E7</v>
      </c>
      <c r="B130" s="1">
        <v>3.5172175E7</v>
      </c>
      <c r="C130" s="3">
        <v>9.2955325E7</v>
      </c>
      <c r="D130" s="4" t="s">
        <v>33</v>
      </c>
      <c r="E130" s="4" t="s">
        <v>352</v>
      </c>
      <c r="F130" s="4" t="s">
        <v>71</v>
      </c>
      <c r="G130" s="6">
        <v>2.0</v>
      </c>
      <c r="H130" s="6">
        <v>3.0</v>
      </c>
      <c r="I130" s="4" t="s">
        <v>52</v>
      </c>
      <c r="J130" s="7">
        <v>3.23</v>
      </c>
      <c r="K130" s="4" t="str">
        <f t="shared" si="1"/>
        <v>josh.grove@messiah.edu</v>
      </c>
      <c r="L130" s="5" t="s">
        <v>353</v>
      </c>
      <c r="M130" s="3" t="str">
        <f t="shared" si="2"/>
        <v>INSERT INTO players VALUES (12773545,'Josh','Grove','GOA',2,3,'josh.grove@messiah.edu',291-982-2478,3.23,'Communications',35172175,92955325,26716288);</v>
      </c>
      <c r="N130" s="8" t="s">
        <v>27</v>
      </c>
      <c r="O130" s="1" t="s">
        <v>38</v>
      </c>
      <c r="P130" s="1" t="s">
        <v>39</v>
      </c>
      <c r="Q130" s="1" t="s">
        <v>30</v>
      </c>
      <c r="R130" s="1" t="s">
        <v>29</v>
      </c>
      <c r="S130" s="1" t="s">
        <v>31</v>
      </c>
      <c r="T130" s="1">
        <v>2.6716288E7</v>
      </c>
      <c r="V130" s="2" t="s">
        <v>348</v>
      </c>
    </row>
    <row r="131">
      <c r="A131" s="1">
        <v>9.3629336E7</v>
      </c>
      <c r="B131" s="1">
        <v>3.5172175E7</v>
      </c>
      <c r="C131" s="3">
        <v>7.8022877E7</v>
      </c>
      <c r="D131" s="4" t="s">
        <v>354</v>
      </c>
      <c r="E131" s="4" t="s">
        <v>355</v>
      </c>
      <c r="F131" s="4" t="s">
        <v>35</v>
      </c>
      <c r="G131" s="6">
        <v>3.0</v>
      </c>
      <c r="H131" s="6">
        <v>5.0</v>
      </c>
      <c r="I131" s="4" t="s">
        <v>42</v>
      </c>
      <c r="J131" s="7">
        <v>3.41</v>
      </c>
      <c r="K131" s="4" t="str">
        <f t="shared" si="1"/>
        <v>corum.mcculler@messiah.edu</v>
      </c>
      <c r="L131" s="5" t="s">
        <v>356</v>
      </c>
      <c r="M131" s="3" t="str">
        <f t="shared" si="2"/>
        <v>INSERT INTO players VALUES (93629336,'Corum','McCuller','LSM',3,5,'corum.mcculler@messiah.edu',167-590-1861,3.41,'Criminal Justice',35172175,78022877,31010894);</v>
      </c>
      <c r="N131" s="8" t="s">
        <v>27</v>
      </c>
      <c r="O131" s="1" t="s">
        <v>38</v>
      </c>
      <c r="P131" s="1" t="s">
        <v>39</v>
      </c>
      <c r="Q131" s="1" t="s">
        <v>30</v>
      </c>
      <c r="R131" s="1" t="s">
        <v>29</v>
      </c>
      <c r="S131" s="1" t="s">
        <v>31</v>
      </c>
      <c r="T131" s="1">
        <v>3.1010894E7</v>
      </c>
      <c r="V131" s="2" t="s">
        <v>348</v>
      </c>
    </row>
    <row r="132">
      <c r="A132" s="1">
        <v>8.5458549E7</v>
      </c>
      <c r="B132" s="1">
        <v>3.5172175E7</v>
      </c>
      <c r="C132" s="3">
        <v>2.534623E7</v>
      </c>
      <c r="D132" s="4" t="s">
        <v>139</v>
      </c>
      <c r="E132" s="4" t="s">
        <v>357</v>
      </c>
      <c r="F132" s="4" t="s">
        <v>24</v>
      </c>
      <c r="G132" s="6">
        <v>4.0</v>
      </c>
      <c r="H132" s="6">
        <v>6.0</v>
      </c>
      <c r="I132" s="4" t="s">
        <v>25</v>
      </c>
      <c r="J132" s="7">
        <v>3.81</v>
      </c>
      <c r="K132" s="4" t="str">
        <f t="shared" si="1"/>
        <v>nathan.branson@messiah.edu</v>
      </c>
      <c r="L132" s="5" t="s">
        <v>358</v>
      </c>
      <c r="M132" s="3" t="str">
        <f t="shared" si="2"/>
        <v>INSERT INTO players VALUES (85458549,'Nathan','Branson','MID',4,6,'nathan.branson@messiah.edu',943-448-4534,3.81,'Business',35172175,25346230,71228988);</v>
      </c>
      <c r="N132" s="8" t="s">
        <v>27</v>
      </c>
      <c r="O132" s="1" t="s">
        <v>38</v>
      </c>
      <c r="P132" s="1" t="s">
        <v>39</v>
      </c>
      <c r="Q132" s="1" t="s">
        <v>30</v>
      </c>
      <c r="R132" s="1" t="s">
        <v>29</v>
      </c>
      <c r="S132" s="1" t="s">
        <v>31</v>
      </c>
      <c r="T132" s="1">
        <v>7.1228988E7</v>
      </c>
      <c r="V132" s="2" t="s">
        <v>348</v>
      </c>
    </row>
    <row r="133">
      <c r="A133" s="1">
        <v>1.8790446E7</v>
      </c>
      <c r="B133" s="1">
        <v>3.5172175E7</v>
      </c>
      <c r="C133" s="3">
        <v>1.6579067E7</v>
      </c>
      <c r="D133" s="4" t="s">
        <v>33</v>
      </c>
      <c r="E133" s="4" t="s">
        <v>359</v>
      </c>
      <c r="F133" s="4" t="s">
        <v>46</v>
      </c>
      <c r="G133" s="6">
        <v>3.0</v>
      </c>
      <c r="H133" s="6">
        <v>7.0</v>
      </c>
      <c r="I133" s="4" t="s">
        <v>52</v>
      </c>
      <c r="J133" s="7">
        <v>2.87</v>
      </c>
      <c r="K133" s="4" t="str">
        <f t="shared" si="1"/>
        <v>josh.mcfadden@messiah.edu</v>
      </c>
      <c r="L133" s="5" t="s">
        <v>360</v>
      </c>
      <c r="M133" s="3" t="str">
        <f t="shared" si="2"/>
        <v>INSERT INTO players VALUES (18790446,'Josh','McFadden','ATT',3,7,'josh.mcfadden@messiah.edu',904-915-4226,2.87,'Communications',35172175,16579067,79750832);</v>
      </c>
      <c r="N133" s="8" t="s">
        <v>27</v>
      </c>
      <c r="O133" s="1" t="s">
        <v>38</v>
      </c>
      <c r="P133" s="1" t="s">
        <v>39</v>
      </c>
      <c r="Q133" s="1" t="s">
        <v>30</v>
      </c>
      <c r="R133" s="1" t="s">
        <v>29</v>
      </c>
      <c r="S133" s="1" t="s">
        <v>31</v>
      </c>
      <c r="T133" s="1">
        <v>7.9750832E7</v>
      </c>
      <c r="V133" s="2" t="s">
        <v>348</v>
      </c>
    </row>
    <row r="134">
      <c r="A134" s="1">
        <v>2.0402621E7</v>
      </c>
      <c r="B134" s="1">
        <v>3.5172175E7</v>
      </c>
      <c r="C134" s="3">
        <v>4.2500473E7</v>
      </c>
      <c r="D134" s="4" t="s">
        <v>361</v>
      </c>
      <c r="E134" s="4" t="s">
        <v>264</v>
      </c>
      <c r="F134" s="4" t="s">
        <v>24</v>
      </c>
      <c r="G134" s="6">
        <v>2.0</v>
      </c>
      <c r="H134" s="6">
        <v>8.0</v>
      </c>
      <c r="I134" s="4" t="s">
        <v>52</v>
      </c>
      <c r="J134" s="7">
        <v>2.97</v>
      </c>
      <c r="K134" s="4" t="str">
        <f t="shared" si="1"/>
        <v>james.lilly@messiah.edu</v>
      </c>
      <c r="L134" s="5" t="s">
        <v>362</v>
      </c>
      <c r="M134" s="3" t="str">
        <f t="shared" si="2"/>
        <v>INSERT INTO players VALUES (20402621,'James','Lilly','MID',2,8,'james.lilly@messiah.edu',596-590-8882,2.97,'Communications',35172175,42500473,83842489);</v>
      </c>
      <c r="N134" s="8" t="s">
        <v>27</v>
      </c>
      <c r="O134" s="1" t="s">
        <v>38</v>
      </c>
      <c r="P134" s="1" t="s">
        <v>39</v>
      </c>
      <c r="Q134" s="1" t="s">
        <v>30</v>
      </c>
      <c r="R134" s="1" t="s">
        <v>29</v>
      </c>
      <c r="S134" s="1" t="s">
        <v>31</v>
      </c>
      <c r="T134" s="1">
        <v>8.3842489E7</v>
      </c>
      <c r="V134" s="2" t="s">
        <v>348</v>
      </c>
    </row>
    <row r="135">
      <c r="A135" s="1">
        <v>5.6769449E7</v>
      </c>
      <c r="B135" s="1">
        <v>3.5172175E7</v>
      </c>
      <c r="C135" s="3">
        <v>8.5013132E7</v>
      </c>
      <c r="D135" s="4" t="s">
        <v>363</v>
      </c>
      <c r="E135" s="4" t="s">
        <v>364</v>
      </c>
      <c r="F135" s="4" t="s">
        <v>46</v>
      </c>
      <c r="G135" s="6">
        <v>2.0</v>
      </c>
      <c r="H135" s="6">
        <v>10.0</v>
      </c>
      <c r="I135" s="4" t="s">
        <v>47</v>
      </c>
      <c r="J135" s="7">
        <v>4.0</v>
      </c>
      <c r="K135" s="4" t="str">
        <f t="shared" si="1"/>
        <v>seth.libby@messiah.edu</v>
      </c>
      <c r="L135" s="5" t="s">
        <v>365</v>
      </c>
      <c r="M135" s="3" t="str">
        <f t="shared" si="2"/>
        <v>INSERT INTO players VALUES (56769449,'Seth','Libby','ATT',2,10,'seth.libby@messiah.edu',811-515-4898,4,'Nursing',35172175,85013132,41116075);</v>
      </c>
      <c r="N135" s="8" t="s">
        <v>27</v>
      </c>
      <c r="O135" s="1" t="s">
        <v>38</v>
      </c>
      <c r="P135" s="1" t="s">
        <v>39</v>
      </c>
      <c r="Q135" s="1" t="s">
        <v>30</v>
      </c>
      <c r="R135" s="1" t="s">
        <v>29</v>
      </c>
      <c r="S135" s="1" t="s">
        <v>31</v>
      </c>
      <c r="T135" s="1">
        <v>4.1116075E7</v>
      </c>
      <c r="V135" s="2" t="s">
        <v>348</v>
      </c>
    </row>
    <row r="136">
      <c r="A136" s="1">
        <v>2.6571381E7</v>
      </c>
      <c r="B136" s="1">
        <v>3.5172175E7</v>
      </c>
      <c r="C136" s="3">
        <v>2.5466583E7</v>
      </c>
      <c r="D136" s="4" t="s">
        <v>366</v>
      </c>
      <c r="E136" s="4" t="s">
        <v>367</v>
      </c>
      <c r="F136" s="4" t="s">
        <v>79</v>
      </c>
      <c r="G136" s="6">
        <v>4.0</v>
      </c>
      <c r="H136" s="6">
        <v>11.0</v>
      </c>
      <c r="I136" s="4" t="s">
        <v>42</v>
      </c>
      <c r="J136" s="7">
        <v>3.13</v>
      </c>
      <c r="K136" s="4" t="str">
        <f t="shared" si="1"/>
        <v>carter.cigrang@messiah.edu</v>
      </c>
      <c r="L136" s="5" t="s">
        <v>368</v>
      </c>
      <c r="M136" s="3" t="str">
        <f t="shared" si="2"/>
        <v>INSERT INTO players VALUES (26571381,'Carter','Cigrang','D',4,11,'carter.cigrang@messiah.edu',112-160-4035,3.13,'Criminal Justice',35172175,25466583,54572713);</v>
      </c>
      <c r="N136" s="8" t="s">
        <v>27</v>
      </c>
      <c r="O136" s="1" t="s">
        <v>38</v>
      </c>
      <c r="P136" s="1" t="s">
        <v>39</v>
      </c>
      <c r="Q136" s="1" t="s">
        <v>30</v>
      </c>
      <c r="R136" s="1" t="s">
        <v>29</v>
      </c>
      <c r="S136" s="1" t="s">
        <v>31</v>
      </c>
      <c r="T136" s="1">
        <v>5.4572713E7</v>
      </c>
      <c r="V136" s="2" t="s">
        <v>348</v>
      </c>
    </row>
    <row r="137">
      <c r="A137" s="1">
        <v>6.0470056E7</v>
      </c>
      <c r="B137" s="1">
        <v>3.5172175E7</v>
      </c>
      <c r="C137" s="3">
        <v>5.6114848E7</v>
      </c>
      <c r="D137" s="4" t="s">
        <v>369</v>
      </c>
      <c r="E137" s="4" t="s">
        <v>370</v>
      </c>
      <c r="F137" s="4" t="s">
        <v>24</v>
      </c>
      <c r="G137" s="6">
        <v>1.0</v>
      </c>
      <c r="H137" s="6">
        <v>12.0</v>
      </c>
      <c r="I137" s="4" t="s">
        <v>47</v>
      </c>
      <c r="J137" s="7">
        <v>2.04</v>
      </c>
      <c r="K137" s="4" t="str">
        <f t="shared" si="1"/>
        <v>isaac.jaloszynski@messiah.edu</v>
      </c>
      <c r="L137" s="5" t="s">
        <v>371</v>
      </c>
      <c r="M137" s="3" t="str">
        <f t="shared" si="2"/>
        <v>INSERT INTO players VALUES (60470056,'Isaac','Jaloszynski','MID',1,12,'isaac.jaloszynski@messiah.edu',436-212-3910,2.04,'Nursing',35172175,56114848,25481734);</v>
      </c>
      <c r="N137" s="8" t="s">
        <v>27</v>
      </c>
      <c r="O137" s="1" t="s">
        <v>38</v>
      </c>
      <c r="P137" s="1" t="s">
        <v>39</v>
      </c>
      <c r="Q137" s="1" t="s">
        <v>30</v>
      </c>
      <c r="R137" s="1" t="s">
        <v>29</v>
      </c>
      <c r="S137" s="1" t="s">
        <v>31</v>
      </c>
      <c r="T137" s="1">
        <v>2.5481734E7</v>
      </c>
      <c r="V137" s="2" t="s">
        <v>348</v>
      </c>
    </row>
    <row r="138">
      <c r="A138" s="1">
        <v>6.9818701E7</v>
      </c>
      <c r="B138" s="1">
        <v>3.5172175E7</v>
      </c>
      <c r="C138" s="3">
        <v>8.5013132E7</v>
      </c>
      <c r="D138" s="4" t="s">
        <v>372</v>
      </c>
      <c r="E138" s="4" t="s">
        <v>373</v>
      </c>
      <c r="F138" s="4" t="s">
        <v>51</v>
      </c>
      <c r="G138" s="6">
        <v>4.0</v>
      </c>
      <c r="H138" s="6">
        <v>13.0</v>
      </c>
      <c r="I138" s="4" t="s">
        <v>52</v>
      </c>
      <c r="J138" s="7">
        <v>3.87</v>
      </c>
      <c r="K138" s="4" t="str">
        <f t="shared" si="1"/>
        <v>frank.honey@messiah.edu</v>
      </c>
      <c r="L138" s="5" t="s">
        <v>374</v>
      </c>
      <c r="M138" s="3" t="str">
        <f t="shared" si="2"/>
        <v>INSERT INTO players VALUES (69818701,'Frank','Honey','FOGO',4,13,'frank.honey@messiah.edu',881-740-2377,3.87,'Communications',35172175,85013132,90719314);</v>
      </c>
      <c r="N138" s="8" t="s">
        <v>27</v>
      </c>
      <c r="O138" s="1" t="s">
        <v>38</v>
      </c>
      <c r="P138" s="1" t="s">
        <v>39</v>
      </c>
      <c r="Q138" s="1" t="s">
        <v>30</v>
      </c>
      <c r="R138" s="1" t="s">
        <v>29</v>
      </c>
      <c r="S138" s="1" t="s">
        <v>31</v>
      </c>
      <c r="T138" s="1">
        <v>9.0719314E7</v>
      </c>
      <c r="V138" s="2" t="s">
        <v>348</v>
      </c>
    </row>
    <row r="139">
      <c r="A139" s="1">
        <v>6.6989116E7</v>
      </c>
      <c r="B139" s="1">
        <v>3.5172175E7</v>
      </c>
      <c r="C139" s="3">
        <v>6.5088957E7</v>
      </c>
      <c r="D139" s="4" t="s">
        <v>375</v>
      </c>
      <c r="E139" s="4" t="s">
        <v>376</v>
      </c>
      <c r="F139" s="4" t="s">
        <v>79</v>
      </c>
      <c r="G139" s="6">
        <v>4.0</v>
      </c>
      <c r="H139" s="6">
        <v>14.0</v>
      </c>
      <c r="I139" s="4" t="s">
        <v>42</v>
      </c>
      <c r="J139" s="7">
        <v>3.85</v>
      </c>
      <c r="K139" s="4" t="str">
        <f t="shared" si="1"/>
        <v>reed.bond@messiah.edu</v>
      </c>
      <c r="L139" s="5" t="s">
        <v>377</v>
      </c>
      <c r="M139" s="3" t="str">
        <f t="shared" si="2"/>
        <v>INSERT INTO players VALUES (66989116,'Reed','Bond','D',4,14,'reed.bond@messiah.edu',285-616-3960,3.85,'Criminal Justice',35172175,65088957,19616787);</v>
      </c>
      <c r="N139" s="8" t="s">
        <v>27</v>
      </c>
      <c r="O139" s="1" t="s">
        <v>38</v>
      </c>
      <c r="P139" s="1" t="s">
        <v>39</v>
      </c>
      <c r="Q139" s="1" t="s">
        <v>30</v>
      </c>
      <c r="R139" s="1" t="s">
        <v>29</v>
      </c>
      <c r="S139" s="1" t="s">
        <v>31</v>
      </c>
      <c r="T139" s="1">
        <v>1.9616787E7</v>
      </c>
      <c r="V139" s="2" t="s">
        <v>348</v>
      </c>
    </row>
    <row r="140">
      <c r="A140" s="1">
        <v>2.2745724E7</v>
      </c>
      <c r="B140" s="1">
        <v>3.5172175E7</v>
      </c>
      <c r="C140" s="3">
        <v>6.3296957E7</v>
      </c>
      <c r="D140" s="4" t="s">
        <v>81</v>
      </c>
      <c r="E140" s="4" t="s">
        <v>378</v>
      </c>
      <c r="F140" s="4" t="s">
        <v>79</v>
      </c>
      <c r="G140" s="6">
        <v>3.0</v>
      </c>
      <c r="H140" s="6">
        <v>15.0</v>
      </c>
      <c r="I140" s="4" t="s">
        <v>52</v>
      </c>
      <c r="J140" s="7">
        <v>2.93</v>
      </c>
      <c r="K140" s="4" t="str">
        <f t="shared" si="1"/>
        <v>ryan.fascetta@messiah.edu</v>
      </c>
      <c r="L140" s="5" t="s">
        <v>379</v>
      </c>
      <c r="M140" s="3" t="str">
        <f t="shared" si="2"/>
        <v>INSERT INTO players VALUES (22745724,'Ryan','Fascetta','D',3,15,'ryan.fascetta@messiah.edu',691-683-6501,2.93,'Communications',35172175,63296957,24617810);</v>
      </c>
      <c r="N140" s="8" t="s">
        <v>27</v>
      </c>
      <c r="O140" s="1" t="s">
        <v>38</v>
      </c>
      <c r="P140" s="1" t="s">
        <v>39</v>
      </c>
      <c r="Q140" s="1" t="s">
        <v>30</v>
      </c>
      <c r="R140" s="1" t="s">
        <v>29</v>
      </c>
      <c r="S140" s="1" t="s">
        <v>31</v>
      </c>
      <c r="T140" s="1">
        <v>2.461781E7</v>
      </c>
      <c r="V140" s="2" t="s">
        <v>348</v>
      </c>
    </row>
    <row r="141">
      <c r="A141" s="1">
        <v>3.5908027E7</v>
      </c>
      <c r="B141" s="1">
        <v>3.5172175E7</v>
      </c>
      <c r="C141" s="3">
        <v>7.8022877E7</v>
      </c>
      <c r="D141" s="4" t="s">
        <v>380</v>
      </c>
      <c r="E141" s="4" t="s">
        <v>381</v>
      </c>
      <c r="F141" s="4" t="s">
        <v>79</v>
      </c>
      <c r="G141" s="6">
        <v>3.0</v>
      </c>
      <c r="H141" s="6">
        <v>17.0</v>
      </c>
      <c r="I141" s="4" t="s">
        <v>25</v>
      </c>
      <c r="J141" s="7">
        <v>2.28</v>
      </c>
      <c r="K141" s="4" t="str">
        <f t="shared" si="1"/>
        <v>rick.pokrivka@messiah.edu</v>
      </c>
      <c r="L141" s="5" t="s">
        <v>382</v>
      </c>
      <c r="M141" s="3" t="str">
        <f t="shared" si="2"/>
        <v>INSERT INTO players VALUES (35908027,'Rick','Pokrivka','D',3,17,'rick.pokrivka@messiah.edu',602-567-8339,2.28,'Business',35172175,78022877,76626254);</v>
      </c>
      <c r="N141" s="8" t="s">
        <v>27</v>
      </c>
      <c r="O141" s="1" t="s">
        <v>38</v>
      </c>
      <c r="P141" s="1" t="s">
        <v>39</v>
      </c>
      <c r="Q141" s="1" t="s">
        <v>30</v>
      </c>
      <c r="R141" s="1" t="s">
        <v>29</v>
      </c>
      <c r="S141" s="1" t="s">
        <v>31</v>
      </c>
      <c r="T141" s="1">
        <v>7.6626254E7</v>
      </c>
      <c r="V141" s="2" t="s">
        <v>348</v>
      </c>
    </row>
    <row r="142">
      <c r="A142" s="1">
        <v>6.7581953E7</v>
      </c>
      <c r="B142" s="1">
        <v>3.5172175E7</v>
      </c>
      <c r="C142" s="3">
        <v>2.534623E7</v>
      </c>
      <c r="D142" s="4" t="s">
        <v>297</v>
      </c>
      <c r="E142" s="4" t="s">
        <v>383</v>
      </c>
      <c r="F142" s="4" t="s">
        <v>24</v>
      </c>
      <c r="G142" s="6">
        <v>4.0</v>
      </c>
      <c r="H142" s="6">
        <v>18.0</v>
      </c>
      <c r="I142" s="4" t="s">
        <v>52</v>
      </c>
      <c r="J142" s="7">
        <v>3.92</v>
      </c>
      <c r="K142" s="4" t="str">
        <f t="shared" si="1"/>
        <v>colin.webb@messiah.edu</v>
      </c>
      <c r="L142" s="5" t="s">
        <v>384</v>
      </c>
      <c r="M142" s="3" t="str">
        <f t="shared" si="2"/>
        <v>INSERT INTO players VALUES (67581953,'Colin','Webb','MID',4,18,'colin.webb@messiah.edu',651-101-6831,3.92,'Communications',35172175,25346230,44941218);</v>
      </c>
      <c r="N142" s="8" t="s">
        <v>27</v>
      </c>
      <c r="O142" s="1" t="s">
        <v>38</v>
      </c>
      <c r="P142" s="1" t="s">
        <v>39</v>
      </c>
      <c r="Q142" s="1" t="s">
        <v>30</v>
      </c>
      <c r="R142" s="1" t="s">
        <v>29</v>
      </c>
      <c r="S142" s="1" t="s">
        <v>31</v>
      </c>
      <c r="T142" s="1">
        <v>4.4941218E7</v>
      </c>
      <c r="V142" s="2" t="s">
        <v>348</v>
      </c>
    </row>
    <row r="143">
      <c r="A143" s="1">
        <v>6.9778023E7</v>
      </c>
      <c r="B143" s="1">
        <v>3.5172175E7</v>
      </c>
      <c r="C143" s="3">
        <v>5.6114848E7</v>
      </c>
      <c r="D143" s="4" t="s">
        <v>44</v>
      </c>
      <c r="E143" s="4" t="s">
        <v>385</v>
      </c>
      <c r="F143" s="4" t="s">
        <v>79</v>
      </c>
      <c r="G143" s="6">
        <v>4.0</v>
      </c>
      <c r="H143" s="6">
        <v>19.0</v>
      </c>
      <c r="I143" s="4" t="s">
        <v>36</v>
      </c>
      <c r="J143" s="7">
        <v>2.42</v>
      </c>
      <c r="K143" s="4" t="str">
        <f t="shared" si="1"/>
        <v>kyle.anderson@messiah.edu</v>
      </c>
      <c r="L143" s="5" t="s">
        <v>386</v>
      </c>
      <c r="M143" s="3" t="str">
        <f t="shared" si="2"/>
        <v>INSERT INTO players VALUES (69778023,'Kyle','Anderson','D',4,19,'kyle.anderson@messiah.edu',211-613-5846,2.42,'Comp Sci',35172175,56114848,58807852);</v>
      </c>
      <c r="N143" s="8" t="s">
        <v>27</v>
      </c>
      <c r="O143" s="1" t="s">
        <v>38</v>
      </c>
      <c r="P143" s="1" t="s">
        <v>39</v>
      </c>
      <c r="Q143" s="1" t="s">
        <v>30</v>
      </c>
      <c r="R143" s="1" t="s">
        <v>29</v>
      </c>
      <c r="S143" s="1" t="s">
        <v>31</v>
      </c>
      <c r="T143" s="1">
        <v>5.8807852E7</v>
      </c>
      <c r="V143" s="2" t="s">
        <v>348</v>
      </c>
    </row>
    <row r="144">
      <c r="A144" s="1">
        <v>3.1751834E7</v>
      </c>
      <c r="B144" s="1">
        <v>3.5172175E7</v>
      </c>
      <c r="C144" s="3">
        <v>2.5466583E7</v>
      </c>
      <c r="D144" s="4" t="s">
        <v>387</v>
      </c>
      <c r="E144" s="4" t="s">
        <v>388</v>
      </c>
      <c r="F144" s="4" t="s">
        <v>79</v>
      </c>
      <c r="G144" s="6">
        <v>2.0</v>
      </c>
      <c r="H144" s="6">
        <v>20.0</v>
      </c>
      <c r="I144" s="4" t="s">
        <v>42</v>
      </c>
      <c r="J144" s="7">
        <v>2.57</v>
      </c>
      <c r="K144" s="4" t="str">
        <f t="shared" si="1"/>
        <v>kelan.amme@messiah.edu</v>
      </c>
      <c r="L144" s="5" t="s">
        <v>389</v>
      </c>
      <c r="M144" s="3" t="str">
        <f t="shared" si="2"/>
        <v>INSERT INTO players VALUES (31751834,'Kelan','Amme','D',2,20,'kelan.amme@messiah.edu',295-793-5857,2.57,'Criminal Justice',35172175,25466583,35968366);</v>
      </c>
      <c r="N144" s="8" t="s">
        <v>27</v>
      </c>
      <c r="O144" s="1" t="s">
        <v>38</v>
      </c>
      <c r="P144" s="1" t="s">
        <v>39</v>
      </c>
      <c r="Q144" s="1" t="s">
        <v>30</v>
      </c>
      <c r="R144" s="1" t="s">
        <v>29</v>
      </c>
      <c r="S144" s="1" t="s">
        <v>31</v>
      </c>
      <c r="T144" s="1">
        <v>3.5968366E7</v>
      </c>
      <c r="V144" s="2" t="s">
        <v>348</v>
      </c>
    </row>
    <row r="145">
      <c r="A145" s="1">
        <v>2.4895542E7</v>
      </c>
      <c r="B145" s="1">
        <v>3.5172175E7</v>
      </c>
      <c r="C145" s="3">
        <v>1.6579067E7</v>
      </c>
      <c r="D145" s="4" t="s">
        <v>95</v>
      </c>
      <c r="E145" s="4" t="s">
        <v>370</v>
      </c>
      <c r="F145" s="4" t="s">
        <v>46</v>
      </c>
      <c r="G145" s="6">
        <v>2.0</v>
      </c>
      <c r="H145" s="6">
        <v>23.0</v>
      </c>
      <c r="I145" s="4" t="s">
        <v>52</v>
      </c>
      <c r="J145" s="7">
        <v>3.7</v>
      </c>
      <c r="K145" s="4" t="str">
        <f t="shared" si="1"/>
        <v>nate.jaloszynski@messiah.edu</v>
      </c>
      <c r="L145" s="5" t="s">
        <v>390</v>
      </c>
      <c r="M145" s="3" t="str">
        <f t="shared" si="2"/>
        <v>INSERT INTO players VALUES (24895542,'Nate','Jaloszynski','ATT',2,23,'nate.jaloszynski@messiah.edu',719-723-1513,3.7,'Communications',35172175,16579067,60089783);</v>
      </c>
      <c r="N145" s="8" t="s">
        <v>27</v>
      </c>
      <c r="O145" s="1" t="s">
        <v>38</v>
      </c>
      <c r="P145" s="1" t="s">
        <v>39</v>
      </c>
      <c r="Q145" s="1" t="s">
        <v>30</v>
      </c>
      <c r="R145" s="1" t="s">
        <v>29</v>
      </c>
      <c r="S145" s="1" t="s">
        <v>31</v>
      </c>
      <c r="T145" s="1">
        <v>6.0089783E7</v>
      </c>
      <c r="V145" s="2" t="s">
        <v>348</v>
      </c>
    </row>
    <row r="146">
      <c r="A146" s="1">
        <v>8.7401949E7</v>
      </c>
      <c r="B146" s="1">
        <v>3.5172175E7</v>
      </c>
      <c r="C146" s="3">
        <v>4.2500473E7</v>
      </c>
      <c r="D146" s="4" t="s">
        <v>391</v>
      </c>
      <c r="E146" s="4" t="s">
        <v>392</v>
      </c>
      <c r="F146" s="4" t="s">
        <v>24</v>
      </c>
      <c r="G146" s="6">
        <v>2.0</v>
      </c>
      <c r="H146" s="6">
        <v>24.0</v>
      </c>
      <c r="I146" s="4" t="s">
        <v>42</v>
      </c>
      <c r="J146" s="7">
        <v>2.73</v>
      </c>
      <c r="K146" s="4" t="str">
        <f t="shared" si="1"/>
        <v>rj.mellor@messiah.edu</v>
      </c>
      <c r="L146" s="5" t="s">
        <v>393</v>
      </c>
      <c r="M146" s="3" t="str">
        <f t="shared" si="2"/>
        <v>INSERT INTO players VALUES (87401949,'RJ','Mellor','MID',2,24,'rj.mellor@messiah.edu',271-774-5738,2.73,'Criminal Justice',35172175,42500473,86525772);</v>
      </c>
      <c r="N146" s="8" t="s">
        <v>27</v>
      </c>
      <c r="O146" s="1" t="s">
        <v>38</v>
      </c>
      <c r="P146" s="1" t="s">
        <v>39</v>
      </c>
      <c r="Q146" s="1" t="s">
        <v>30</v>
      </c>
      <c r="R146" s="1" t="s">
        <v>29</v>
      </c>
      <c r="S146" s="1" t="s">
        <v>31</v>
      </c>
      <c r="T146" s="1">
        <v>8.6525772E7</v>
      </c>
      <c r="V146" s="2" t="s">
        <v>348</v>
      </c>
    </row>
    <row r="147">
      <c r="A147" s="1">
        <v>6.5568227E7</v>
      </c>
      <c r="B147" s="1">
        <v>3.5172175E7</v>
      </c>
      <c r="C147" s="3">
        <v>9.2955325E7</v>
      </c>
      <c r="D147" s="4" t="s">
        <v>394</v>
      </c>
      <c r="E147" s="4" t="s">
        <v>395</v>
      </c>
      <c r="F147" s="4" t="s">
        <v>46</v>
      </c>
      <c r="G147" s="6">
        <v>4.0</v>
      </c>
      <c r="H147" s="6">
        <v>25.0</v>
      </c>
      <c r="I147" s="4" t="s">
        <v>42</v>
      </c>
      <c r="J147" s="7">
        <v>2.16</v>
      </c>
      <c r="K147" s="4" t="str">
        <f t="shared" si="1"/>
        <v>sam.stone@messiah.edu</v>
      </c>
      <c r="L147" s="5" t="s">
        <v>396</v>
      </c>
      <c r="M147" s="3" t="str">
        <f t="shared" si="2"/>
        <v>INSERT INTO players VALUES (65568227,'Sam','Stone','ATT',4,25,'sam.stone@messiah.edu',823-483-3075,2.16,'Criminal Justice',35172175,92955325,11958795);</v>
      </c>
      <c r="N147" s="8" t="s">
        <v>27</v>
      </c>
      <c r="O147" s="1" t="s">
        <v>38</v>
      </c>
      <c r="P147" s="1" t="s">
        <v>39</v>
      </c>
      <c r="Q147" s="1" t="s">
        <v>30</v>
      </c>
      <c r="R147" s="1" t="s">
        <v>29</v>
      </c>
      <c r="S147" s="1" t="s">
        <v>31</v>
      </c>
      <c r="T147" s="1">
        <v>1.1958795E7</v>
      </c>
      <c r="V147" s="2" t="s">
        <v>348</v>
      </c>
    </row>
    <row r="148">
      <c r="A148" s="1">
        <v>6.9411987E7</v>
      </c>
      <c r="B148" s="1">
        <v>3.5172175E7</v>
      </c>
      <c r="C148" s="3">
        <v>8.5013132E7</v>
      </c>
      <c r="D148" s="4" t="s">
        <v>345</v>
      </c>
      <c r="E148" s="4" t="s">
        <v>397</v>
      </c>
      <c r="F148" s="4" t="s">
        <v>24</v>
      </c>
      <c r="G148" s="6">
        <v>3.0</v>
      </c>
      <c r="H148" s="6">
        <v>26.0</v>
      </c>
      <c r="I148" s="4" t="s">
        <v>36</v>
      </c>
      <c r="J148" s="7">
        <v>2.57</v>
      </c>
      <c r="K148" s="4" t="str">
        <f t="shared" si="1"/>
        <v>christian.reames@messiah.edu</v>
      </c>
      <c r="L148" s="5" t="s">
        <v>398</v>
      </c>
      <c r="M148" s="3" t="str">
        <f t="shared" si="2"/>
        <v>INSERT INTO players VALUES (69411987,'Christian','Reames','MID',3,26,'christian.reames@messiah.edu',748-241-7893,2.57,'Comp Sci',35172175,85013132,61491960);</v>
      </c>
      <c r="N148" s="8" t="s">
        <v>27</v>
      </c>
      <c r="O148" s="1" t="s">
        <v>38</v>
      </c>
      <c r="P148" s="1" t="s">
        <v>39</v>
      </c>
      <c r="Q148" s="1" t="s">
        <v>30</v>
      </c>
      <c r="R148" s="1" t="s">
        <v>29</v>
      </c>
      <c r="S148" s="1" t="s">
        <v>31</v>
      </c>
      <c r="T148" s="1">
        <v>6.149196E7</v>
      </c>
      <c r="V148" s="2" t="s">
        <v>348</v>
      </c>
    </row>
    <row r="149">
      <c r="A149" s="1">
        <v>8.1056058E7</v>
      </c>
      <c r="B149" s="1">
        <v>3.5172175E7</v>
      </c>
      <c r="C149" s="3">
        <v>6.5088957E7</v>
      </c>
      <c r="D149" s="4" t="s">
        <v>192</v>
      </c>
      <c r="E149" s="4" t="s">
        <v>399</v>
      </c>
      <c r="F149" s="4" t="s">
        <v>79</v>
      </c>
      <c r="G149" s="6">
        <v>1.0</v>
      </c>
      <c r="H149" s="6">
        <v>28.0</v>
      </c>
      <c r="I149" s="4" t="s">
        <v>25</v>
      </c>
      <c r="J149" s="7">
        <v>3.97</v>
      </c>
      <c r="K149" s="4" t="str">
        <f t="shared" si="1"/>
        <v>jacob.barber@messiah.edu</v>
      </c>
      <c r="L149" s="5" t="s">
        <v>400</v>
      </c>
      <c r="M149" s="3" t="str">
        <f t="shared" si="2"/>
        <v>INSERT INTO players VALUES (81056058,'Jacob','Barber','D',1,28,'jacob.barber@messiah.edu',146-485-6242,3.97,'Business',35172175,65088957,56774937);</v>
      </c>
      <c r="N149" s="8" t="s">
        <v>27</v>
      </c>
      <c r="O149" s="1" t="s">
        <v>38</v>
      </c>
      <c r="P149" s="1" t="s">
        <v>39</v>
      </c>
      <c r="Q149" s="1" t="s">
        <v>30</v>
      </c>
      <c r="R149" s="1" t="s">
        <v>29</v>
      </c>
      <c r="S149" s="1" t="s">
        <v>31</v>
      </c>
      <c r="T149" s="1">
        <v>5.6774937E7</v>
      </c>
      <c r="V149" s="2" t="s">
        <v>348</v>
      </c>
    </row>
    <row r="150">
      <c r="A150" s="1">
        <v>4.3572389E7</v>
      </c>
      <c r="B150" s="1">
        <v>3.5172175E7</v>
      </c>
      <c r="C150" s="3">
        <v>9.2955325E7</v>
      </c>
      <c r="D150" s="4" t="s">
        <v>401</v>
      </c>
      <c r="E150" s="4" t="s">
        <v>402</v>
      </c>
      <c r="F150" s="4" t="s">
        <v>46</v>
      </c>
      <c r="G150" s="6">
        <v>1.0</v>
      </c>
      <c r="H150" s="6">
        <v>30.0</v>
      </c>
      <c r="I150" s="4" t="s">
        <v>42</v>
      </c>
      <c r="J150" s="7">
        <v>3.41</v>
      </c>
      <c r="K150" s="4" t="str">
        <f t="shared" si="1"/>
        <v>zander.stringer@messiah.edu</v>
      </c>
      <c r="L150" s="5" t="s">
        <v>403</v>
      </c>
      <c r="M150" s="3" t="str">
        <f t="shared" si="2"/>
        <v>INSERT INTO players VALUES (43572389,'Zander','Stringer','ATT',1,30,'zander.stringer@messiah.edu',814-748-9597,3.41,'Criminal Justice',35172175,92955325,74696486);</v>
      </c>
      <c r="N150" s="8" t="s">
        <v>27</v>
      </c>
      <c r="O150" s="1" t="s">
        <v>38</v>
      </c>
      <c r="P150" s="1" t="s">
        <v>39</v>
      </c>
      <c r="Q150" s="1" t="s">
        <v>30</v>
      </c>
      <c r="R150" s="1" t="s">
        <v>29</v>
      </c>
      <c r="S150" s="1" t="s">
        <v>31</v>
      </c>
      <c r="T150" s="1">
        <v>7.4696486E7</v>
      </c>
      <c r="V150" s="2" t="s">
        <v>348</v>
      </c>
    </row>
    <row r="151">
      <c r="A151" s="1">
        <v>8.5151573E7</v>
      </c>
      <c r="B151" s="1">
        <v>3.5172175E7</v>
      </c>
      <c r="C151" s="3">
        <v>2.5466583E7</v>
      </c>
      <c r="D151" s="4" t="s">
        <v>404</v>
      </c>
      <c r="E151" s="4" t="s">
        <v>405</v>
      </c>
      <c r="F151" s="4" t="s">
        <v>79</v>
      </c>
      <c r="G151" s="6">
        <v>5.0</v>
      </c>
      <c r="H151" s="6">
        <v>33.0</v>
      </c>
      <c r="I151" s="4" t="s">
        <v>52</v>
      </c>
      <c r="J151" s="7">
        <v>3.14</v>
      </c>
      <c r="K151" s="4" t="str">
        <f t="shared" si="1"/>
        <v>ray.idleman@messiah.edu</v>
      </c>
      <c r="L151" s="5" t="s">
        <v>406</v>
      </c>
      <c r="M151" s="3" t="str">
        <f t="shared" si="2"/>
        <v>INSERT INTO players VALUES (85151573,'Ray','Idleman','D',5,33,'ray.idleman@messiah.edu',476-319-4992,3.14,'Communications',35172175,25466583,11361058);</v>
      </c>
      <c r="N151" s="8" t="s">
        <v>27</v>
      </c>
      <c r="O151" s="1" t="s">
        <v>38</v>
      </c>
      <c r="P151" s="1" t="s">
        <v>39</v>
      </c>
      <c r="Q151" s="1" t="s">
        <v>30</v>
      </c>
      <c r="R151" s="1" t="s">
        <v>29</v>
      </c>
      <c r="S151" s="1" t="s">
        <v>31</v>
      </c>
      <c r="T151" s="1">
        <v>1.1361058E7</v>
      </c>
      <c r="V151" s="2" t="s">
        <v>348</v>
      </c>
    </row>
    <row r="152">
      <c r="A152" s="1">
        <v>5.3864738E7</v>
      </c>
      <c r="B152" s="1">
        <v>3.5172175E7</v>
      </c>
      <c r="C152" s="3">
        <v>4.2500473E7</v>
      </c>
      <c r="D152" s="4" t="s">
        <v>120</v>
      </c>
      <c r="E152" s="4" t="s">
        <v>407</v>
      </c>
      <c r="F152" s="4" t="s">
        <v>24</v>
      </c>
      <c r="G152" s="6">
        <v>3.0</v>
      </c>
      <c r="H152" s="6">
        <v>38.0</v>
      </c>
      <c r="I152" s="4" t="s">
        <v>52</v>
      </c>
      <c r="J152" s="7">
        <v>3.37</v>
      </c>
      <c r="K152" s="4" t="str">
        <f t="shared" si="1"/>
        <v>ben.sheker@messiah.edu</v>
      </c>
      <c r="L152" s="5" t="s">
        <v>408</v>
      </c>
      <c r="M152" s="3" t="str">
        <f t="shared" si="2"/>
        <v>INSERT INTO players VALUES (53864738,'Ben','Sheker','MID',3,38,'ben.sheker@messiah.edu',960-841-4484,3.37,'Communications',35172175,42500473,95025938);</v>
      </c>
      <c r="N152" s="8" t="s">
        <v>27</v>
      </c>
      <c r="O152" s="1" t="s">
        <v>38</v>
      </c>
      <c r="P152" s="1" t="s">
        <v>39</v>
      </c>
      <c r="Q152" s="1" t="s">
        <v>30</v>
      </c>
      <c r="R152" s="1" t="s">
        <v>29</v>
      </c>
      <c r="S152" s="1" t="s">
        <v>31</v>
      </c>
      <c r="T152" s="1">
        <v>9.5025938E7</v>
      </c>
      <c r="V152" s="2" t="s">
        <v>348</v>
      </c>
    </row>
    <row r="153">
      <c r="A153" s="1">
        <v>6.8010375E7</v>
      </c>
      <c r="B153" s="1">
        <v>3.5172175E7</v>
      </c>
      <c r="C153" s="3">
        <v>2.534623E7</v>
      </c>
      <c r="D153" s="4" t="s">
        <v>409</v>
      </c>
      <c r="E153" s="4" t="s">
        <v>407</v>
      </c>
      <c r="F153" s="4" t="s">
        <v>79</v>
      </c>
      <c r="G153" s="6">
        <v>3.0</v>
      </c>
      <c r="H153" s="6">
        <v>40.0</v>
      </c>
      <c r="I153" s="4" t="s">
        <v>25</v>
      </c>
      <c r="J153" s="7">
        <v>4.0</v>
      </c>
      <c r="K153" s="4" t="str">
        <f t="shared" si="1"/>
        <v>wilson.sheker@messiah.edu</v>
      </c>
      <c r="L153" s="5" t="s">
        <v>410</v>
      </c>
      <c r="M153" s="3" t="str">
        <f t="shared" si="2"/>
        <v>INSERT INTO players VALUES (68010375,'Wilson','Sheker','D',3,40,'wilson.sheker@messiah.edu',263-853-3804,4,'Business',35172175,25346230,35667474);</v>
      </c>
      <c r="N153" s="8" t="s">
        <v>27</v>
      </c>
      <c r="O153" s="1" t="s">
        <v>38</v>
      </c>
      <c r="P153" s="1" t="s">
        <v>39</v>
      </c>
      <c r="Q153" s="1" t="s">
        <v>30</v>
      </c>
      <c r="R153" s="1" t="s">
        <v>29</v>
      </c>
      <c r="S153" s="1" t="s">
        <v>31</v>
      </c>
      <c r="T153" s="1">
        <v>3.5667474E7</v>
      </c>
      <c r="V153" s="2" t="s">
        <v>348</v>
      </c>
    </row>
    <row r="154">
      <c r="A154" s="1">
        <v>3.7715393E7</v>
      </c>
      <c r="B154" s="1">
        <v>3.5172175E7</v>
      </c>
      <c r="C154" s="3">
        <v>6.3296957E7</v>
      </c>
      <c r="D154" s="4" t="s">
        <v>110</v>
      </c>
      <c r="E154" s="4" t="s">
        <v>411</v>
      </c>
      <c r="F154" s="4" t="s">
        <v>46</v>
      </c>
      <c r="G154" s="6">
        <v>4.0</v>
      </c>
      <c r="H154" s="6">
        <v>44.0</v>
      </c>
      <c r="I154" s="4" t="s">
        <v>42</v>
      </c>
      <c r="J154" s="7">
        <v>3.52</v>
      </c>
      <c r="K154" s="4" t="str">
        <f t="shared" si="1"/>
        <v>owen.joyce@messiah.edu</v>
      </c>
      <c r="L154" s="5" t="s">
        <v>412</v>
      </c>
      <c r="M154" s="3" t="str">
        <f t="shared" si="2"/>
        <v>INSERT INTO players VALUES (37715393,'Owen','Joyce','ATT',4,44,'owen.joyce@messiah.edu',828-346-8205,3.52,'Criminal Justice',35172175,63296957,43747720);</v>
      </c>
      <c r="N154" s="8" t="s">
        <v>27</v>
      </c>
      <c r="O154" s="1" t="s">
        <v>38</v>
      </c>
      <c r="P154" s="1" t="s">
        <v>39</v>
      </c>
      <c r="Q154" s="1" t="s">
        <v>30</v>
      </c>
      <c r="R154" s="1" t="s">
        <v>29</v>
      </c>
      <c r="S154" s="1" t="s">
        <v>31</v>
      </c>
      <c r="T154" s="1">
        <v>4.374772E7</v>
      </c>
      <c r="V154" s="2" t="s">
        <v>348</v>
      </c>
    </row>
    <row r="155">
      <c r="A155" s="1">
        <v>2.5086726E7</v>
      </c>
      <c r="B155" s="1">
        <v>3.5172175E7</v>
      </c>
      <c r="C155" s="3">
        <v>5.6114848E7</v>
      </c>
      <c r="D155" s="4" t="s">
        <v>255</v>
      </c>
      <c r="E155" s="4" t="s">
        <v>413</v>
      </c>
      <c r="F155" s="4" t="s">
        <v>71</v>
      </c>
      <c r="G155" s="6">
        <v>2.0</v>
      </c>
      <c r="H155" s="6">
        <v>45.0</v>
      </c>
      <c r="I155" s="4" t="s">
        <v>36</v>
      </c>
      <c r="J155" s="7">
        <v>3.81</v>
      </c>
      <c r="K155" s="4" t="str">
        <f t="shared" si="1"/>
        <v>aidan.hickey@messiah.edu</v>
      </c>
      <c r="L155" s="5" t="s">
        <v>414</v>
      </c>
      <c r="M155" s="3" t="str">
        <f t="shared" si="2"/>
        <v>INSERT INTO players VALUES (25086726,'Aidan','Hickey','GOA',2,45,'aidan.hickey@messiah.edu',110-346-1984,3.81,'Comp Sci',35172175,56114848,50217234);</v>
      </c>
      <c r="N155" s="8" t="s">
        <v>27</v>
      </c>
      <c r="O155" s="1" t="s">
        <v>38</v>
      </c>
      <c r="P155" s="1" t="s">
        <v>39</v>
      </c>
      <c r="Q155" s="1" t="s">
        <v>30</v>
      </c>
      <c r="R155" s="1" t="s">
        <v>29</v>
      </c>
      <c r="S155" s="1" t="s">
        <v>31</v>
      </c>
      <c r="T155" s="1">
        <v>5.0217234E7</v>
      </c>
      <c r="V155" s="2" t="s">
        <v>348</v>
      </c>
    </row>
    <row r="156">
      <c r="C156" s="5"/>
      <c r="D156" s="5"/>
      <c r="E156" s="5"/>
      <c r="F156" s="5"/>
      <c r="G156" s="5"/>
      <c r="H156" s="5"/>
      <c r="I156" s="4"/>
      <c r="J156" s="5"/>
      <c r="K156" s="4" t="str">
        <f t="shared" si="1"/>
        <v>.@.edu</v>
      </c>
      <c r="L156" s="5"/>
      <c r="M156" s="3" t="str">
        <f t="shared" si="2"/>
        <v>INSERT INTO players VALUES (,'','','',,,'.@.edu',,,'',,,);</v>
      </c>
      <c r="N156" s="8" t="s">
        <v>27</v>
      </c>
      <c r="O156" s="1" t="s">
        <v>38</v>
      </c>
      <c r="P156" s="1" t="s">
        <v>39</v>
      </c>
      <c r="Q156" s="1" t="s">
        <v>30</v>
      </c>
      <c r="R156" s="1" t="s">
        <v>29</v>
      </c>
      <c r="S156" s="1" t="s">
        <v>31</v>
      </c>
    </row>
    <row r="157">
      <c r="A157" s="1">
        <v>2.2202654E7</v>
      </c>
      <c r="B157" s="1">
        <v>6.3336523E7</v>
      </c>
      <c r="C157" s="3">
        <v>7.8022877E7</v>
      </c>
      <c r="D157" s="4" t="s">
        <v>415</v>
      </c>
      <c r="E157" s="4" t="s">
        <v>416</v>
      </c>
      <c r="F157" s="4" t="s">
        <v>46</v>
      </c>
      <c r="G157" s="6">
        <v>1.0</v>
      </c>
      <c r="H157" s="6">
        <v>1.0</v>
      </c>
      <c r="I157" s="4" t="s">
        <v>52</v>
      </c>
      <c r="J157" s="7">
        <v>2.63</v>
      </c>
      <c r="K157" s="4" t="str">
        <f t="shared" si="1"/>
        <v>landan.hajek@arcadia.edu</v>
      </c>
      <c r="L157" s="5" t="s">
        <v>417</v>
      </c>
      <c r="M157" s="3" t="str">
        <f t="shared" si="2"/>
        <v>INSERT INTO players VALUES (22202654,'Landan','Hajek','ATT',1,1,'landan.hajek@arcadia.edu',714-496-7597,2.63,'Communications',63336523,78022877,86276943);</v>
      </c>
      <c r="N157" s="8" t="s">
        <v>27</v>
      </c>
      <c r="O157" s="1" t="s">
        <v>38</v>
      </c>
      <c r="P157" s="1" t="s">
        <v>39</v>
      </c>
      <c r="Q157" s="1" t="s">
        <v>30</v>
      </c>
      <c r="R157" s="1" t="s">
        <v>29</v>
      </c>
      <c r="S157" s="1" t="s">
        <v>31</v>
      </c>
      <c r="T157" s="1">
        <v>8.6276943E7</v>
      </c>
      <c r="V157" s="2" t="s">
        <v>418</v>
      </c>
    </row>
    <row r="158">
      <c r="A158" s="1">
        <v>7.0753625E7</v>
      </c>
      <c r="B158" s="1">
        <v>6.3336523E7</v>
      </c>
      <c r="C158" s="3">
        <v>5.6114848E7</v>
      </c>
      <c r="D158" s="4" t="s">
        <v>203</v>
      </c>
      <c r="E158" s="4" t="s">
        <v>419</v>
      </c>
      <c r="F158" s="4" t="s">
        <v>46</v>
      </c>
      <c r="G158" s="6">
        <v>2.0</v>
      </c>
      <c r="H158" s="6">
        <v>2.0</v>
      </c>
      <c r="I158" s="4" t="s">
        <v>47</v>
      </c>
      <c r="J158" s="7">
        <v>2.98</v>
      </c>
      <c r="K158" s="4" t="str">
        <f t="shared" si="1"/>
        <v>billy.burton@arcadia.edu</v>
      </c>
      <c r="L158" s="5" t="s">
        <v>420</v>
      </c>
      <c r="M158" s="3" t="str">
        <f t="shared" si="2"/>
        <v>INSERT INTO players VALUES (70753625,'Billy','Burton','ATT',2,2,'billy.burton@arcadia.edu',862-871-9125,2.98,'Nursing',63336523,56114848,88208438);</v>
      </c>
      <c r="N158" s="8" t="s">
        <v>27</v>
      </c>
      <c r="O158" s="1" t="s">
        <v>38</v>
      </c>
      <c r="P158" s="1" t="s">
        <v>39</v>
      </c>
      <c r="Q158" s="1" t="s">
        <v>30</v>
      </c>
      <c r="R158" s="1" t="s">
        <v>29</v>
      </c>
      <c r="S158" s="1" t="s">
        <v>31</v>
      </c>
      <c r="T158" s="1">
        <v>8.8208438E7</v>
      </c>
      <c r="V158" s="2" t="s">
        <v>418</v>
      </c>
    </row>
    <row r="159">
      <c r="A159" s="1">
        <v>4.5383514E7</v>
      </c>
      <c r="B159" s="1">
        <v>6.3336523E7</v>
      </c>
      <c r="C159" s="3">
        <v>2.534623E7</v>
      </c>
      <c r="D159" s="4" t="s">
        <v>421</v>
      </c>
      <c r="E159" s="4" t="s">
        <v>422</v>
      </c>
      <c r="F159" s="4" t="s">
        <v>24</v>
      </c>
      <c r="G159" s="6">
        <v>2.0</v>
      </c>
      <c r="H159" s="6">
        <v>3.0</v>
      </c>
      <c r="I159" s="4" t="s">
        <v>25</v>
      </c>
      <c r="J159" s="7">
        <v>3.11</v>
      </c>
      <c r="K159" s="4" t="str">
        <f t="shared" si="1"/>
        <v>alex.herka@arcadia.edu</v>
      </c>
      <c r="L159" s="5" t="s">
        <v>423</v>
      </c>
      <c r="M159" s="3" t="str">
        <f t="shared" si="2"/>
        <v>INSERT INTO players VALUES (45383514,'Alex','Herka','MID',2,3,'alex.herka@arcadia.edu',950-212-9415,3.11,'Business',63336523,25346230,64381805);</v>
      </c>
      <c r="N159" s="8" t="s">
        <v>27</v>
      </c>
      <c r="O159" s="1" t="s">
        <v>38</v>
      </c>
      <c r="P159" s="1" t="s">
        <v>39</v>
      </c>
      <c r="Q159" s="1" t="s">
        <v>30</v>
      </c>
      <c r="R159" s="1" t="s">
        <v>29</v>
      </c>
      <c r="S159" s="1" t="s">
        <v>31</v>
      </c>
      <c r="T159" s="1">
        <v>6.4381805E7</v>
      </c>
      <c r="V159" s="2" t="s">
        <v>418</v>
      </c>
    </row>
    <row r="160">
      <c r="A160" s="1">
        <v>6.3933554E7</v>
      </c>
      <c r="B160" s="1">
        <v>6.3336523E7</v>
      </c>
      <c r="C160" s="3">
        <v>7.8022877E7</v>
      </c>
      <c r="D160" s="4" t="s">
        <v>128</v>
      </c>
      <c r="E160" s="4" t="s">
        <v>424</v>
      </c>
      <c r="F160" s="4" t="s">
        <v>46</v>
      </c>
      <c r="G160" s="6">
        <v>5.0</v>
      </c>
      <c r="H160" s="6">
        <v>4.0</v>
      </c>
      <c r="I160" s="4" t="s">
        <v>36</v>
      </c>
      <c r="J160" s="7">
        <v>4.0</v>
      </c>
      <c r="K160" s="4" t="str">
        <f t="shared" si="1"/>
        <v>brady.manion@arcadia.edu</v>
      </c>
      <c r="L160" s="5" t="s">
        <v>425</v>
      </c>
      <c r="M160" s="3" t="str">
        <f t="shared" si="2"/>
        <v>INSERT INTO players VALUES (63933554,'Brady','Manion','ATT',5,4,'brady.manion@arcadia.edu',777-166-8415,4,'Comp Sci',63336523,78022877,94463979);</v>
      </c>
      <c r="N160" s="8" t="s">
        <v>27</v>
      </c>
      <c r="O160" s="1" t="s">
        <v>38</v>
      </c>
      <c r="P160" s="1" t="s">
        <v>39</v>
      </c>
      <c r="Q160" s="1" t="s">
        <v>30</v>
      </c>
      <c r="R160" s="1" t="s">
        <v>29</v>
      </c>
      <c r="S160" s="1" t="s">
        <v>31</v>
      </c>
      <c r="T160" s="1">
        <v>9.4463979E7</v>
      </c>
      <c r="V160" s="2" t="s">
        <v>418</v>
      </c>
    </row>
    <row r="161">
      <c r="A161" s="1">
        <v>7.1973979E7</v>
      </c>
      <c r="B161" s="1">
        <v>6.3336523E7</v>
      </c>
      <c r="C161" s="3">
        <v>6.3296957E7</v>
      </c>
      <c r="D161" s="4" t="s">
        <v>128</v>
      </c>
      <c r="E161" s="4" t="s">
        <v>426</v>
      </c>
      <c r="F161" s="4" t="s">
        <v>46</v>
      </c>
      <c r="G161" s="6">
        <v>2.0</v>
      </c>
      <c r="H161" s="6">
        <v>5.0</v>
      </c>
      <c r="I161" s="4" t="s">
        <v>42</v>
      </c>
      <c r="J161" s="7">
        <v>4.0</v>
      </c>
      <c r="K161" s="4" t="str">
        <f t="shared" si="1"/>
        <v>brady.wied@arcadia.edu</v>
      </c>
      <c r="L161" s="5" t="s">
        <v>427</v>
      </c>
      <c r="M161" s="3" t="str">
        <f t="shared" si="2"/>
        <v>INSERT INTO players VALUES (71973979,'Brady','Wied','ATT',2,5,'brady.wied@arcadia.edu',201-105-9542,4,'Criminal Justice',63336523,63296957,23861939);</v>
      </c>
      <c r="N161" s="8" t="s">
        <v>27</v>
      </c>
      <c r="O161" s="1" t="s">
        <v>38</v>
      </c>
      <c r="P161" s="1" t="s">
        <v>39</v>
      </c>
      <c r="Q161" s="1" t="s">
        <v>30</v>
      </c>
      <c r="R161" s="1" t="s">
        <v>29</v>
      </c>
      <c r="S161" s="1" t="s">
        <v>31</v>
      </c>
      <c r="T161" s="1">
        <v>2.3861939E7</v>
      </c>
      <c r="V161" s="2" t="s">
        <v>418</v>
      </c>
    </row>
    <row r="162">
      <c r="A162" s="1">
        <v>7.9532155E7</v>
      </c>
      <c r="B162" s="1">
        <v>6.3336523E7</v>
      </c>
      <c r="C162" s="3">
        <v>6.5088957E7</v>
      </c>
      <c r="D162" s="4" t="s">
        <v>428</v>
      </c>
      <c r="E162" s="4" t="s">
        <v>429</v>
      </c>
      <c r="F162" s="4" t="s">
        <v>46</v>
      </c>
      <c r="G162" s="6">
        <v>1.0</v>
      </c>
      <c r="H162" s="6">
        <v>6.0</v>
      </c>
      <c r="I162" s="4" t="s">
        <v>47</v>
      </c>
      <c r="J162" s="7">
        <v>3.29</v>
      </c>
      <c r="K162" s="4" t="str">
        <f t="shared" si="1"/>
        <v>chase.stephens@arcadia.edu</v>
      </c>
      <c r="L162" s="5" t="s">
        <v>430</v>
      </c>
      <c r="M162" s="3" t="str">
        <f t="shared" si="2"/>
        <v>INSERT INTO players VALUES (79532155,'Chase','Stephens','ATT',1,6,'chase.stephens@arcadia.edu',833-427-2614,3.29,'Nursing',63336523,65088957,95883877);</v>
      </c>
      <c r="N162" s="8" t="s">
        <v>27</v>
      </c>
      <c r="O162" s="1" t="s">
        <v>38</v>
      </c>
      <c r="P162" s="1" t="s">
        <v>39</v>
      </c>
      <c r="Q162" s="1" t="s">
        <v>30</v>
      </c>
      <c r="R162" s="1" t="s">
        <v>29</v>
      </c>
      <c r="S162" s="1" t="s">
        <v>31</v>
      </c>
      <c r="T162" s="1">
        <v>9.5883877E7</v>
      </c>
      <c r="V162" s="2" t="s">
        <v>418</v>
      </c>
    </row>
    <row r="163">
      <c r="A163" s="1">
        <v>4.4780516E7</v>
      </c>
      <c r="B163" s="1">
        <v>6.3336523E7</v>
      </c>
      <c r="C163" s="3">
        <v>4.2500473E7</v>
      </c>
      <c r="D163" s="4" t="s">
        <v>44</v>
      </c>
      <c r="E163" s="4" t="s">
        <v>431</v>
      </c>
      <c r="F163" s="4" t="s">
        <v>46</v>
      </c>
      <c r="G163" s="6">
        <v>1.0</v>
      </c>
      <c r="H163" s="6">
        <v>7.0</v>
      </c>
      <c r="I163" s="4" t="s">
        <v>47</v>
      </c>
      <c r="J163" s="7">
        <v>3.07</v>
      </c>
      <c r="K163" s="4" t="str">
        <f t="shared" si="1"/>
        <v>kyle.mclaughlin@arcadia.edu</v>
      </c>
      <c r="L163" s="5" t="s">
        <v>432</v>
      </c>
      <c r="M163" s="3" t="str">
        <f t="shared" si="2"/>
        <v>INSERT INTO players VALUES (44780516,'Kyle','McLaughlin','ATT',1,7,'kyle.mclaughlin@arcadia.edu',578-895-1400,3.07,'Nursing',63336523,42500473,62677708);</v>
      </c>
      <c r="N163" s="8" t="s">
        <v>27</v>
      </c>
      <c r="O163" s="1" t="s">
        <v>38</v>
      </c>
      <c r="P163" s="1" t="s">
        <v>39</v>
      </c>
      <c r="Q163" s="1" t="s">
        <v>30</v>
      </c>
      <c r="R163" s="1" t="s">
        <v>29</v>
      </c>
      <c r="S163" s="1" t="s">
        <v>31</v>
      </c>
      <c r="T163" s="1">
        <v>6.2677708E7</v>
      </c>
      <c r="V163" s="2" t="s">
        <v>418</v>
      </c>
    </row>
    <row r="164">
      <c r="A164" s="1">
        <v>5.5006081E7</v>
      </c>
      <c r="B164" s="1">
        <v>6.3336523E7</v>
      </c>
      <c r="C164" s="3">
        <v>2.5466583E7</v>
      </c>
      <c r="D164" s="4" t="s">
        <v>252</v>
      </c>
      <c r="E164" s="4" t="s">
        <v>433</v>
      </c>
      <c r="F164" s="4" t="s">
        <v>46</v>
      </c>
      <c r="G164" s="6">
        <v>4.0</v>
      </c>
      <c r="H164" s="6">
        <v>8.0</v>
      </c>
      <c r="I164" s="4" t="s">
        <v>25</v>
      </c>
      <c r="J164" s="7">
        <v>3.67</v>
      </c>
      <c r="K164" s="4" t="str">
        <f t="shared" si="1"/>
        <v>justin.chinici@arcadia.edu</v>
      </c>
      <c r="L164" s="5" t="s">
        <v>434</v>
      </c>
      <c r="M164" s="3" t="str">
        <f t="shared" si="2"/>
        <v>INSERT INTO players VALUES (55006081,'Justin','Chinici','ATT',4,8,'justin.chinici@arcadia.edu',407-147-1369,3.67,'Business',63336523,25466583,64305370);</v>
      </c>
      <c r="N164" s="8" t="s">
        <v>27</v>
      </c>
      <c r="O164" s="1" t="s">
        <v>38</v>
      </c>
      <c r="P164" s="1" t="s">
        <v>39</v>
      </c>
      <c r="Q164" s="1" t="s">
        <v>30</v>
      </c>
      <c r="R164" s="1" t="s">
        <v>29</v>
      </c>
      <c r="S164" s="1" t="s">
        <v>31</v>
      </c>
      <c r="T164" s="1">
        <v>6.430537E7</v>
      </c>
      <c r="V164" s="2" t="s">
        <v>418</v>
      </c>
    </row>
    <row r="165">
      <c r="A165" s="1">
        <v>8.4658E7</v>
      </c>
      <c r="B165" s="1">
        <v>6.3336523E7</v>
      </c>
      <c r="C165" s="3">
        <v>9.2955325E7</v>
      </c>
      <c r="D165" s="4" t="s">
        <v>435</v>
      </c>
      <c r="E165" s="4" t="s">
        <v>436</v>
      </c>
      <c r="F165" s="4" t="s">
        <v>24</v>
      </c>
      <c r="G165" s="6">
        <v>4.0</v>
      </c>
      <c r="H165" s="6">
        <v>9.0</v>
      </c>
      <c r="I165" s="4" t="s">
        <v>36</v>
      </c>
      <c r="J165" s="7">
        <v>2.01</v>
      </c>
      <c r="K165" s="4" t="str">
        <f t="shared" si="1"/>
        <v>joe.marchesano@arcadia.edu</v>
      </c>
      <c r="L165" s="5" t="s">
        <v>437</v>
      </c>
      <c r="M165" s="3" t="str">
        <f t="shared" si="2"/>
        <v>INSERT INTO players VALUES (84658000,'Joe','Marchesano','MID',4,9,'joe.marchesano@arcadia.edu',854-142-1878,2.01,'Comp Sci',63336523,92955325,57776859);</v>
      </c>
      <c r="N165" s="8" t="s">
        <v>27</v>
      </c>
      <c r="O165" s="1" t="s">
        <v>38</v>
      </c>
      <c r="P165" s="1" t="s">
        <v>39</v>
      </c>
      <c r="Q165" s="1" t="s">
        <v>30</v>
      </c>
      <c r="R165" s="1" t="s">
        <v>29</v>
      </c>
      <c r="S165" s="1" t="s">
        <v>31</v>
      </c>
      <c r="T165" s="1">
        <v>5.7776859E7</v>
      </c>
      <c r="V165" s="2" t="s">
        <v>418</v>
      </c>
    </row>
    <row r="166">
      <c r="A166" s="1">
        <v>3.3517907E7</v>
      </c>
      <c r="B166" s="1">
        <v>6.3336523E7</v>
      </c>
      <c r="C166" s="3">
        <v>8.5013132E7</v>
      </c>
      <c r="D166" s="4" t="s">
        <v>361</v>
      </c>
      <c r="E166" s="4" t="s">
        <v>438</v>
      </c>
      <c r="F166" s="4" t="s">
        <v>24</v>
      </c>
      <c r="G166" s="6">
        <v>4.0</v>
      </c>
      <c r="H166" s="6">
        <v>10.0</v>
      </c>
      <c r="I166" s="4" t="s">
        <v>36</v>
      </c>
      <c r="J166" s="7">
        <v>2.16</v>
      </c>
      <c r="K166" s="4" t="str">
        <f t="shared" si="1"/>
        <v>james.barretta@arcadia.edu</v>
      </c>
      <c r="L166" s="5" t="s">
        <v>439</v>
      </c>
      <c r="M166" s="3" t="str">
        <f t="shared" si="2"/>
        <v>INSERT INTO players VALUES (33517907,'James','Barretta','MID',4,10,'james.barretta@arcadia.edu',973-964-6261,2.16,'Comp Sci',63336523,85013132,46906940);</v>
      </c>
      <c r="N166" s="8" t="s">
        <v>27</v>
      </c>
      <c r="O166" s="1" t="s">
        <v>38</v>
      </c>
      <c r="P166" s="1" t="s">
        <v>39</v>
      </c>
      <c r="Q166" s="1" t="s">
        <v>30</v>
      </c>
      <c r="R166" s="1" t="s">
        <v>29</v>
      </c>
      <c r="S166" s="1" t="s">
        <v>31</v>
      </c>
      <c r="T166" s="1">
        <v>4.690694E7</v>
      </c>
      <c r="V166" s="2" t="s">
        <v>418</v>
      </c>
    </row>
    <row r="167">
      <c r="A167" s="1">
        <v>5.588736E7</v>
      </c>
      <c r="B167" s="1">
        <v>6.3336523E7</v>
      </c>
      <c r="C167" s="3">
        <v>1.6579067E7</v>
      </c>
      <c r="D167" s="4" t="s">
        <v>440</v>
      </c>
      <c r="E167" s="4" t="s">
        <v>441</v>
      </c>
      <c r="F167" s="4" t="s">
        <v>35</v>
      </c>
      <c r="G167" s="6">
        <v>3.0</v>
      </c>
      <c r="H167" s="6">
        <v>11.0</v>
      </c>
      <c r="I167" s="4" t="s">
        <v>25</v>
      </c>
      <c r="J167" s="7">
        <v>3.75</v>
      </c>
      <c r="K167" s="4" t="str">
        <f t="shared" si="1"/>
        <v>nathaniel.orashchin@arcadia.edu</v>
      </c>
      <c r="L167" s="5" t="s">
        <v>442</v>
      </c>
      <c r="M167" s="3" t="str">
        <f t="shared" si="2"/>
        <v>INSERT INTO players VALUES (55887360,'Nathaniel','Orashchin','LSM',3,11,'nathaniel.orashchin@arcadia.edu',582-769-7085,3.75,'Business',63336523,16579067,48499095);</v>
      </c>
      <c r="N167" s="8" t="s">
        <v>27</v>
      </c>
      <c r="O167" s="1" t="s">
        <v>38</v>
      </c>
      <c r="P167" s="1" t="s">
        <v>39</v>
      </c>
      <c r="Q167" s="1" t="s">
        <v>30</v>
      </c>
      <c r="R167" s="1" t="s">
        <v>29</v>
      </c>
      <c r="S167" s="1" t="s">
        <v>31</v>
      </c>
      <c r="T167" s="1">
        <v>4.8499095E7</v>
      </c>
      <c r="V167" s="2" t="s">
        <v>418</v>
      </c>
    </row>
    <row r="168">
      <c r="A168" s="1">
        <v>8.9001223E7</v>
      </c>
      <c r="B168" s="1">
        <v>6.3336523E7</v>
      </c>
      <c r="C168" s="3">
        <v>2.5466583E7</v>
      </c>
      <c r="D168" s="4" t="s">
        <v>443</v>
      </c>
      <c r="E168" s="4" t="s">
        <v>444</v>
      </c>
      <c r="F168" s="4" t="s">
        <v>24</v>
      </c>
      <c r="G168" s="6">
        <v>4.0</v>
      </c>
      <c r="H168" s="6">
        <v>12.0</v>
      </c>
      <c r="I168" s="4" t="s">
        <v>36</v>
      </c>
      <c r="J168" s="7">
        <v>2.16</v>
      </c>
      <c r="K168" s="4" t="str">
        <f t="shared" si="1"/>
        <v>wesley.sporer@arcadia.edu</v>
      </c>
      <c r="L168" s="5" t="s">
        <v>445</v>
      </c>
      <c r="M168" s="3" t="str">
        <f t="shared" si="2"/>
        <v>INSERT INTO players VALUES (89001223,'Wesley','Sporer','MID',4,12,'wesley.sporer@arcadia.edu',736-356-5069,2.16,'Comp Sci',63336523,25466583,93951407);</v>
      </c>
      <c r="N168" s="8" t="s">
        <v>27</v>
      </c>
      <c r="O168" s="1" t="s">
        <v>38</v>
      </c>
      <c r="P168" s="1" t="s">
        <v>39</v>
      </c>
      <c r="Q168" s="1" t="s">
        <v>30</v>
      </c>
      <c r="R168" s="1" t="s">
        <v>29</v>
      </c>
      <c r="S168" s="1" t="s">
        <v>31</v>
      </c>
      <c r="T168" s="1">
        <v>9.3951407E7</v>
      </c>
      <c r="V168" s="2" t="s">
        <v>418</v>
      </c>
    </row>
    <row r="169">
      <c r="A169" s="1">
        <v>1.8155364E7</v>
      </c>
      <c r="B169" s="1">
        <v>6.3336523E7</v>
      </c>
      <c r="C169" s="3">
        <v>1.6579067E7</v>
      </c>
      <c r="D169" s="4" t="s">
        <v>446</v>
      </c>
      <c r="E169" s="4" t="s">
        <v>447</v>
      </c>
      <c r="F169" s="4" t="s">
        <v>46</v>
      </c>
      <c r="G169" s="6">
        <v>3.0</v>
      </c>
      <c r="H169" s="6">
        <v>13.0</v>
      </c>
      <c r="I169" s="4" t="s">
        <v>25</v>
      </c>
      <c r="J169" s="7">
        <v>2.55</v>
      </c>
      <c r="K169" s="4" t="str">
        <f t="shared" si="1"/>
        <v>brian.albertsen@arcadia.edu</v>
      </c>
      <c r="L169" s="5" t="s">
        <v>448</v>
      </c>
      <c r="M169" s="3" t="str">
        <f t="shared" si="2"/>
        <v>INSERT INTO players VALUES (18155364,'Brian','Albertsen','ATT',3,13,'brian.albertsen@arcadia.edu',850-226-8912,2.55,'Business',63336523,16579067,93875765);</v>
      </c>
      <c r="N169" s="8" t="s">
        <v>27</v>
      </c>
      <c r="O169" s="1" t="s">
        <v>38</v>
      </c>
      <c r="P169" s="1" t="s">
        <v>39</v>
      </c>
      <c r="Q169" s="1" t="s">
        <v>30</v>
      </c>
      <c r="R169" s="1" t="s">
        <v>29</v>
      </c>
      <c r="S169" s="1" t="s">
        <v>31</v>
      </c>
      <c r="T169" s="1">
        <v>9.3875765E7</v>
      </c>
      <c r="V169" s="2" t="s">
        <v>418</v>
      </c>
    </row>
    <row r="170">
      <c r="A170" s="1">
        <v>5.9400271E7</v>
      </c>
      <c r="B170" s="1">
        <v>6.3336523E7</v>
      </c>
      <c r="C170" s="3">
        <v>6.3296957E7</v>
      </c>
      <c r="D170" s="4" t="s">
        <v>449</v>
      </c>
      <c r="E170" s="4" t="s">
        <v>450</v>
      </c>
      <c r="F170" s="4" t="s">
        <v>79</v>
      </c>
      <c r="G170" s="6">
        <v>2.0</v>
      </c>
      <c r="H170" s="6">
        <v>14.0</v>
      </c>
      <c r="I170" s="4" t="s">
        <v>25</v>
      </c>
      <c r="J170" s="7">
        <v>3.18</v>
      </c>
      <c r="K170" s="4" t="str">
        <f t="shared" si="1"/>
        <v>dalton.moyer@arcadia.edu</v>
      </c>
      <c r="L170" s="5" t="s">
        <v>451</v>
      </c>
      <c r="M170" s="3" t="str">
        <f t="shared" si="2"/>
        <v>INSERT INTO players VALUES (59400271,'Dalton','Moyer','D',2,14,'dalton.moyer@arcadia.edu',525-298-8947,3.18,'Business',63336523,63296957,55491978);</v>
      </c>
      <c r="N170" s="8" t="s">
        <v>27</v>
      </c>
      <c r="O170" s="1" t="s">
        <v>38</v>
      </c>
      <c r="P170" s="1" t="s">
        <v>39</v>
      </c>
      <c r="Q170" s="1" t="s">
        <v>30</v>
      </c>
      <c r="R170" s="1" t="s">
        <v>29</v>
      </c>
      <c r="S170" s="1" t="s">
        <v>31</v>
      </c>
      <c r="T170" s="1">
        <v>5.5491978E7</v>
      </c>
      <c r="V170" s="2" t="s">
        <v>418</v>
      </c>
    </row>
    <row r="171">
      <c r="A171" s="1">
        <v>6.4617723E7</v>
      </c>
      <c r="B171" s="1">
        <v>6.3336523E7</v>
      </c>
      <c r="C171" s="3">
        <v>8.5013132E7</v>
      </c>
      <c r="D171" s="4" t="s">
        <v>452</v>
      </c>
      <c r="E171" s="4" t="s">
        <v>453</v>
      </c>
      <c r="F171" s="4" t="s">
        <v>35</v>
      </c>
      <c r="G171" s="6">
        <v>2.0</v>
      </c>
      <c r="H171" s="6">
        <v>15.0</v>
      </c>
      <c r="I171" s="4" t="s">
        <v>52</v>
      </c>
      <c r="J171" s="7">
        <v>3.02</v>
      </c>
      <c r="K171" s="4" t="str">
        <f t="shared" si="1"/>
        <v>cameron.mang@arcadia.edu</v>
      </c>
      <c r="L171" s="5" t="s">
        <v>454</v>
      </c>
      <c r="M171" s="3" t="str">
        <f t="shared" si="2"/>
        <v>INSERT INTO players VALUES (64617723,'Cameron','Mang','LSM',2,15,'cameron.mang@arcadia.edu',803-964-5091,3.02,'Communications',63336523,85013132,12112020);</v>
      </c>
      <c r="N171" s="8" t="s">
        <v>27</v>
      </c>
      <c r="O171" s="1" t="s">
        <v>38</v>
      </c>
      <c r="P171" s="1" t="s">
        <v>39</v>
      </c>
      <c r="Q171" s="1" t="s">
        <v>30</v>
      </c>
      <c r="R171" s="1" t="s">
        <v>29</v>
      </c>
      <c r="S171" s="1" t="s">
        <v>31</v>
      </c>
      <c r="T171" s="1">
        <v>1.211202E7</v>
      </c>
      <c r="V171" s="2" t="s">
        <v>418</v>
      </c>
    </row>
    <row r="172">
      <c r="A172" s="1">
        <v>3.0339105E7</v>
      </c>
      <c r="B172" s="1">
        <v>6.3336523E7</v>
      </c>
      <c r="C172" s="3">
        <v>7.8022877E7</v>
      </c>
      <c r="D172" s="4" t="s">
        <v>166</v>
      </c>
      <c r="E172" s="4" t="s">
        <v>455</v>
      </c>
      <c r="F172" s="4" t="s">
        <v>79</v>
      </c>
      <c r="G172" s="6">
        <v>1.0</v>
      </c>
      <c r="H172" s="6">
        <v>16.0</v>
      </c>
      <c r="I172" s="4" t="s">
        <v>47</v>
      </c>
      <c r="J172" s="7">
        <v>2.68</v>
      </c>
      <c r="K172" s="4" t="str">
        <f t="shared" si="1"/>
        <v>gavin.lacy@arcadia.edu</v>
      </c>
      <c r="L172" s="5" t="s">
        <v>456</v>
      </c>
      <c r="M172" s="3" t="str">
        <f t="shared" si="2"/>
        <v>INSERT INTO players VALUES (30339105,'Gavin','Lacy','D',1,16,'gavin.lacy@arcadia.edu',494-492-9932,2.68,'Nursing',63336523,78022877,87793872);</v>
      </c>
      <c r="N172" s="8" t="s">
        <v>27</v>
      </c>
      <c r="O172" s="1" t="s">
        <v>38</v>
      </c>
      <c r="P172" s="1" t="s">
        <v>39</v>
      </c>
      <c r="Q172" s="1" t="s">
        <v>30</v>
      </c>
      <c r="R172" s="1" t="s">
        <v>29</v>
      </c>
      <c r="S172" s="1" t="s">
        <v>31</v>
      </c>
      <c r="T172" s="1">
        <v>8.7793872E7</v>
      </c>
      <c r="V172" s="2" t="s">
        <v>418</v>
      </c>
    </row>
    <row r="173">
      <c r="A173" s="1">
        <v>6.0578843E7</v>
      </c>
      <c r="B173" s="1">
        <v>6.3336523E7</v>
      </c>
      <c r="C173" s="3">
        <v>4.2500473E7</v>
      </c>
      <c r="D173" s="4" t="s">
        <v>457</v>
      </c>
      <c r="E173" s="4" t="s">
        <v>458</v>
      </c>
      <c r="F173" s="4" t="s">
        <v>79</v>
      </c>
      <c r="G173" s="6">
        <v>3.0</v>
      </c>
      <c r="H173" s="6">
        <v>17.0</v>
      </c>
      <c r="I173" s="4" t="s">
        <v>47</v>
      </c>
      <c r="J173" s="7">
        <v>3.39</v>
      </c>
      <c r="K173" s="4" t="str">
        <f t="shared" si="1"/>
        <v>lorenzo.marin@arcadia.edu</v>
      </c>
      <c r="L173" s="5" t="s">
        <v>459</v>
      </c>
      <c r="M173" s="3" t="str">
        <f t="shared" si="2"/>
        <v>INSERT INTO players VALUES (60578843,'Lorenzo','Marin','D',3,17,'lorenzo.marin@arcadia.edu',888-802-3815,3.39,'Nursing',63336523,42500473,93042790);</v>
      </c>
      <c r="N173" s="8" t="s">
        <v>27</v>
      </c>
      <c r="O173" s="1" t="s">
        <v>38</v>
      </c>
      <c r="P173" s="1" t="s">
        <v>39</v>
      </c>
      <c r="Q173" s="1" t="s">
        <v>30</v>
      </c>
      <c r="R173" s="1" t="s">
        <v>29</v>
      </c>
      <c r="S173" s="1" t="s">
        <v>31</v>
      </c>
      <c r="T173" s="1">
        <v>9.304279E7</v>
      </c>
      <c r="V173" s="2" t="s">
        <v>418</v>
      </c>
    </row>
    <row r="174">
      <c r="A174" s="1">
        <v>7.5650096E7</v>
      </c>
      <c r="B174" s="1">
        <v>6.3336523E7</v>
      </c>
      <c r="C174" s="3">
        <v>9.2955325E7</v>
      </c>
      <c r="D174" s="4" t="s">
        <v>460</v>
      </c>
      <c r="E174" s="4" t="s">
        <v>461</v>
      </c>
      <c r="F174" s="4" t="s">
        <v>46</v>
      </c>
      <c r="G174" s="6">
        <v>1.0</v>
      </c>
      <c r="H174" s="6">
        <v>18.0</v>
      </c>
      <c r="I174" s="4" t="s">
        <v>36</v>
      </c>
      <c r="J174" s="7">
        <v>3.12</v>
      </c>
      <c r="K174" s="4" t="str">
        <f t="shared" si="1"/>
        <v>andrew.borum@arcadia.edu</v>
      </c>
      <c r="L174" s="5" t="s">
        <v>462</v>
      </c>
      <c r="M174" s="3" t="str">
        <f t="shared" si="2"/>
        <v>INSERT INTO players VALUES (75650096,'Andrew','Borum','ATT',1,18,'andrew.borum@arcadia.edu',467-678-7073,3.12,'Comp Sci',63336523,92955325,73398665);</v>
      </c>
      <c r="N174" s="8" t="s">
        <v>27</v>
      </c>
      <c r="O174" s="1" t="s">
        <v>38</v>
      </c>
      <c r="P174" s="1" t="s">
        <v>39</v>
      </c>
      <c r="Q174" s="1" t="s">
        <v>30</v>
      </c>
      <c r="R174" s="1" t="s">
        <v>29</v>
      </c>
      <c r="S174" s="1" t="s">
        <v>31</v>
      </c>
      <c r="T174" s="1">
        <v>7.3398665E7</v>
      </c>
      <c r="V174" s="2" t="s">
        <v>418</v>
      </c>
    </row>
    <row r="175">
      <c r="A175" s="1">
        <v>2.3277782E7</v>
      </c>
      <c r="B175" s="1">
        <v>6.3336523E7</v>
      </c>
      <c r="C175" s="3">
        <v>2.534623E7</v>
      </c>
      <c r="D175" s="4" t="s">
        <v>463</v>
      </c>
      <c r="E175" s="4" t="s">
        <v>464</v>
      </c>
      <c r="F175" s="4" t="s">
        <v>79</v>
      </c>
      <c r="G175" s="6">
        <v>3.0</v>
      </c>
      <c r="H175" s="6">
        <v>19.0</v>
      </c>
      <c r="I175" s="4" t="s">
        <v>36</v>
      </c>
      <c r="J175" s="7">
        <v>3.16</v>
      </c>
      <c r="K175" s="4" t="str">
        <f t="shared" si="1"/>
        <v>shane.clinton@arcadia.edu</v>
      </c>
      <c r="L175" s="5" t="s">
        <v>465</v>
      </c>
      <c r="M175" s="3" t="str">
        <f t="shared" si="2"/>
        <v>INSERT INTO players VALUES (23277782,'Shane','Clinton','D',3,19,'shane.clinton@arcadia.edu',719-250-9341,3.16,'Comp Sci',63336523,25346230,64334106);</v>
      </c>
      <c r="N175" s="8" t="s">
        <v>27</v>
      </c>
      <c r="O175" s="1" t="s">
        <v>38</v>
      </c>
      <c r="P175" s="1" t="s">
        <v>39</v>
      </c>
      <c r="Q175" s="1" t="s">
        <v>30</v>
      </c>
      <c r="R175" s="1" t="s">
        <v>29</v>
      </c>
      <c r="S175" s="1" t="s">
        <v>31</v>
      </c>
      <c r="T175" s="1">
        <v>6.4334106E7</v>
      </c>
      <c r="V175" s="2" t="s">
        <v>418</v>
      </c>
    </row>
    <row r="176">
      <c r="A176" s="1">
        <v>8.4341687E7</v>
      </c>
      <c r="B176" s="1">
        <v>6.3336523E7</v>
      </c>
      <c r="C176" s="3">
        <v>5.6114848E7</v>
      </c>
      <c r="D176" s="4" t="s">
        <v>466</v>
      </c>
      <c r="E176" s="4" t="s">
        <v>467</v>
      </c>
      <c r="F176" s="4" t="s">
        <v>46</v>
      </c>
      <c r="G176" s="6">
        <v>1.0</v>
      </c>
      <c r="H176" s="6">
        <v>20.0</v>
      </c>
      <c r="I176" s="4" t="s">
        <v>25</v>
      </c>
      <c r="J176" s="7">
        <v>3.08</v>
      </c>
      <c r="K176" s="4" t="str">
        <f t="shared" si="1"/>
        <v>jonathan.oberholtzer@arcadia.edu</v>
      </c>
      <c r="L176" s="5" t="s">
        <v>468</v>
      </c>
      <c r="M176" s="3" t="str">
        <f t="shared" si="2"/>
        <v>INSERT INTO players VALUES (84341687,'Jonathan','Oberholtzer','ATT',1,20,'jonathan.oberholtzer@arcadia.edu',809-955-2739,3.08,'Business',63336523,56114848,35996032);</v>
      </c>
      <c r="N176" s="8" t="s">
        <v>27</v>
      </c>
      <c r="O176" s="1" t="s">
        <v>38</v>
      </c>
      <c r="P176" s="1" t="s">
        <v>39</v>
      </c>
      <c r="Q176" s="1" t="s">
        <v>30</v>
      </c>
      <c r="R176" s="1" t="s">
        <v>29</v>
      </c>
      <c r="S176" s="1" t="s">
        <v>31</v>
      </c>
      <c r="T176" s="1">
        <v>3.5996032E7</v>
      </c>
      <c r="V176" s="2" t="s">
        <v>418</v>
      </c>
    </row>
    <row r="177">
      <c r="A177" s="1">
        <v>8.8186644E7</v>
      </c>
      <c r="B177" s="1">
        <v>6.3336523E7</v>
      </c>
      <c r="C177" s="3">
        <v>6.5088957E7</v>
      </c>
      <c r="D177" s="4" t="s">
        <v>469</v>
      </c>
      <c r="E177" s="4" t="s">
        <v>470</v>
      </c>
      <c r="F177" s="4" t="s">
        <v>24</v>
      </c>
      <c r="G177" s="6">
        <v>1.0</v>
      </c>
      <c r="H177" s="6">
        <v>21.0</v>
      </c>
      <c r="I177" s="4" t="s">
        <v>42</v>
      </c>
      <c r="J177" s="7">
        <v>3.43</v>
      </c>
      <c r="K177" s="4" t="str">
        <f t="shared" si="1"/>
        <v>rocco.fantazzi@arcadia.edu</v>
      </c>
      <c r="L177" s="5" t="s">
        <v>471</v>
      </c>
      <c r="M177" s="3" t="str">
        <f t="shared" si="2"/>
        <v>INSERT INTO players VALUES (88186644,'Rocco','Fantazzi','MID',1,21,'rocco.fantazzi@arcadia.edu',844-490-8135,3.43,'Criminal Justice',63336523,65088957,10370611);</v>
      </c>
      <c r="N177" s="8" t="s">
        <v>27</v>
      </c>
      <c r="O177" s="1" t="s">
        <v>38</v>
      </c>
      <c r="P177" s="1" t="s">
        <v>39</v>
      </c>
      <c r="Q177" s="1" t="s">
        <v>30</v>
      </c>
      <c r="R177" s="1" t="s">
        <v>29</v>
      </c>
      <c r="S177" s="1" t="s">
        <v>31</v>
      </c>
      <c r="T177" s="1">
        <v>1.0370611E7</v>
      </c>
      <c r="V177" s="2" t="s">
        <v>418</v>
      </c>
    </row>
    <row r="178">
      <c r="A178" s="1">
        <v>1.6657816E7</v>
      </c>
      <c r="B178" s="1">
        <v>6.3336523E7</v>
      </c>
      <c r="C178" s="3">
        <v>8.5013132E7</v>
      </c>
      <c r="D178" s="4" t="s">
        <v>472</v>
      </c>
      <c r="E178" s="4" t="s">
        <v>473</v>
      </c>
      <c r="F178" s="4" t="s">
        <v>71</v>
      </c>
      <c r="G178" s="6">
        <v>1.0</v>
      </c>
      <c r="H178" s="6">
        <v>22.0</v>
      </c>
      <c r="I178" s="4" t="s">
        <v>36</v>
      </c>
      <c r="J178" s="7">
        <v>2.25</v>
      </c>
      <c r="K178" s="4" t="str">
        <f t="shared" si="1"/>
        <v>cole.dexter@arcadia.edu</v>
      </c>
      <c r="L178" s="5" t="s">
        <v>474</v>
      </c>
      <c r="M178" s="3" t="str">
        <f t="shared" si="2"/>
        <v>INSERT INTO players VALUES (16657816,'Cole','Dexter','GOA',1,22,'cole.dexter@arcadia.edu',757-950-7636,2.25,'Comp Sci',63336523,85013132,42421820);</v>
      </c>
      <c r="N178" s="8" t="s">
        <v>27</v>
      </c>
      <c r="O178" s="1" t="s">
        <v>38</v>
      </c>
      <c r="P178" s="1" t="s">
        <v>39</v>
      </c>
      <c r="Q178" s="1" t="s">
        <v>30</v>
      </c>
      <c r="R178" s="1" t="s">
        <v>29</v>
      </c>
      <c r="S178" s="1" t="s">
        <v>31</v>
      </c>
      <c r="T178" s="1">
        <v>4.242182E7</v>
      </c>
      <c r="V178" s="2" t="s">
        <v>418</v>
      </c>
    </row>
    <row r="179">
      <c r="A179" s="1">
        <v>4.5567845E7</v>
      </c>
      <c r="B179" s="1">
        <v>6.3336523E7</v>
      </c>
      <c r="C179" s="3">
        <v>2.5466583E7</v>
      </c>
      <c r="D179" s="4" t="s">
        <v>178</v>
      </c>
      <c r="E179" s="4" t="s">
        <v>475</v>
      </c>
      <c r="F179" s="4" t="s">
        <v>51</v>
      </c>
      <c r="G179" s="6">
        <v>1.0</v>
      </c>
      <c r="H179" s="6">
        <v>24.0</v>
      </c>
      <c r="I179" s="4" t="s">
        <v>47</v>
      </c>
      <c r="J179" s="7">
        <v>3.0</v>
      </c>
      <c r="K179" s="4" t="str">
        <f t="shared" si="1"/>
        <v>aj.dominguez@arcadia.edu</v>
      </c>
      <c r="L179" s="5" t="s">
        <v>476</v>
      </c>
      <c r="M179" s="3" t="str">
        <f t="shared" si="2"/>
        <v>INSERT INTO players VALUES (45567845,'AJ','Dominguez','FOGO',1,24,'aj.dominguez@arcadia.edu',504-151-4341,3,'Nursing',63336523,25466583,38747614);</v>
      </c>
      <c r="N179" s="8" t="s">
        <v>27</v>
      </c>
      <c r="O179" s="1" t="s">
        <v>38</v>
      </c>
      <c r="P179" s="1" t="s">
        <v>39</v>
      </c>
      <c r="Q179" s="1" t="s">
        <v>30</v>
      </c>
      <c r="R179" s="1" t="s">
        <v>29</v>
      </c>
      <c r="S179" s="1" t="s">
        <v>31</v>
      </c>
      <c r="T179" s="1">
        <v>3.8747614E7</v>
      </c>
      <c r="V179" s="2" t="s">
        <v>418</v>
      </c>
    </row>
    <row r="180">
      <c r="A180" s="1">
        <v>6.8480017E7</v>
      </c>
      <c r="B180" s="1">
        <v>6.3336523E7</v>
      </c>
      <c r="C180" s="3">
        <v>6.5088957E7</v>
      </c>
      <c r="D180" s="4" t="s">
        <v>477</v>
      </c>
      <c r="E180" s="4" t="s">
        <v>478</v>
      </c>
      <c r="F180" s="4" t="s">
        <v>79</v>
      </c>
      <c r="G180" s="6">
        <v>3.0</v>
      </c>
      <c r="H180" s="6">
        <v>27.0</v>
      </c>
      <c r="I180" s="4" t="s">
        <v>36</v>
      </c>
      <c r="J180" s="7">
        <v>2.0</v>
      </c>
      <c r="K180" s="4" t="str">
        <f t="shared" si="1"/>
        <v>bailey.orehosky@arcadia.edu</v>
      </c>
      <c r="L180" s="5" t="s">
        <v>479</v>
      </c>
      <c r="M180" s="3" t="str">
        <f t="shared" si="2"/>
        <v>INSERT INTO players VALUES (68480017,'Bailey','Orehosky','D',3,27,'bailey.orehosky@arcadia.edu',666-393-5171,2,'Comp Sci',63336523,65088957,84181979);</v>
      </c>
      <c r="N180" s="8" t="s">
        <v>27</v>
      </c>
      <c r="O180" s="1" t="s">
        <v>38</v>
      </c>
      <c r="P180" s="1" t="s">
        <v>39</v>
      </c>
      <c r="Q180" s="1" t="s">
        <v>30</v>
      </c>
      <c r="R180" s="1" t="s">
        <v>29</v>
      </c>
      <c r="S180" s="1" t="s">
        <v>31</v>
      </c>
      <c r="T180" s="1">
        <v>8.4181979E7</v>
      </c>
      <c r="V180" s="2" t="s">
        <v>418</v>
      </c>
    </row>
    <row r="181">
      <c r="A181" s="1">
        <v>2.6169497E7</v>
      </c>
      <c r="B181" s="1">
        <v>6.3336523E7</v>
      </c>
      <c r="C181" s="3">
        <v>6.3296957E7</v>
      </c>
      <c r="D181" s="4" t="s">
        <v>480</v>
      </c>
      <c r="E181" s="4" t="s">
        <v>481</v>
      </c>
      <c r="F181" s="4" t="s">
        <v>35</v>
      </c>
      <c r="G181" s="6">
        <v>2.0</v>
      </c>
      <c r="H181" s="6">
        <v>28.0</v>
      </c>
      <c r="I181" s="4" t="s">
        <v>25</v>
      </c>
      <c r="J181" s="7">
        <v>4.0</v>
      </c>
      <c r="K181" s="4" t="str">
        <f t="shared" si="1"/>
        <v>maxwell.henry@arcadia.edu</v>
      </c>
      <c r="L181" s="5" t="s">
        <v>482</v>
      </c>
      <c r="M181" s="3" t="str">
        <f t="shared" si="2"/>
        <v>INSERT INTO players VALUES (26169497,'Maxwell','Henry','LSM',2,28,'maxwell.henry@arcadia.edu',713-998-8756,4,'Business',63336523,63296957,44097145);</v>
      </c>
      <c r="N181" s="8" t="s">
        <v>27</v>
      </c>
      <c r="O181" s="1" t="s">
        <v>38</v>
      </c>
      <c r="P181" s="1" t="s">
        <v>39</v>
      </c>
      <c r="Q181" s="1" t="s">
        <v>30</v>
      </c>
      <c r="R181" s="1" t="s">
        <v>29</v>
      </c>
      <c r="S181" s="1" t="s">
        <v>31</v>
      </c>
      <c r="T181" s="1">
        <v>4.4097145E7</v>
      </c>
      <c r="V181" s="2" t="s">
        <v>418</v>
      </c>
    </row>
    <row r="182">
      <c r="A182" s="1">
        <v>1.2207458E7</v>
      </c>
      <c r="B182" s="1">
        <v>6.3336523E7</v>
      </c>
      <c r="C182" s="3">
        <v>4.2500473E7</v>
      </c>
      <c r="D182" s="4" t="s">
        <v>446</v>
      </c>
      <c r="E182" s="4" t="s">
        <v>483</v>
      </c>
      <c r="F182" s="4" t="s">
        <v>79</v>
      </c>
      <c r="G182" s="6">
        <v>5.0</v>
      </c>
      <c r="H182" s="6">
        <v>29.0</v>
      </c>
      <c r="I182" s="4" t="s">
        <v>36</v>
      </c>
      <c r="J182" s="7">
        <v>2.6</v>
      </c>
      <c r="K182" s="4" t="str">
        <f t="shared" si="1"/>
        <v>brian.moulton@arcadia.edu</v>
      </c>
      <c r="L182" s="5" t="s">
        <v>484</v>
      </c>
      <c r="M182" s="3" t="str">
        <f t="shared" si="2"/>
        <v>INSERT INTO players VALUES (12207458,'Brian','Moulton','D',5,29,'brian.moulton@arcadia.edu',270-595-7752,2.6,'Comp Sci',63336523,42500473,72574878);</v>
      </c>
      <c r="N182" s="8" t="s">
        <v>27</v>
      </c>
      <c r="O182" s="1" t="s">
        <v>38</v>
      </c>
      <c r="P182" s="1" t="s">
        <v>39</v>
      </c>
      <c r="Q182" s="1" t="s">
        <v>30</v>
      </c>
      <c r="R182" s="1" t="s">
        <v>29</v>
      </c>
      <c r="S182" s="1" t="s">
        <v>31</v>
      </c>
      <c r="T182" s="1">
        <v>7.2574878E7</v>
      </c>
      <c r="V182" s="2" t="s">
        <v>418</v>
      </c>
    </row>
    <row r="183">
      <c r="A183" s="1">
        <v>1.1638868E7</v>
      </c>
      <c r="B183" s="1">
        <v>6.3336523E7</v>
      </c>
      <c r="C183" s="3">
        <v>2.534623E7</v>
      </c>
      <c r="D183" s="4" t="s">
        <v>151</v>
      </c>
      <c r="E183" s="4" t="s">
        <v>485</v>
      </c>
      <c r="F183" s="4" t="s">
        <v>35</v>
      </c>
      <c r="G183" s="6">
        <v>1.0</v>
      </c>
      <c r="H183" s="6">
        <v>30.0</v>
      </c>
      <c r="I183" s="4" t="s">
        <v>42</v>
      </c>
      <c r="J183" s="7">
        <v>2.9</v>
      </c>
      <c r="K183" s="4" t="str">
        <f t="shared" si="1"/>
        <v>dylan.mann@arcadia.edu</v>
      </c>
      <c r="L183" s="5" t="s">
        <v>486</v>
      </c>
      <c r="M183" s="3" t="str">
        <f t="shared" si="2"/>
        <v>INSERT INTO players VALUES (11638868,'Dylan','Mann','LSM',1,30,'dylan.mann@arcadia.edu',183-545-2148,2.9,'Criminal Justice',63336523,25346230,67553937);</v>
      </c>
      <c r="N183" s="8" t="s">
        <v>27</v>
      </c>
      <c r="O183" s="1" t="s">
        <v>38</v>
      </c>
      <c r="P183" s="1" t="s">
        <v>39</v>
      </c>
      <c r="Q183" s="1" t="s">
        <v>30</v>
      </c>
      <c r="R183" s="1" t="s">
        <v>29</v>
      </c>
      <c r="S183" s="1" t="s">
        <v>31</v>
      </c>
      <c r="T183" s="1">
        <v>6.7553937E7</v>
      </c>
      <c r="V183" s="2" t="s">
        <v>418</v>
      </c>
    </row>
    <row r="184">
      <c r="A184" s="1">
        <v>3.9836387E7</v>
      </c>
      <c r="B184" s="1">
        <v>6.3336523E7</v>
      </c>
      <c r="C184" s="3">
        <v>5.6114848E7</v>
      </c>
      <c r="D184" s="4" t="s">
        <v>258</v>
      </c>
      <c r="E184" s="4" t="s">
        <v>487</v>
      </c>
      <c r="F184" s="4" t="s">
        <v>35</v>
      </c>
      <c r="G184" s="6">
        <v>3.0</v>
      </c>
      <c r="H184" s="6">
        <v>31.0</v>
      </c>
      <c r="I184" s="4" t="s">
        <v>42</v>
      </c>
      <c r="J184" s="7">
        <v>3.44</v>
      </c>
      <c r="K184" s="4" t="str">
        <f t="shared" si="1"/>
        <v>tyler.ravenelle@arcadia.edu</v>
      </c>
      <c r="L184" s="5" t="s">
        <v>488</v>
      </c>
      <c r="M184" s="3" t="str">
        <f t="shared" si="2"/>
        <v>INSERT INTO players VALUES (39836387,'Tyler','Ravenelle','LSM',3,31,'tyler.ravenelle@arcadia.edu',392-361-4150,3.44,'Criminal Justice',63336523,56114848,27572224);</v>
      </c>
      <c r="N184" s="8" t="s">
        <v>27</v>
      </c>
      <c r="O184" s="1" t="s">
        <v>38</v>
      </c>
      <c r="P184" s="1" t="s">
        <v>39</v>
      </c>
      <c r="Q184" s="1" t="s">
        <v>30</v>
      </c>
      <c r="R184" s="1" t="s">
        <v>29</v>
      </c>
      <c r="S184" s="1" t="s">
        <v>31</v>
      </c>
      <c r="T184" s="1">
        <v>2.7572224E7</v>
      </c>
      <c r="V184" s="2" t="s">
        <v>418</v>
      </c>
    </row>
    <row r="185">
      <c r="A185" s="1">
        <v>3.2184416E7</v>
      </c>
      <c r="B185" s="1">
        <v>6.3336523E7</v>
      </c>
      <c r="C185" s="3">
        <v>1.6579067E7</v>
      </c>
      <c r="D185" s="4" t="s">
        <v>200</v>
      </c>
      <c r="E185" s="4" t="s">
        <v>489</v>
      </c>
      <c r="F185" s="4" t="s">
        <v>51</v>
      </c>
      <c r="G185" s="6">
        <v>3.0</v>
      </c>
      <c r="H185" s="6">
        <v>32.0</v>
      </c>
      <c r="I185" s="4" t="s">
        <v>36</v>
      </c>
      <c r="J185" s="7">
        <v>3.98</v>
      </c>
      <c r="K185" s="4" t="str">
        <f t="shared" si="1"/>
        <v>brett.sciascia@arcadia.edu</v>
      </c>
      <c r="L185" s="5" t="s">
        <v>490</v>
      </c>
      <c r="M185" s="3" t="str">
        <f t="shared" si="2"/>
        <v>INSERT INTO players VALUES (32184416,'Brett','Sciascia','FOGO',3,32,'brett.sciascia@arcadia.edu',139-902-8278,3.98,'Comp Sci',63336523,16579067,93846686);</v>
      </c>
      <c r="N185" s="8" t="s">
        <v>27</v>
      </c>
      <c r="O185" s="1" t="s">
        <v>38</v>
      </c>
      <c r="P185" s="1" t="s">
        <v>39</v>
      </c>
      <c r="Q185" s="1" t="s">
        <v>30</v>
      </c>
      <c r="R185" s="1" t="s">
        <v>29</v>
      </c>
      <c r="S185" s="1" t="s">
        <v>31</v>
      </c>
      <c r="T185" s="1">
        <v>9.3846686E7</v>
      </c>
      <c r="V185" s="2" t="s">
        <v>418</v>
      </c>
    </row>
    <row r="186">
      <c r="A186" s="1">
        <v>5.6820458E7</v>
      </c>
      <c r="B186" s="1">
        <v>6.3336523E7</v>
      </c>
      <c r="C186" s="3">
        <v>9.2955325E7</v>
      </c>
      <c r="D186" s="4" t="s">
        <v>110</v>
      </c>
      <c r="E186" s="4" t="s">
        <v>491</v>
      </c>
      <c r="F186" s="4" t="s">
        <v>46</v>
      </c>
      <c r="G186" s="6">
        <v>2.0</v>
      </c>
      <c r="H186" s="6">
        <v>33.0</v>
      </c>
      <c r="I186" s="4" t="s">
        <v>36</v>
      </c>
      <c r="J186" s="7">
        <v>2.75</v>
      </c>
      <c r="K186" s="4" t="str">
        <f t="shared" si="1"/>
        <v>owen.tafe@arcadia.edu</v>
      </c>
      <c r="L186" s="5" t="s">
        <v>492</v>
      </c>
      <c r="M186" s="3" t="str">
        <f t="shared" si="2"/>
        <v>INSERT INTO players VALUES (56820458,'Owen','Tafe','ATT',2,33,'owen.tafe@arcadia.edu',556-213-6312,2.75,'Comp Sci',63336523,92955325,46599683);</v>
      </c>
      <c r="N186" s="8" t="s">
        <v>27</v>
      </c>
      <c r="O186" s="1" t="s">
        <v>38</v>
      </c>
      <c r="P186" s="1" t="s">
        <v>39</v>
      </c>
      <c r="Q186" s="1" t="s">
        <v>30</v>
      </c>
      <c r="R186" s="1" t="s">
        <v>29</v>
      </c>
      <c r="S186" s="1" t="s">
        <v>31</v>
      </c>
      <c r="T186" s="1">
        <v>4.6599683E7</v>
      </c>
      <c r="V186" s="2" t="s">
        <v>418</v>
      </c>
    </row>
    <row r="187">
      <c r="A187" s="1">
        <v>2.6304698E7</v>
      </c>
      <c r="B187" s="1">
        <v>6.3336523E7</v>
      </c>
      <c r="C187" s="3">
        <v>7.8022877E7</v>
      </c>
      <c r="D187" s="4" t="s">
        <v>81</v>
      </c>
      <c r="E187" s="4" t="s">
        <v>385</v>
      </c>
      <c r="F187" s="4" t="s">
        <v>24</v>
      </c>
      <c r="G187" s="6">
        <v>3.0</v>
      </c>
      <c r="H187" s="6">
        <v>35.0</v>
      </c>
      <c r="I187" s="4" t="s">
        <v>36</v>
      </c>
      <c r="J187" s="7">
        <v>2.19</v>
      </c>
      <c r="K187" s="4" t="str">
        <f t="shared" si="1"/>
        <v>ryan.anderson@arcadia.edu</v>
      </c>
      <c r="L187" s="5" t="s">
        <v>493</v>
      </c>
      <c r="M187" s="3" t="str">
        <f t="shared" si="2"/>
        <v>INSERT INTO players VALUES (26304698,'Ryan','Anderson','MID',3,35,'ryan.anderson@arcadia.edu',242-856-6085,2.19,'Comp Sci',63336523,78022877,67026899);</v>
      </c>
      <c r="N187" s="8" t="s">
        <v>27</v>
      </c>
      <c r="O187" s="1" t="s">
        <v>38</v>
      </c>
      <c r="P187" s="1" t="s">
        <v>39</v>
      </c>
      <c r="Q187" s="1" t="s">
        <v>30</v>
      </c>
      <c r="R187" s="1" t="s">
        <v>29</v>
      </c>
      <c r="S187" s="1" t="s">
        <v>31</v>
      </c>
      <c r="T187" s="1">
        <v>6.7026899E7</v>
      </c>
      <c r="V187" s="2" t="s">
        <v>418</v>
      </c>
    </row>
    <row r="188">
      <c r="A188" s="1">
        <v>1.2656232E7</v>
      </c>
      <c r="B188" s="1">
        <v>6.3336523E7</v>
      </c>
      <c r="C188" s="3">
        <v>9.2955325E7</v>
      </c>
      <c r="D188" s="4" t="s">
        <v>494</v>
      </c>
      <c r="E188" s="4" t="s">
        <v>495</v>
      </c>
      <c r="F188" s="4" t="s">
        <v>79</v>
      </c>
      <c r="G188" s="6">
        <v>4.0</v>
      </c>
      <c r="H188" s="6">
        <v>36.0</v>
      </c>
      <c r="I188" s="4" t="s">
        <v>47</v>
      </c>
      <c r="J188" s="7">
        <v>3.44</v>
      </c>
      <c r="K188" s="4" t="str">
        <f t="shared" si="1"/>
        <v>dean.cahill@arcadia.edu</v>
      </c>
      <c r="L188" s="5" t="s">
        <v>496</v>
      </c>
      <c r="M188" s="3" t="str">
        <f t="shared" si="2"/>
        <v>INSERT INTO players VALUES (12656232,'Dean','Cahill','D',4,36,'dean.cahill@arcadia.edu',254-135-8891,3.44,'Nursing',63336523,92955325,65867129);</v>
      </c>
      <c r="N188" s="8" t="s">
        <v>27</v>
      </c>
      <c r="O188" s="1" t="s">
        <v>38</v>
      </c>
      <c r="P188" s="1" t="s">
        <v>39</v>
      </c>
      <c r="Q188" s="1" t="s">
        <v>30</v>
      </c>
      <c r="R188" s="1" t="s">
        <v>29</v>
      </c>
      <c r="S188" s="1" t="s">
        <v>31</v>
      </c>
      <c r="T188" s="1">
        <v>6.5867129E7</v>
      </c>
      <c r="V188" s="2" t="s">
        <v>418</v>
      </c>
    </row>
    <row r="189">
      <c r="A189" s="1">
        <v>9.9022153E7</v>
      </c>
      <c r="B189" s="1">
        <v>6.3336523E7</v>
      </c>
      <c r="C189" s="3">
        <v>5.6114848E7</v>
      </c>
      <c r="D189" s="4" t="s">
        <v>497</v>
      </c>
      <c r="E189" s="4" t="s">
        <v>498</v>
      </c>
      <c r="F189" s="4" t="s">
        <v>71</v>
      </c>
      <c r="G189" s="6">
        <v>4.0</v>
      </c>
      <c r="H189" s="6">
        <v>41.0</v>
      </c>
      <c r="I189" s="4" t="s">
        <v>52</v>
      </c>
      <c r="J189" s="7">
        <v>3.04</v>
      </c>
      <c r="K189" s="4" t="str">
        <f t="shared" si="1"/>
        <v>timmy.fyock@arcadia.edu</v>
      </c>
      <c r="L189" s="5" t="s">
        <v>499</v>
      </c>
      <c r="M189" s="3" t="str">
        <f t="shared" si="2"/>
        <v>INSERT INTO players VALUES (99022153,'Timmy','Fyock','GOA',4,41,'timmy.fyock@arcadia.edu',845-626-8264,3.04,'Communications',63336523,56114848,41872076);</v>
      </c>
      <c r="N189" s="8" t="s">
        <v>27</v>
      </c>
      <c r="O189" s="1" t="s">
        <v>38</v>
      </c>
      <c r="P189" s="1" t="s">
        <v>39</v>
      </c>
      <c r="Q189" s="1" t="s">
        <v>30</v>
      </c>
      <c r="R189" s="1" t="s">
        <v>29</v>
      </c>
      <c r="S189" s="1" t="s">
        <v>31</v>
      </c>
      <c r="T189" s="1">
        <v>4.1872076E7</v>
      </c>
      <c r="V189" s="2" t="s">
        <v>418</v>
      </c>
    </row>
    <row r="190">
      <c r="A190" s="1">
        <v>3.0388138E7</v>
      </c>
      <c r="B190" s="1">
        <v>6.3336523E7</v>
      </c>
      <c r="C190" s="3">
        <v>1.6579067E7</v>
      </c>
      <c r="D190" s="4" t="s">
        <v>162</v>
      </c>
      <c r="E190" s="4" t="s">
        <v>500</v>
      </c>
      <c r="F190" s="4" t="s">
        <v>71</v>
      </c>
      <c r="G190" s="6">
        <v>3.0</v>
      </c>
      <c r="H190" s="6">
        <v>42.0</v>
      </c>
      <c r="I190" s="4" t="s">
        <v>25</v>
      </c>
      <c r="J190" s="7">
        <v>4.0</v>
      </c>
      <c r="K190" s="4" t="str">
        <f t="shared" si="1"/>
        <v>michael.dirienzo@arcadia.edu</v>
      </c>
      <c r="L190" s="5" t="s">
        <v>501</v>
      </c>
      <c r="M190" s="3" t="str">
        <f t="shared" si="2"/>
        <v>INSERT INTO players VALUES (30388138,'Michael','Dirienzo','GOA',3,42,'michael.dirienzo@arcadia.edu',225-977-2022,4,'Business',63336523,16579067,32226214);</v>
      </c>
      <c r="N190" s="8" t="s">
        <v>27</v>
      </c>
      <c r="O190" s="1" t="s">
        <v>38</v>
      </c>
      <c r="P190" s="1" t="s">
        <v>39</v>
      </c>
      <c r="Q190" s="1" t="s">
        <v>30</v>
      </c>
      <c r="R190" s="1" t="s">
        <v>29</v>
      </c>
      <c r="S190" s="1" t="s">
        <v>31</v>
      </c>
      <c r="T190" s="1">
        <v>3.2226214E7</v>
      </c>
      <c r="V190" s="2" t="s">
        <v>418</v>
      </c>
    </row>
    <row r="191">
      <c r="A191" s="1">
        <v>7.1411396E7</v>
      </c>
      <c r="B191" s="1">
        <v>6.3336523E7</v>
      </c>
      <c r="C191" s="3">
        <v>6.3296957E7</v>
      </c>
      <c r="D191" s="4" t="s">
        <v>421</v>
      </c>
      <c r="E191" s="4" t="s">
        <v>502</v>
      </c>
      <c r="F191" s="4" t="s">
        <v>46</v>
      </c>
      <c r="G191" s="6">
        <v>2.0</v>
      </c>
      <c r="H191" s="6">
        <v>44.0</v>
      </c>
      <c r="I191" s="4" t="s">
        <v>36</v>
      </c>
      <c r="J191" s="7">
        <v>3.32</v>
      </c>
      <c r="K191" s="4" t="str">
        <f t="shared" si="1"/>
        <v>alex.adamczyk@arcadia.edu</v>
      </c>
      <c r="L191" s="5" t="s">
        <v>503</v>
      </c>
      <c r="M191" s="3" t="str">
        <f t="shared" si="2"/>
        <v>INSERT INTO players VALUES (71411396,'Alex','Adamczyk','ATT',2,44,'alex.adamczyk@arcadia.edu',943-976-7462,3.32,'Comp Sci',63336523,63296957,66578794);</v>
      </c>
      <c r="N191" s="8" t="s">
        <v>27</v>
      </c>
      <c r="O191" s="1" t="s">
        <v>38</v>
      </c>
      <c r="P191" s="1" t="s">
        <v>39</v>
      </c>
      <c r="Q191" s="1" t="s">
        <v>30</v>
      </c>
      <c r="R191" s="1" t="s">
        <v>29</v>
      </c>
      <c r="S191" s="1" t="s">
        <v>31</v>
      </c>
      <c r="T191" s="1">
        <v>6.6578794E7</v>
      </c>
      <c r="V191" s="2" t="s">
        <v>418</v>
      </c>
    </row>
    <row r="192">
      <c r="A192" s="1">
        <v>4.4405572E7</v>
      </c>
      <c r="B192" s="1">
        <v>6.3336523E7</v>
      </c>
      <c r="C192" s="3">
        <v>4.2500473E7</v>
      </c>
      <c r="D192" s="4" t="s">
        <v>134</v>
      </c>
      <c r="E192" s="4" t="s">
        <v>121</v>
      </c>
      <c r="F192" s="4" t="s">
        <v>46</v>
      </c>
      <c r="G192" s="6">
        <v>4.0</v>
      </c>
      <c r="H192" s="6">
        <v>47.0</v>
      </c>
      <c r="I192" s="4" t="s">
        <v>25</v>
      </c>
      <c r="J192" s="7">
        <v>3.05</v>
      </c>
      <c r="K192" s="4" t="str">
        <f t="shared" si="1"/>
        <v>sean.connolly@arcadia.edu</v>
      </c>
      <c r="L192" s="5" t="s">
        <v>504</v>
      </c>
      <c r="M192" s="3" t="str">
        <f t="shared" si="2"/>
        <v>INSERT INTO players VALUES (44405572,'Sean','Connolly','ATT',4,47,'sean.connolly@arcadia.edu',882-440-7458,3.05,'Business',63336523,42500473,56127040);</v>
      </c>
      <c r="N192" s="8" t="s">
        <v>27</v>
      </c>
      <c r="O192" s="1" t="s">
        <v>38</v>
      </c>
      <c r="P192" s="1" t="s">
        <v>39</v>
      </c>
      <c r="Q192" s="1" t="s">
        <v>30</v>
      </c>
      <c r="R192" s="1" t="s">
        <v>29</v>
      </c>
      <c r="S192" s="1" t="s">
        <v>31</v>
      </c>
      <c r="T192" s="1">
        <v>5.612704E7</v>
      </c>
      <c r="V192" s="2" t="s">
        <v>418</v>
      </c>
    </row>
    <row r="193">
      <c r="A193" s="1">
        <v>9.4602004E7</v>
      </c>
      <c r="B193" s="1">
        <v>6.3336523E7</v>
      </c>
      <c r="C193" s="3">
        <v>2.534623E7</v>
      </c>
      <c r="D193" s="4" t="s">
        <v>446</v>
      </c>
      <c r="E193" s="4" t="s">
        <v>505</v>
      </c>
      <c r="F193" s="4" t="s">
        <v>79</v>
      </c>
      <c r="G193" s="6">
        <v>1.0</v>
      </c>
      <c r="H193" s="6">
        <v>49.0</v>
      </c>
      <c r="I193" s="4" t="s">
        <v>47</v>
      </c>
      <c r="J193" s="7">
        <v>2.88</v>
      </c>
      <c r="K193" s="4" t="str">
        <f t="shared" si="1"/>
        <v>brian.edson@arcadia.edu</v>
      </c>
      <c r="L193" s="5" t="s">
        <v>506</v>
      </c>
      <c r="M193" s="3" t="str">
        <f t="shared" si="2"/>
        <v>INSERT INTO players VALUES (94602004,'Brian','Edson','D',1,49,'brian.edson@arcadia.edu',509-603-7897,2.88,'Nursing',63336523,25346230,35457399);</v>
      </c>
      <c r="N193" s="8" t="s">
        <v>27</v>
      </c>
      <c r="O193" s="1" t="s">
        <v>38</v>
      </c>
      <c r="P193" s="1" t="s">
        <v>39</v>
      </c>
      <c r="Q193" s="1" t="s">
        <v>30</v>
      </c>
      <c r="R193" s="1" t="s">
        <v>29</v>
      </c>
      <c r="S193" s="1" t="s">
        <v>31</v>
      </c>
      <c r="T193" s="1">
        <v>3.5457399E7</v>
      </c>
      <c r="V193" s="2" t="s">
        <v>418</v>
      </c>
    </row>
    <row r="194">
      <c r="A194" s="1">
        <v>5.6208788E7</v>
      </c>
      <c r="B194" s="1">
        <v>6.3336523E7</v>
      </c>
      <c r="C194" s="3">
        <v>7.8022877E7</v>
      </c>
      <c r="D194" s="4" t="s">
        <v>477</v>
      </c>
      <c r="E194" s="4" t="s">
        <v>507</v>
      </c>
      <c r="F194" s="4" t="s">
        <v>46</v>
      </c>
      <c r="G194" s="6">
        <v>2.0</v>
      </c>
      <c r="H194" s="6">
        <v>50.0</v>
      </c>
      <c r="I194" s="4" t="s">
        <v>36</v>
      </c>
      <c r="J194" s="7">
        <v>3.31</v>
      </c>
      <c r="K194" s="4" t="str">
        <f t="shared" si="1"/>
        <v>bailey.lanzi@arcadia.edu</v>
      </c>
      <c r="L194" s="5" t="s">
        <v>508</v>
      </c>
      <c r="M194" s="3" t="str">
        <f t="shared" si="2"/>
        <v>INSERT INTO players VALUES (56208788,'Bailey','Lanzi','ATT',2,50,'bailey.lanzi@arcadia.edu',743-787-2451,3.31,'Comp Sci',63336523,78022877,97209438);</v>
      </c>
      <c r="N194" s="8" t="s">
        <v>27</v>
      </c>
      <c r="O194" s="1" t="s">
        <v>38</v>
      </c>
      <c r="P194" s="1" t="s">
        <v>39</v>
      </c>
      <c r="Q194" s="1" t="s">
        <v>30</v>
      </c>
      <c r="R194" s="1" t="s">
        <v>29</v>
      </c>
      <c r="S194" s="1" t="s">
        <v>31</v>
      </c>
      <c r="T194" s="1">
        <v>9.7209438E7</v>
      </c>
      <c r="V194" s="2" t="s">
        <v>418</v>
      </c>
    </row>
    <row r="196">
      <c r="A196" s="1"/>
      <c r="B196" s="1" t="s">
        <v>509</v>
      </c>
      <c r="C196" s="1" t="s">
        <v>510</v>
      </c>
      <c r="D196" s="1" t="s">
        <v>14</v>
      </c>
      <c r="E196" s="1" t="s">
        <v>511</v>
      </c>
      <c r="F196" s="1" t="s">
        <v>512</v>
      </c>
      <c r="G196" s="1" t="s">
        <v>513</v>
      </c>
      <c r="H196" s="1" t="s">
        <v>20</v>
      </c>
      <c r="J196" s="1" t="s">
        <v>17</v>
      </c>
    </row>
    <row r="197">
      <c r="A197" s="1"/>
      <c r="B197" s="1"/>
      <c r="C197" s="1"/>
      <c r="D197" s="1"/>
      <c r="E197" s="1"/>
      <c r="F197" s="1"/>
      <c r="G197" s="1"/>
    </row>
    <row r="198">
      <c r="A198" s="1">
        <v>1.1577729E7</v>
      </c>
      <c r="B198" s="1">
        <v>4.7382973E7</v>
      </c>
      <c r="C198" s="1" t="s">
        <v>276</v>
      </c>
      <c r="D198" s="1" t="s">
        <v>514</v>
      </c>
      <c r="E198" s="1" t="s">
        <v>515</v>
      </c>
      <c r="F198" s="1">
        <v>15.0</v>
      </c>
      <c r="G198" s="1" t="s">
        <v>516</v>
      </c>
      <c r="H198" s="11" t="s">
        <v>517</v>
      </c>
      <c r="J198" s="12" t="s">
        <v>518</v>
      </c>
      <c r="K198" s="12" t="str">
        <f t="shared" ref="K198:K202" si="3">CONCATENATE(L198,A198,Q198,"'",C198,"',","'",D198,"',","'",E198,"',",F198,Q198,"'",G198,"',","'",H198,"',",J198,Q198,B198,P198,R198)</f>
        <v>INSERT INTO coaches VALUES (11577729,'Kevin','Wallace','Head Coach',15,'ALL','kevin.wallace@eastern.edu',125-947-9845,47382973);</v>
      </c>
      <c r="L198" s="3" t="s">
        <v>519</v>
      </c>
      <c r="N198" s="1" t="s">
        <v>38</v>
      </c>
      <c r="O198" s="1" t="s">
        <v>39</v>
      </c>
      <c r="P198" s="1" t="s">
        <v>30</v>
      </c>
      <c r="Q198" s="1" t="s">
        <v>29</v>
      </c>
      <c r="R198" s="1" t="s">
        <v>31</v>
      </c>
      <c r="V198" s="1">
        <v>6.8217656E7</v>
      </c>
    </row>
    <row r="199">
      <c r="A199" s="1">
        <v>2.6103395E7</v>
      </c>
      <c r="B199" s="1">
        <v>4.7382973E7</v>
      </c>
      <c r="C199" s="1" t="s">
        <v>520</v>
      </c>
      <c r="D199" s="1" t="s">
        <v>521</v>
      </c>
      <c r="E199" s="1" t="s">
        <v>522</v>
      </c>
      <c r="F199" s="1">
        <v>3.0</v>
      </c>
      <c r="G199" s="1" t="s">
        <v>79</v>
      </c>
      <c r="H199" s="11" t="s">
        <v>523</v>
      </c>
      <c r="J199" s="12" t="s">
        <v>524</v>
      </c>
      <c r="K199" s="12" t="str">
        <f t="shared" si="3"/>
        <v>INSERT INTO coaches VALUES (26103395,'David','Waldman','Assistant Coach',3,'D','david.waldman@eastern.edu',453-945-5408,47382973);</v>
      </c>
      <c r="L199" s="3" t="s">
        <v>519</v>
      </c>
      <c r="N199" s="1" t="s">
        <v>38</v>
      </c>
      <c r="O199" s="1" t="s">
        <v>39</v>
      </c>
      <c r="P199" s="1" t="s">
        <v>30</v>
      </c>
      <c r="Q199" s="1" t="s">
        <v>29</v>
      </c>
      <c r="R199" s="1" t="s">
        <v>31</v>
      </c>
      <c r="V199" s="1">
        <v>6.8217656E7</v>
      </c>
    </row>
    <row r="200">
      <c r="A200" s="1">
        <v>9.460677E7</v>
      </c>
      <c r="B200" s="1">
        <v>4.7382973E7</v>
      </c>
      <c r="C200" s="1" t="s">
        <v>297</v>
      </c>
      <c r="D200" s="1" t="s">
        <v>525</v>
      </c>
      <c r="E200" s="1" t="s">
        <v>522</v>
      </c>
      <c r="F200" s="1">
        <v>2.0</v>
      </c>
      <c r="G200" s="1" t="s">
        <v>526</v>
      </c>
      <c r="H200" s="11" t="s">
        <v>527</v>
      </c>
      <c r="J200" s="12" t="s">
        <v>528</v>
      </c>
      <c r="K200" s="12" t="str">
        <f t="shared" si="3"/>
        <v>INSERT INTO coaches VALUES (94606770,'Colin','Piper','Assistant Coach',2,'O','colin.piper@eastern.edu',916-902-5959,47382973);</v>
      </c>
      <c r="L200" s="3" t="s">
        <v>519</v>
      </c>
      <c r="N200" s="1" t="s">
        <v>38</v>
      </c>
      <c r="O200" s="1" t="s">
        <v>39</v>
      </c>
      <c r="P200" s="1" t="s">
        <v>30</v>
      </c>
      <c r="Q200" s="1" t="s">
        <v>29</v>
      </c>
      <c r="R200" s="1" t="s">
        <v>31</v>
      </c>
      <c r="V200" s="1">
        <v>6.8217656E7</v>
      </c>
    </row>
    <row r="201">
      <c r="A201" s="1">
        <v>8.5055216E7</v>
      </c>
      <c r="B201" s="1">
        <v>4.7382973E7</v>
      </c>
      <c r="C201" s="1" t="s">
        <v>529</v>
      </c>
      <c r="D201" s="1" t="s">
        <v>530</v>
      </c>
      <c r="E201" s="1" t="s">
        <v>522</v>
      </c>
      <c r="F201" s="1">
        <v>6.0</v>
      </c>
      <c r="G201" s="1" t="s">
        <v>531</v>
      </c>
      <c r="H201" s="11" t="s">
        <v>532</v>
      </c>
      <c r="J201" s="12" t="s">
        <v>533</v>
      </c>
      <c r="K201" s="12" t="str">
        <f t="shared" si="3"/>
        <v>INSERT INTO coaches VALUES (85055216,'Tony','Verna','Assistant Coach',6,'G','tony.verna@eastern.edu',184-743-8380,47382973);</v>
      </c>
      <c r="L201" s="3" t="s">
        <v>519</v>
      </c>
      <c r="N201" s="1" t="s">
        <v>38</v>
      </c>
      <c r="O201" s="1" t="s">
        <v>39</v>
      </c>
      <c r="P201" s="1" t="s">
        <v>30</v>
      </c>
      <c r="Q201" s="1" t="s">
        <v>29</v>
      </c>
      <c r="R201" s="1" t="s">
        <v>31</v>
      </c>
      <c r="V201" s="1">
        <v>6.8217656E7</v>
      </c>
    </row>
    <row r="202">
      <c r="A202" s="1">
        <v>4.1046457E7</v>
      </c>
      <c r="B202" s="1">
        <v>4.7382973E7</v>
      </c>
      <c r="C202" s="1" t="s">
        <v>534</v>
      </c>
      <c r="D202" s="1" t="s">
        <v>535</v>
      </c>
      <c r="E202" s="1" t="s">
        <v>522</v>
      </c>
      <c r="F202" s="1">
        <v>1.0</v>
      </c>
      <c r="G202" s="1" t="s">
        <v>79</v>
      </c>
      <c r="H202" s="11" t="s">
        <v>536</v>
      </c>
      <c r="J202" s="12" t="s">
        <v>537</v>
      </c>
      <c r="K202" s="12" t="str">
        <f t="shared" si="3"/>
        <v>INSERT INTO coaches VALUES (41046457,'Stefan','Bergman','Assistant Coach',1,'D','stefan.bergman@eastern.edu',238-329-7525,47382973);</v>
      </c>
      <c r="L202" s="3" t="s">
        <v>519</v>
      </c>
      <c r="N202" s="1" t="s">
        <v>38</v>
      </c>
      <c r="O202" s="1" t="s">
        <v>39</v>
      </c>
      <c r="P202" s="1" t="s">
        <v>30</v>
      </c>
      <c r="Q202" s="1" t="s">
        <v>29</v>
      </c>
      <c r="R202" s="1" t="s">
        <v>31</v>
      </c>
      <c r="V202" s="1">
        <v>6.8217656E7</v>
      </c>
    </row>
    <row r="203">
      <c r="H203" s="13"/>
      <c r="L203" s="3" t="s">
        <v>519</v>
      </c>
      <c r="N203" s="1" t="s">
        <v>38</v>
      </c>
      <c r="O203" s="1" t="s">
        <v>39</v>
      </c>
      <c r="P203" s="1" t="s">
        <v>30</v>
      </c>
      <c r="Q203" s="1" t="s">
        <v>29</v>
      </c>
      <c r="R203" s="1" t="s">
        <v>31</v>
      </c>
      <c r="V203" s="1">
        <v>8.6887466E7</v>
      </c>
    </row>
    <row r="204">
      <c r="A204" s="1">
        <v>2.4804092E7</v>
      </c>
      <c r="B204" s="1">
        <v>8.7637578E7</v>
      </c>
      <c r="C204" s="1" t="s">
        <v>538</v>
      </c>
      <c r="D204" s="1" t="s">
        <v>539</v>
      </c>
      <c r="E204" s="1" t="s">
        <v>515</v>
      </c>
      <c r="F204" s="1">
        <v>9.0</v>
      </c>
      <c r="G204" s="1" t="s">
        <v>516</v>
      </c>
      <c r="H204" s="11" t="s">
        <v>540</v>
      </c>
      <c r="J204" s="12" t="s">
        <v>541</v>
      </c>
      <c r="K204" s="12" t="str">
        <f t="shared" ref="K204:K207" si="4">CONCATENATE(L204,A204,Q204,"'",C204,"',","'",D204,"',","'",E204,"',",F204,Q204,"'",G204,"',","'",H204,"',",J204,Q204,B204,P204,R204)</f>
        <v>INSERT INTO coaches VALUES (24804092,'Brandon','Childs','Head Coach',9,'ALL','brandon.childs@york.edu',133-444-7252,87637578);</v>
      </c>
      <c r="L204" s="3" t="s">
        <v>519</v>
      </c>
      <c r="N204" s="1" t="s">
        <v>38</v>
      </c>
      <c r="O204" s="1" t="s">
        <v>39</v>
      </c>
      <c r="P204" s="1" t="s">
        <v>30</v>
      </c>
      <c r="Q204" s="1" t="s">
        <v>29</v>
      </c>
      <c r="R204" s="1" t="s">
        <v>31</v>
      </c>
      <c r="V204" s="1">
        <v>8.6887466E7</v>
      </c>
    </row>
    <row r="205">
      <c r="A205" s="1">
        <v>7.2614014E7</v>
      </c>
      <c r="B205" s="1">
        <v>8.7637578E7</v>
      </c>
      <c r="C205" s="1" t="s">
        <v>542</v>
      </c>
      <c r="D205" s="1" t="s">
        <v>543</v>
      </c>
      <c r="E205" s="1" t="s">
        <v>522</v>
      </c>
      <c r="F205" s="1">
        <v>7.0</v>
      </c>
      <c r="G205" s="1" t="s">
        <v>79</v>
      </c>
      <c r="H205" s="11" t="s">
        <v>544</v>
      </c>
      <c r="J205" s="12" t="s">
        <v>545</v>
      </c>
      <c r="K205" s="12" t="str">
        <f t="shared" si="4"/>
        <v>INSERT INTO coaches VALUES (72614014,'Matt','Whitcher','Assistant Coach',7,'D','matt.whitcher@york.edu',545-620-2998,87637578);</v>
      </c>
      <c r="L205" s="3" t="s">
        <v>519</v>
      </c>
      <c r="N205" s="1" t="s">
        <v>38</v>
      </c>
      <c r="O205" s="1" t="s">
        <v>39</v>
      </c>
      <c r="P205" s="1" t="s">
        <v>30</v>
      </c>
      <c r="Q205" s="1" t="s">
        <v>29</v>
      </c>
      <c r="R205" s="1" t="s">
        <v>31</v>
      </c>
      <c r="V205" s="1">
        <v>8.6887466E7</v>
      </c>
    </row>
    <row r="206">
      <c r="A206" s="1">
        <v>9.5426243E7</v>
      </c>
      <c r="B206" s="1">
        <v>8.7637578E7</v>
      </c>
      <c r="C206" s="1" t="s">
        <v>81</v>
      </c>
      <c r="D206" s="1" t="s">
        <v>546</v>
      </c>
      <c r="E206" s="1" t="s">
        <v>522</v>
      </c>
      <c r="F206" s="1">
        <v>8.0</v>
      </c>
      <c r="G206" s="1" t="s">
        <v>526</v>
      </c>
      <c r="H206" s="11" t="s">
        <v>547</v>
      </c>
      <c r="J206" s="12" t="s">
        <v>548</v>
      </c>
      <c r="K206" s="12" t="str">
        <f t="shared" si="4"/>
        <v>INSERT INTO coaches VALUES (95426243,'Ryan','Drenner','Assistant Coach',8,'O','ryan.drenner@york.edu',560-513-8407,87637578);</v>
      </c>
      <c r="L206" s="3" t="s">
        <v>519</v>
      </c>
      <c r="N206" s="1" t="s">
        <v>38</v>
      </c>
      <c r="O206" s="1" t="s">
        <v>39</v>
      </c>
      <c r="P206" s="1" t="s">
        <v>30</v>
      </c>
      <c r="Q206" s="1" t="s">
        <v>29</v>
      </c>
      <c r="R206" s="1" t="s">
        <v>31</v>
      </c>
      <c r="V206" s="1">
        <v>8.6887466E7</v>
      </c>
    </row>
    <row r="207">
      <c r="A207" s="1">
        <v>9.8621665E7</v>
      </c>
      <c r="B207" s="1">
        <v>8.7637578E7</v>
      </c>
      <c r="C207" s="1" t="s">
        <v>463</v>
      </c>
      <c r="D207" s="1" t="s">
        <v>549</v>
      </c>
      <c r="E207" s="1" t="s">
        <v>522</v>
      </c>
      <c r="F207" s="1">
        <v>4.0</v>
      </c>
      <c r="G207" s="1" t="s">
        <v>531</v>
      </c>
      <c r="H207" s="11" t="s">
        <v>550</v>
      </c>
      <c r="J207" s="12" t="s">
        <v>551</v>
      </c>
      <c r="K207" s="12" t="str">
        <f t="shared" si="4"/>
        <v>INSERT INTO coaches VALUES (98621665,'Shane','Brookhart','Assistant Coach',4,'G','shane.brookhart@york.edu',970-866-9962,87637578);</v>
      </c>
      <c r="L207" s="3" t="s">
        <v>519</v>
      </c>
      <c r="N207" s="1" t="s">
        <v>38</v>
      </c>
      <c r="O207" s="1" t="s">
        <v>39</v>
      </c>
      <c r="P207" s="1" t="s">
        <v>30</v>
      </c>
      <c r="Q207" s="1" t="s">
        <v>29</v>
      </c>
      <c r="R207" s="1" t="s">
        <v>31</v>
      </c>
      <c r="V207" s="1">
        <v>8.6887466E7</v>
      </c>
    </row>
    <row r="208">
      <c r="H208" s="13"/>
      <c r="L208" s="3" t="s">
        <v>519</v>
      </c>
      <c r="N208" s="1" t="s">
        <v>38</v>
      </c>
      <c r="O208" s="1" t="s">
        <v>39</v>
      </c>
      <c r="P208" s="1" t="s">
        <v>30</v>
      </c>
      <c r="Q208" s="1" t="s">
        <v>29</v>
      </c>
      <c r="R208" s="1" t="s">
        <v>31</v>
      </c>
      <c r="V208" s="1">
        <v>7.7639438E7</v>
      </c>
    </row>
    <row r="209">
      <c r="A209" s="1">
        <v>9.7102919E7</v>
      </c>
      <c r="B209" s="1">
        <v>6.8239471E7</v>
      </c>
      <c r="C209" s="1" t="s">
        <v>162</v>
      </c>
      <c r="D209" s="1" t="s">
        <v>552</v>
      </c>
      <c r="E209" s="1" t="s">
        <v>515</v>
      </c>
      <c r="F209" s="1">
        <v>1.0</v>
      </c>
      <c r="G209" s="1" t="s">
        <v>516</v>
      </c>
      <c r="H209" s="11" t="s">
        <v>553</v>
      </c>
      <c r="J209" s="12" t="s">
        <v>554</v>
      </c>
      <c r="K209" s="12" t="str">
        <f t="shared" ref="K209:K210" si="5">CONCATENATE(L209,A209,Q209,"'",C209,"',","'",D209,"',","'",E209,"',",F209,Q209,"'",G209,"',","'",H209,"',",J209,Q209,B209,P209,R209)</f>
        <v>INSERT INTO coaches VALUES (97102919,'Michael','Sullinger','Head Coach',1,'ALL','michael.sullinger@alvernia.edu',982-460-7964,68239471);</v>
      </c>
      <c r="L209" s="3" t="s">
        <v>519</v>
      </c>
      <c r="N209" s="1" t="s">
        <v>38</v>
      </c>
      <c r="O209" s="1" t="s">
        <v>39</v>
      </c>
      <c r="P209" s="1" t="s">
        <v>30</v>
      </c>
      <c r="Q209" s="1" t="s">
        <v>29</v>
      </c>
      <c r="R209" s="1" t="s">
        <v>31</v>
      </c>
      <c r="V209" s="1">
        <v>7.7639438E7</v>
      </c>
    </row>
    <row r="210">
      <c r="A210" s="1">
        <v>2.8608202E7</v>
      </c>
      <c r="B210" s="1">
        <v>6.8239471E7</v>
      </c>
      <c r="C210" s="1" t="s">
        <v>555</v>
      </c>
      <c r="D210" s="1" t="s">
        <v>556</v>
      </c>
      <c r="E210" s="1" t="s">
        <v>522</v>
      </c>
      <c r="F210" s="1">
        <v>1.0</v>
      </c>
      <c r="G210" s="1" t="s">
        <v>516</v>
      </c>
      <c r="H210" s="11" t="s">
        <v>557</v>
      </c>
      <c r="J210" s="12" t="s">
        <v>558</v>
      </c>
      <c r="K210" s="12" t="str">
        <f t="shared" si="5"/>
        <v>INSERT INTO coaches VALUES (28608202,'Brendan','Butler','Assistant Coach',1,'ALL','brendan.butler@alvernia.edu',274-468-2541,68239471);</v>
      </c>
      <c r="L210" s="3" t="s">
        <v>519</v>
      </c>
      <c r="N210" s="1" t="s">
        <v>38</v>
      </c>
      <c r="O210" s="1" t="s">
        <v>39</v>
      </c>
      <c r="P210" s="1" t="s">
        <v>30</v>
      </c>
      <c r="Q210" s="1" t="s">
        <v>29</v>
      </c>
      <c r="R210" s="1" t="s">
        <v>31</v>
      </c>
      <c r="V210" s="1">
        <v>7.7639438E7</v>
      </c>
    </row>
    <row r="211">
      <c r="H211" s="13"/>
      <c r="L211" s="3" t="s">
        <v>519</v>
      </c>
      <c r="N211" s="1" t="s">
        <v>38</v>
      </c>
      <c r="O211" s="1" t="s">
        <v>39</v>
      </c>
      <c r="P211" s="1" t="s">
        <v>30</v>
      </c>
      <c r="Q211" s="1" t="s">
        <v>29</v>
      </c>
      <c r="R211" s="1" t="s">
        <v>31</v>
      </c>
      <c r="V211" s="1">
        <v>1.1657647E7</v>
      </c>
    </row>
    <row r="212">
      <c r="A212" s="1">
        <v>2.4211824E7</v>
      </c>
      <c r="B212" s="1">
        <v>3.5172175E7</v>
      </c>
      <c r="C212" s="1" t="s">
        <v>148</v>
      </c>
      <c r="D212" s="1" t="s">
        <v>559</v>
      </c>
      <c r="E212" s="1" t="s">
        <v>515</v>
      </c>
      <c r="F212" s="1">
        <v>12.0</v>
      </c>
      <c r="G212" s="1" t="s">
        <v>516</v>
      </c>
      <c r="H212" s="11" t="s">
        <v>560</v>
      </c>
      <c r="J212" s="12" t="s">
        <v>561</v>
      </c>
      <c r="K212" s="12" t="str">
        <f t="shared" ref="K212:K215" si="6">CONCATENATE(L212,A212,Q212,"'",C212,"',","'",D212,"',","'",E212,"',",F212,Q212,"'",G212,"',","'",H212,"',",J212,Q212,B212,P212,R212)</f>
        <v>INSERT INTO coaches VALUES (24211824,'Dan','Carson','Head Coach',12,'ALL','dan.carson@messiah.edu',836-441-6247,35172175);</v>
      </c>
      <c r="L212" s="3" t="s">
        <v>519</v>
      </c>
      <c r="N212" s="1" t="s">
        <v>38</v>
      </c>
      <c r="O212" s="1" t="s">
        <v>39</v>
      </c>
      <c r="P212" s="1" t="s">
        <v>30</v>
      </c>
      <c r="Q212" s="1" t="s">
        <v>29</v>
      </c>
      <c r="R212" s="1" t="s">
        <v>31</v>
      </c>
      <c r="V212" s="1">
        <v>1.1657647E7</v>
      </c>
    </row>
    <row r="213">
      <c r="A213" s="1">
        <v>1.1462819E7</v>
      </c>
      <c r="B213" s="1">
        <v>3.5172175E7</v>
      </c>
      <c r="C213" s="1" t="s">
        <v>200</v>
      </c>
      <c r="D213" s="1" t="s">
        <v>562</v>
      </c>
      <c r="E213" s="1" t="s">
        <v>563</v>
      </c>
      <c r="F213" s="1">
        <v>8.0</v>
      </c>
      <c r="G213" s="1" t="s">
        <v>79</v>
      </c>
      <c r="H213" s="11" t="s">
        <v>564</v>
      </c>
      <c r="J213" s="12" t="s">
        <v>565</v>
      </c>
      <c r="K213" s="12" t="str">
        <f t="shared" si="6"/>
        <v>INSERT INTO coaches VALUES (11462819,'Brett','Bernardo',' Assistant Coach',8,'D','brett.bernardo@messiah.edu',330-948-6698,35172175);</v>
      </c>
      <c r="L213" s="3" t="s">
        <v>519</v>
      </c>
      <c r="N213" s="1" t="s">
        <v>38</v>
      </c>
      <c r="O213" s="1" t="s">
        <v>39</v>
      </c>
      <c r="P213" s="1" t="s">
        <v>30</v>
      </c>
      <c r="Q213" s="1" t="s">
        <v>29</v>
      </c>
      <c r="R213" s="1" t="s">
        <v>31</v>
      </c>
      <c r="V213" s="1">
        <v>1.1657647E7</v>
      </c>
    </row>
    <row r="214">
      <c r="A214" s="1">
        <v>2.9402765E7</v>
      </c>
      <c r="B214" s="1">
        <v>3.5172175E7</v>
      </c>
      <c r="C214" s="1" t="s">
        <v>134</v>
      </c>
      <c r="D214" s="1" t="s">
        <v>566</v>
      </c>
      <c r="E214" s="1" t="s">
        <v>522</v>
      </c>
      <c r="F214" s="1">
        <v>1.0</v>
      </c>
      <c r="G214" s="1" t="s">
        <v>79</v>
      </c>
      <c r="H214" s="11" t="s">
        <v>567</v>
      </c>
      <c r="J214" s="12" t="s">
        <v>568</v>
      </c>
      <c r="K214" s="12" t="str">
        <f t="shared" si="6"/>
        <v>INSERT INTO coaches VALUES (29402765,'Sean','Ireland','Assistant Coach',1,'D','sean.ireland@messiah.edu',872-860-4017,35172175);</v>
      </c>
      <c r="L214" s="3" t="s">
        <v>519</v>
      </c>
      <c r="N214" s="1" t="s">
        <v>38</v>
      </c>
      <c r="O214" s="1" t="s">
        <v>39</v>
      </c>
      <c r="P214" s="1" t="s">
        <v>30</v>
      </c>
      <c r="Q214" s="1" t="s">
        <v>29</v>
      </c>
      <c r="R214" s="1" t="s">
        <v>31</v>
      </c>
      <c r="V214" s="1">
        <v>1.1657647E7</v>
      </c>
    </row>
    <row r="215">
      <c r="A215" s="1">
        <v>4.1482651E7</v>
      </c>
      <c r="B215" s="1">
        <v>3.5172175E7</v>
      </c>
      <c r="C215" s="1" t="s">
        <v>569</v>
      </c>
      <c r="D215" s="1" t="s">
        <v>570</v>
      </c>
      <c r="E215" s="1" t="s">
        <v>522</v>
      </c>
      <c r="F215" s="1">
        <v>1.0</v>
      </c>
      <c r="G215" s="1" t="s">
        <v>526</v>
      </c>
      <c r="H215" s="11" t="s">
        <v>571</v>
      </c>
      <c r="J215" s="12" t="s">
        <v>572</v>
      </c>
      <c r="K215" s="12" t="str">
        <f t="shared" si="6"/>
        <v>INSERT INTO coaches VALUES (41482651,'Drew','Gugliuzza','Assistant Coach',1,'O','drew.gugliuzza@messiah.edu',498-598-9274,35172175);</v>
      </c>
      <c r="L215" s="3" t="s">
        <v>519</v>
      </c>
      <c r="N215" s="1" t="s">
        <v>38</v>
      </c>
      <c r="O215" s="1" t="s">
        <v>39</v>
      </c>
      <c r="P215" s="1" t="s">
        <v>30</v>
      </c>
      <c r="Q215" s="1" t="s">
        <v>29</v>
      </c>
      <c r="R215" s="1" t="s">
        <v>31</v>
      </c>
      <c r="V215" s="1">
        <v>1.1657647E7</v>
      </c>
    </row>
    <row r="216">
      <c r="H216" s="13"/>
      <c r="L216" s="3" t="s">
        <v>519</v>
      </c>
      <c r="N216" s="1" t="s">
        <v>38</v>
      </c>
      <c r="O216" s="1" t="s">
        <v>39</v>
      </c>
      <c r="P216" s="1" t="s">
        <v>30</v>
      </c>
      <c r="Q216" s="1" t="s">
        <v>29</v>
      </c>
      <c r="R216" s="1" t="s">
        <v>31</v>
      </c>
      <c r="V216" s="1">
        <v>2.1122157E7</v>
      </c>
    </row>
    <row r="217">
      <c r="A217" s="1">
        <v>2.7105733E7</v>
      </c>
      <c r="B217" s="1">
        <v>6.3336523E7</v>
      </c>
      <c r="C217" s="1" t="s">
        <v>573</v>
      </c>
      <c r="D217" s="1" t="s">
        <v>574</v>
      </c>
      <c r="E217" s="1" t="s">
        <v>515</v>
      </c>
      <c r="F217" s="1">
        <v>2.0</v>
      </c>
      <c r="G217" s="1" t="s">
        <v>516</v>
      </c>
      <c r="H217" s="11" t="s">
        <v>575</v>
      </c>
      <c r="J217" s="12" t="s">
        <v>576</v>
      </c>
      <c r="K217" s="12" t="str">
        <f t="shared" ref="K217:K220" si="7">CONCATENATE(L217,A217,Q217,"'",C217,"',","'",D217,"',","'",E217,"',",F217,Q217,"'",G217,"',","'",H217,"',",J217,Q217,B217,P217,R217)</f>
        <v>INSERT INTO coaches VALUES (27105733,'Paul','Mita','Head Coach',2,'ALL','paul.mita@arcadia.edu',779-779-6358,63336523);</v>
      </c>
      <c r="L217" s="3" t="s">
        <v>519</v>
      </c>
      <c r="N217" s="1" t="s">
        <v>38</v>
      </c>
      <c r="O217" s="1" t="s">
        <v>39</v>
      </c>
      <c r="P217" s="1" t="s">
        <v>30</v>
      </c>
      <c r="Q217" s="1" t="s">
        <v>29</v>
      </c>
      <c r="R217" s="1" t="s">
        <v>31</v>
      </c>
      <c r="V217" s="1">
        <v>2.1122157E7</v>
      </c>
    </row>
    <row r="218">
      <c r="A218" s="1">
        <v>1.1086376E7</v>
      </c>
      <c r="B218" s="1">
        <v>6.3336523E7</v>
      </c>
      <c r="C218" s="1" t="s">
        <v>577</v>
      </c>
      <c r="D218" s="1" t="s">
        <v>578</v>
      </c>
      <c r="E218" s="1" t="s">
        <v>522</v>
      </c>
      <c r="F218" s="1">
        <v>1.0</v>
      </c>
      <c r="G218" s="1" t="s">
        <v>79</v>
      </c>
      <c r="H218" s="11" t="s">
        <v>579</v>
      </c>
      <c r="J218" s="12" t="s">
        <v>580</v>
      </c>
      <c r="K218" s="12" t="str">
        <f t="shared" si="7"/>
        <v>INSERT INTO coaches VALUES (11086376,'Evan','Bohner','Assistant Coach',1,'D','evan.bohner@arcadia.edu',432-590-4407,63336523);</v>
      </c>
      <c r="L218" s="3" t="s">
        <v>519</v>
      </c>
      <c r="N218" s="1" t="s">
        <v>38</v>
      </c>
      <c r="O218" s="1" t="s">
        <v>39</v>
      </c>
      <c r="P218" s="1" t="s">
        <v>30</v>
      </c>
      <c r="Q218" s="1" t="s">
        <v>29</v>
      </c>
      <c r="R218" s="1" t="s">
        <v>31</v>
      </c>
      <c r="V218" s="1">
        <v>2.1122157E7</v>
      </c>
    </row>
    <row r="219">
      <c r="A219" s="1">
        <v>6.0862126E7</v>
      </c>
      <c r="B219" s="1">
        <v>6.3336523E7</v>
      </c>
      <c r="C219" s="1" t="s">
        <v>66</v>
      </c>
      <c r="D219" s="1" t="s">
        <v>581</v>
      </c>
      <c r="E219" s="1" t="s">
        <v>522</v>
      </c>
      <c r="F219" s="1">
        <v>1.0</v>
      </c>
      <c r="G219" s="1" t="s">
        <v>526</v>
      </c>
      <c r="H219" s="11" t="s">
        <v>582</v>
      </c>
      <c r="J219" s="12" t="s">
        <v>583</v>
      </c>
      <c r="K219" s="12" t="str">
        <f t="shared" si="7"/>
        <v>INSERT INTO coaches VALUES (60862126,'Anthony','Gallo','Assistant Coach',1,'O','anthony.gallo@arcadia.edu',990-876-1709,63336523);</v>
      </c>
      <c r="L219" s="3" t="s">
        <v>519</v>
      </c>
      <c r="N219" s="1" t="s">
        <v>38</v>
      </c>
      <c r="O219" s="1" t="s">
        <v>39</v>
      </c>
      <c r="P219" s="1" t="s">
        <v>30</v>
      </c>
      <c r="Q219" s="1" t="s">
        <v>29</v>
      </c>
      <c r="R219" s="1" t="s">
        <v>31</v>
      </c>
      <c r="V219" s="1">
        <v>2.1122157E7</v>
      </c>
    </row>
    <row r="220">
      <c r="A220" s="1">
        <v>4.7198648E7</v>
      </c>
      <c r="B220" s="1">
        <v>6.3336523E7</v>
      </c>
      <c r="C220" s="1" t="s">
        <v>446</v>
      </c>
      <c r="D220" s="1" t="s">
        <v>584</v>
      </c>
      <c r="E220" s="1" t="s">
        <v>522</v>
      </c>
      <c r="F220" s="1">
        <v>1.0</v>
      </c>
      <c r="G220" s="1" t="s">
        <v>531</v>
      </c>
      <c r="H220" s="11" t="s">
        <v>585</v>
      </c>
      <c r="J220" s="12" t="s">
        <v>586</v>
      </c>
      <c r="K220" s="12" t="str">
        <f t="shared" si="7"/>
        <v>INSERT INTO coaches VALUES (47198648,'Brian','Santoleri','Assistant Coach',1,'G','brian.santoleri@arcadia.edu',203-495-8164,63336523);</v>
      </c>
      <c r="L220" s="3" t="s">
        <v>519</v>
      </c>
      <c r="N220" s="1" t="s">
        <v>38</v>
      </c>
      <c r="O220" s="1" t="s">
        <v>39</v>
      </c>
      <c r="P220" s="1" t="s">
        <v>30</v>
      </c>
      <c r="Q220" s="1" t="s">
        <v>29</v>
      </c>
      <c r="R220" s="1" t="s">
        <v>31</v>
      </c>
      <c r="V220" s="1">
        <v>2.1122157E7</v>
      </c>
    </row>
    <row r="222">
      <c r="A222" s="1">
        <v>4.4373981E7</v>
      </c>
      <c r="B222" s="1" t="s">
        <v>587</v>
      </c>
      <c r="C222" s="1" t="s">
        <v>13</v>
      </c>
      <c r="D222" s="1" t="s">
        <v>588</v>
      </c>
      <c r="E222" s="1" t="s">
        <v>20</v>
      </c>
      <c r="F222" s="1" t="s">
        <v>589</v>
      </c>
    </row>
    <row r="223">
      <c r="A223" s="1">
        <v>4.7382973E7</v>
      </c>
    </row>
    <row r="224">
      <c r="A224" s="1">
        <v>2.8208104E7</v>
      </c>
      <c r="B224" s="1">
        <v>4.7382973E7</v>
      </c>
      <c r="C224" s="1" t="s">
        <v>590</v>
      </c>
      <c r="D224" s="1" t="s">
        <v>591</v>
      </c>
      <c r="E224" s="1" t="s">
        <v>592</v>
      </c>
      <c r="F224" s="12" t="s">
        <v>593</v>
      </c>
      <c r="G224" s="12" t="str">
        <f t="shared" ref="G224:G225" si="8">CONCATENATE(H224,A224,M224,"'",C224,"',","'",D224,"',","'",E224,"',",F224,M224,B224,L224,N224)</f>
        <v>INSERT INTO trainers VALUES (28208104,'John','Post','john.post@eastern.edu',460-498-6343,47382973);</v>
      </c>
      <c r="H224" s="3" t="s">
        <v>594</v>
      </c>
      <c r="J224" s="1" t="s">
        <v>38</v>
      </c>
      <c r="K224" s="1" t="s">
        <v>39</v>
      </c>
      <c r="L224" s="1" t="s">
        <v>30</v>
      </c>
      <c r="M224" s="1" t="s">
        <v>29</v>
      </c>
      <c r="N224" s="1" t="s">
        <v>31</v>
      </c>
      <c r="T224" s="1">
        <v>6.8217656E7</v>
      </c>
      <c r="U224" s="1">
        <v>6.8217656E7</v>
      </c>
    </row>
    <row r="225">
      <c r="A225" s="1">
        <v>3.158735E7</v>
      </c>
      <c r="B225" s="1">
        <v>4.7382973E7</v>
      </c>
      <c r="C225" s="1" t="s">
        <v>446</v>
      </c>
      <c r="D225" s="1" t="s">
        <v>595</v>
      </c>
      <c r="E225" s="1" t="s">
        <v>596</v>
      </c>
      <c r="F225" s="12" t="s">
        <v>597</v>
      </c>
      <c r="G225" s="12" t="str">
        <f t="shared" si="8"/>
        <v>INSERT INTO trainers VALUES (31587350,'Brian','Mizell','brian.mizell@eastern.edu',518-220-7428,47382973);</v>
      </c>
      <c r="H225" s="3" t="s">
        <v>594</v>
      </c>
      <c r="J225" s="1" t="s">
        <v>38</v>
      </c>
      <c r="K225" s="1" t="s">
        <v>39</v>
      </c>
      <c r="L225" s="1" t="s">
        <v>30</v>
      </c>
      <c r="M225" s="1" t="s">
        <v>29</v>
      </c>
      <c r="N225" s="1" t="s">
        <v>31</v>
      </c>
      <c r="T225" s="1">
        <v>8.6887466E7</v>
      </c>
      <c r="U225" s="1">
        <v>6.8217656E7</v>
      </c>
    </row>
    <row r="226">
      <c r="H226" s="3" t="s">
        <v>594</v>
      </c>
      <c r="J226" s="1" t="s">
        <v>38</v>
      </c>
      <c r="K226" s="1" t="s">
        <v>39</v>
      </c>
      <c r="L226" s="1" t="s">
        <v>30</v>
      </c>
      <c r="M226" s="1" t="s">
        <v>29</v>
      </c>
      <c r="N226" s="1" t="s">
        <v>31</v>
      </c>
      <c r="T226" s="1">
        <v>7.7639438E7</v>
      </c>
    </row>
    <row r="227">
      <c r="A227" s="1">
        <v>7.4386564E7</v>
      </c>
      <c r="B227" s="1">
        <v>8.7637578E7</v>
      </c>
      <c r="C227" s="1" t="s">
        <v>598</v>
      </c>
      <c r="D227" s="1" t="s">
        <v>599</v>
      </c>
      <c r="E227" s="1" t="s">
        <v>600</v>
      </c>
      <c r="F227" s="12" t="s">
        <v>601</v>
      </c>
      <c r="G227" s="12" t="str">
        <f t="shared" ref="G227:G228" si="9">CONCATENATE(H227,A227,M227,"'",C227,"',","'",D227,"',","'",E227,"',",F227,M227,B227,L227,N227)</f>
        <v>INSERT INTO trainers VALUES (74386564,'Biggie','Smalls','biggie.smalls@.york.edu',417-563-6606,87637578);</v>
      </c>
      <c r="H227" s="3" t="s">
        <v>594</v>
      </c>
      <c r="J227" s="1" t="s">
        <v>38</v>
      </c>
      <c r="K227" s="1" t="s">
        <v>39</v>
      </c>
      <c r="L227" s="1" t="s">
        <v>30</v>
      </c>
      <c r="M227" s="1" t="s">
        <v>29</v>
      </c>
      <c r="N227" s="1" t="s">
        <v>31</v>
      </c>
      <c r="T227" s="1">
        <v>1.1657647E7</v>
      </c>
      <c r="U227" s="1">
        <v>8.6887466E7</v>
      </c>
    </row>
    <row r="228">
      <c r="A228" s="1">
        <v>6.7497297E7</v>
      </c>
      <c r="B228" s="1">
        <v>8.7637578E7</v>
      </c>
      <c r="C228" s="1" t="s">
        <v>463</v>
      </c>
      <c r="D228" s="1" t="s">
        <v>602</v>
      </c>
      <c r="E228" s="1" t="s">
        <v>603</v>
      </c>
      <c r="F228" s="12" t="s">
        <v>604</v>
      </c>
      <c r="G228" s="12" t="str">
        <f t="shared" si="9"/>
        <v>INSERT INTO trainers VALUES (67497297,'Shane','Bent','shane.bent@york.edu',805-676-7465,87637578);</v>
      </c>
      <c r="H228" s="3" t="s">
        <v>594</v>
      </c>
      <c r="J228" s="1" t="s">
        <v>38</v>
      </c>
      <c r="K228" s="1" t="s">
        <v>39</v>
      </c>
      <c r="L228" s="1" t="s">
        <v>30</v>
      </c>
      <c r="M228" s="1" t="s">
        <v>29</v>
      </c>
      <c r="N228" s="1" t="s">
        <v>31</v>
      </c>
      <c r="T228" s="1">
        <v>2.1122157E7</v>
      </c>
      <c r="U228" s="1">
        <v>8.6887466E7</v>
      </c>
    </row>
    <row r="229">
      <c r="H229" s="3" t="s">
        <v>594</v>
      </c>
      <c r="J229" s="1" t="s">
        <v>38</v>
      </c>
      <c r="K229" s="1" t="s">
        <v>39</v>
      </c>
      <c r="L229" s="1" t="s">
        <v>30</v>
      </c>
      <c r="M229" s="1" t="s">
        <v>29</v>
      </c>
      <c r="N229" s="1" t="s">
        <v>31</v>
      </c>
    </row>
    <row r="230">
      <c r="A230" s="1">
        <v>1.3298813E7</v>
      </c>
      <c r="B230" s="1">
        <v>6.8239471E7</v>
      </c>
      <c r="C230" s="1" t="s">
        <v>230</v>
      </c>
      <c r="D230" s="1" t="s">
        <v>605</v>
      </c>
      <c r="E230" s="1" t="s">
        <v>606</v>
      </c>
      <c r="F230" s="12" t="s">
        <v>607</v>
      </c>
      <c r="G230" s="12" t="str">
        <f t="shared" ref="G230:G231" si="10">CONCATENATE(H230,A230,M230,"'",C230,"',","'",D230,"',","'",E230,"',",F230,M230,B230,L230,N230)</f>
        <v>INSERT INTO trainers VALUES (13298813,'Will','Florez','will.florez@alvernia.edu',889-526-3441,68239471);</v>
      </c>
      <c r="H230" s="3" t="s">
        <v>594</v>
      </c>
      <c r="J230" s="1" t="s">
        <v>38</v>
      </c>
      <c r="K230" s="1" t="s">
        <v>39</v>
      </c>
      <c r="L230" s="1" t="s">
        <v>30</v>
      </c>
      <c r="M230" s="1" t="s">
        <v>29</v>
      </c>
      <c r="N230" s="1" t="s">
        <v>31</v>
      </c>
      <c r="U230" s="1">
        <v>7.7639438E7</v>
      </c>
    </row>
    <row r="231">
      <c r="A231" s="1">
        <v>1.109523E7</v>
      </c>
      <c r="B231" s="1">
        <v>6.8239471E7</v>
      </c>
      <c r="C231" s="1" t="s">
        <v>481</v>
      </c>
      <c r="D231" s="1" t="s">
        <v>608</v>
      </c>
      <c r="E231" s="1" t="s">
        <v>609</v>
      </c>
      <c r="F231" s="12" t="s">
        <v>610</v>
      </c>
      <c r="G231" s="12" t="str">
        <f t="shared" si="10"/>
        <v>INSERT INTO trainers VALUES (11095230,'Henry','Xebec','henry.xebec@alvernia.edu',903-642-4091,68239471);</v>
      </c>
      <c r="H231" s="3" t="s">
        <v>594</v>
      </c>
      <c r="J231" s="1" t="s">
        <v>38</v>
      </c>
      <c r="K231" s="1" t="s">
        <v>39</v>
      </c>
      <c r="L231" s="1" t="s">
        <v>30</v>
      </c>
      <c r="M231" s="1" t="s">
        <v>29</v>
      </c>
      <c r="N231" s="1" t="s">
        <v>31</v>
      </c>
      <c r="U231" s="1">
        <v>7.7639438E7</v>
      </c>
    </row>
    <row r="232">
      <c r="H232" s="3" t="s">
        <v>594</v>
      </c>
      <c r="J232" s="1" t="s">
        <v>38</v>
      </c>
      <c r="K232" s="1" t="s">
        <v>39</v>
      </c>
      <c r="L232" s="1" t="s">
        <v>30</v>
      </c>
      <c r="M232" s="1" t="s">
        <v>29</v>
      </c>
      <c r="N232" s="1" t="s">
        <v>31</v>
      </c>
    </row>
    <row r="233">
      <c r="A233" s="1">
        <v>3.1152838E7</v>
      </c>
      <c r="B233" s="1">
        <v>3.5172175E7</v>
      </c>
      <c r="C233" s="1" t="s">
        <v>460</v>
      </c>
      <c r="D233" s="1" t="s">
        <v>611</v>
      </c>
      <c r="E233" s="1" t="s">
        <v>612</v>
      </c>
      <c r="F233" s="12" t="s">
        <v>613</v>
      </c>
      <c r="G233" s="12" t="str">
        <f t="shared" ref="G233:G234" si="11">CONCATENATE(H233,A233,M233,"'",C233,"',","'",D233,"',","'",E233,"',",F233,M233,B233,L233,N233)</f>
        <v>INSERT INTO trainers VALUES (31152838,'Andrew','Fillian','andrew.fillian@messiah.edu',272-290-1950,35172175);</v>
      </c>
      <c r="H233" s="3" t="s">
        <v>594</v>
      </c>
      <c r="J233" s="1" t="s">
        <v>38</v>
      </c>
      <c r="K233" s="1" t="s">
        <v>39</v>
      </c>
      <c r="L233" s="1" t="s">
        <v>30</v>
      </c>
      <c r="M233" s="1" t="s">
        <v>29</v>
      </c>
      <c r="N233" s="1" t="s">
        <v>31</v>
      </c>
      <c r="U233" s="1">
        <v>1.1657647E7</v>
      </c>
    </row>
    <row r="234">
      <c r="A234" s="1">
        <v>8.5849763E7</v>
      </c>
      <c r="B234" s="1">
        <v>3.5172175E7</v>
      </c>
      <c r="C234" s="1" t="s">
        <v>614</v>
      </c>
      <c r="D234" s="1" t="s">
        <v>615</v>
      </c>
      <c r="E234" s="1" t="s">
        <v>616</v>
      </c>
      <c r="F234" s="12" t="s">
        <v>617</v>
      </c>
      <c r="G234" s="12" t="str">
        <f t="shared" si="11"/>
        <v>INSERT INTO trainers VALUES (85849763,'Yurtle','Turtle','yurtle.turtle@messiah.edu',263-761-6328,35172175);</v>
      </c>
      <c r="H234" s="3" t="s">
        <v>594</v>
      </c>
      <c r="J234" s="1" t="s">
        <v>38</v>
      </c>
      <c r="K234" s="1" t="s">
        <v>39</v>
      </c>
      <c r="L234" s="1" t="s">
        <v>30</v>
      </c>
      <c r="M234" s="1" t="s">
        <v>29</v>
      </c>
      <c r="N234" s="1" t="s">
        <v>31</v>
      </c>
      <c r="U234" s="1">
        <v>1.1657647E7</v>
      </c>
    </row>
    <row r="235">
      <c r="H235" s="3" t="s">
        <v>594</v>
      </c>
      <c r="J235" s="1" t="s">
        <v>38</v>
      </c>
      <c r="K235" s="1" t="s">
        <v>39</v>
      </c>
      <c r="L235" s="1" t="s">
        <v>30</v>
      </c>
      <c r="M235" s="1" t="s">
        <v>29</v>
      </c>
      <c r="N235" s="1" t="s">
        <v>31</v>
      </c>
    </row>
    <row r="236">
      <c r="A236" s="1">
        <v>3.1891383E7</v>
      </c>
      <c r="B236" s="1">
        <v>6.3336523E7</v>
      </c>
      <c r="C236" s="1" t="s">
        <v>369</v>
      </c>
      <c r="D236" s="1" t="s">
        <v>618</v>
      </c>
      <c r="E236" s="1" t="s">
        <v>619</v>
      </c>
      <c r="F236" s="12" t="s">
        <v>620</v>
      </c>
      <c r="G236" s="12" t="str">
        <f t="shared" ref="G236:G237" si="12">CONCATENATE(H236,A236,M236,"'",C236,"',","'",D236,"',","'",E236,"',",F236,M236,B236,L236,N236)</f>
        <v>INSERT INTO trainers VALUES (31891383,'Isaac','Venaut','isaac.venaut@arcadia.edu',241-339-4177,63336523);</v>
      </c>
      <c r="H236" s="3" t="s">
        <v>594</v>
      </c>
      <c r="J236" s="1" t="s">
        <v>38</v>
      </c>
      <c r="K236" s="1" t="s">
        <v>39</v>
      </c>
      <c r="L236" s="1" t="s">
        <v>30</v>
      </c>
      <c r="M236" s="1" t="s">
        <v>29</v>
      </c>
      <c r="N236" s="1" t="s">
        <v>31</v>
      </c>
      <c r="U236" s="1">
        <v>2.1122157E7</v>
      </c>
    </row>
    <row r="237">
      <c r="A237" s="1">
        <v>3.4312467E7</v>
      </c>
      <c r="B237" s="1">
        <v>6.3336523E7</v>
      </c>
      <c r="C237" s="1" t="s">
        <v>621</v>
      </c>
      <c r="D237" s="1" t="s">
        <v>622</v>
      </c>
      <c r="E237" s="1" t="s">
        <v>623</v>
      </c>
      <c r="F237" s="12" t="s">
        <v>624</v>
      </c>
      <c r="G237" s="12" t="str">
        <f t="shared" si="12"/>
        <v>INSERT INTO trainers VALUES (34312467,'Terry','Full','terry.full@arcadia.edu',359-946-8475,63336523);</v>
      </c>
      <c r="H237" s="3" t="s">
        <v>594</v>
      </c>
      <c r="J237" s="1" t="s">
        <v>38</v>
      </c>
      <c r="K237" s="1" t="s">
        <v>39</v>
      </c>
      <c r="L237" s="1" t="s">
        <v>30</v>
      </c>
      <c r="M237" s="1" t="s">
        <v>29</v>
      </c>
      <c r="N237" s="1" t="s">
        <v>31</v>
      </c>
      <c r="U237" s="1">
        <v>2.1122157E7</v>
      </c>
    </row>
    <row r="238">
      <c r="H238" s="3" t="s">
        <v>27</v>
      </c>
      <c r="J238" s="1" t="s">
        <v>38</v>
      </c>
      <c r="K238" s="1" t="s">
        <v>39</v>
      </c>
      <c r="L238" s="1" t="s">
        <v>30</v>
      </c>
      <c r="M238" s="1" t="s">
        <v>29</v>
      </c>
      <c r="N238" s="1" t="s">
        <v>31</v>
      </c>
    </row>
    <row r="239">
      <c r="A239" s="1">
        <v>7.7923705E7</v>
      </c>
      <c r="B239" s="1" t="s">
        <v>11</v>
      </c>
      <c r="C239" s="1" t="s">
        <v>625</v>
      </c>
      <c r="D239" s="1" t="s">
        <v>626</v>
      </c>
      <c r="H239" s="3" t="s">
        <v>627</v>
      </c>
      <c r="J239" s="1" t="s">
        <v>38</v>
      </c>
      <c r="K239" s="1" t="s">
        <v>39</v>
      </c>
      <c r="L239" s="1" t="s">
        <v>30</v>
      </c>
      <c r="M239" s="1" t="s">
        <v>29</v>
      </c>
      <c r="N239" s="1" t="s">
        <v>31</v>
      </c>
    </row>
    <row r="240">
      <c r="A240" s="1">
        <v>6.8217656E7</v>
      </c>
      <c r="B240" s="1">
        <v>4.7382973E7</v>
      </c>
      <c r="C240" s="1" t="s">
        <v>628</v>
      </c>
      <c r="D240" s="1">
        <v>15000.0</v>
      </c>
      <c r="G240" s="12" t="str">
        <f t="shared" ref="G240:G244" si="13">CONCATENATE(H240,A240,M240,"'",C240,"',",D240,L240,N240)</f>
        <v>INSERT INTO sponsors VALUES (68217656,'Under Armour',15000);</v>
      </c>
      <c r="H240" s="3" t="s">
        <v>627</v>
      </c>
      <c r="J240" s="1" t="s">
        <v>38</v>
      </c>
      <c r="K240" s="1" t="s">
        <v>39</v>
      </c>
      <c r="L240" s="1" t="s">
        <v>30</v>
      </c>
      <c r="M240" s="1" t="s">
        <v>29</v>
      </c>
      <c r="N240" s="1" t="s">
        <v>31</v>
      </c>
    </row>
    <row r="241">
      <c r="A241" s="1">
        <v>8.6887466E7</v>
      </c>
      <c r="B241" s="1">
        <v>8.7637578E7</v>
      </c>
      <c r="C241" s="1" t="s">
        <v>629</v>
      </c>
      <c r="D241" s="1">
        <v>20000.0</v>
      </c>
      <c r="G241" s="12" t="str">
        <f t="shared" si="13"/>
        <v>INSERT INTO sponsors VALUES (86887466,'Nike',20000);</v>
      </c>
      <c r="H241" s="3" t="s">
        <v>627</v>
      </c>
      <c r="J241" s="1" t="s">
        <v>38</v>
      </c>
      <c r="K241" s="1" t="s">
        <v>39</v>
      </c>
      <c r="L241" s="1" t="s">
        <v>30</v>
      </c>
      <c r="M241" s="1" t="s">
        <v>29</v>
      </c>
      <c r="N241" s="1" t="s">
        <v>31</v>
      </c>
    </row>
    <row r="242">
      <c r="A242" s="1">
        <v>7.7639438E7</v>
      </c>
      <c r="B242" s="1">
        <v>6.8239471E7</v>
      </c>
      <c r="C242" s="1" t="s">
        <v>629</v>
      </c>
      <c r="D242" s="1">
        <v>10000.0</v>
      </c>
      <c r="G242" s="12" t="str">
        <f t="shared" si="13"/>
        <v>INSERT INTO sponsors VALUES (77639438,'Nike',10000);</v>
      </c>
      <c r="H242" s="3" t="s">
        <v>627</v>
      </c>
      <c r="J242" s="1" t="s">
        <v>38</v>
      </c>
      <c r="K242" s="1" t="s">
        <v>39</v>
      </c>
      <c r="L242" s="1" t="s">
        <v>30</v>
      </c>
      <c r="M242" s="1" t="s">
        <v>29</v>
      </c>
      <c r="N242" s="1" t="s">
        <v>31</v>
      </c>
    </row>
    <row r="243">
      <c r="A243" s="1">
        <v>1.1657647E7</v>
      </c>
      <c r="B243" s="1">
        <v>3.5172175E7</v>
      </c>
      <c r="C243" s="1" t="s">
        <v>630</v>
      </c>
      <c r="D243" s="1">
        <v>8000.0</v>
      </c>
      <c r="G243" s="12" t="str">
        <f t="shared" si="13"/>
        <v>INSERT INTO sponsors VALUES (11657647,'Adidas',8000);</v>
      </c>
      <c r="H243" s="3" t="s">
        <v>627</v>
      </c>
      <c r="J243" s="1" t="s">
        <v>38</v>
      </c>
      <c r="K243" s="1" t="s">
        <v>39</v>
      </c>
      <c r="L243" s="1" t="s">
        <v>30</v>
      </c>
      <c r="M243" s="1" t="s">
        <v>29</v>
      </c>
      <c r="N243" s="1" t="s">
        <v>31</v>
      </c>
    </row>
    <row r="244">
      <c r="A244" s="1">
        <v>2.1122157E7</v>
      </c>
      <c r="B244" s="1">
        <v>6.3336523E7</v>
      </c>
      <c r="C244" s="1" t="s">
        <v>628</v>
      </c>
      <c r="D244" s="1">
        <v>5000.0</v>
      </c>
      <c r="G244" s="12" t="str">
        <f t="shared" si="13"/>
        <v>INSERT INTO sponsors VALUES (21122157,'Under Armour',5000);</v>
      </c>
      <c r="H244" s="3" t="s">
        <v>627</v>
      </c>
      <c r="J244" s="1" t="s">
        <v>38</v>
      </c>
      <c r="K244" s="1" t="s">
        <v>39</v>
      </c>
      <c r="L244" s="1" t="s">
        <v>30</v>
      </c>
      <c r="M244" s="1" t="s">
        <v>29</v>
      </c>
      <c r="N244" s="1" t="s">
        <v>31</v>
      </c>
    </row>
    <row r="245">
      <c r="H245" s="3"/>
      <c r="J245" s="1"/>
      <c r="K245" s="1"/>
      <c r="L245" s="1"/>
      <c r="M245" s="1"/>
      <c r="N245" s="1"/>
    </row>
    <row r="246">
      <c r="B246" s="1" t="s">
        <v>631</v>
      </c>
      <c r="H246" s="3" t="s">
        <v>27</v>
      </c>
      <c r="J246" s="1" t="s">
        <v>38</v>
      </c>
      <c r="K246" s="1" t="s">
        <v>39</v>
      </c>
      <c r="L246" s="1" t="s">
        <v>30</v>
      </c>
      <c r="M246" s="1" t="s">
        <v>29</v>
      </c>
      <c r="N246" s="1" t="s">
        <v>31</v>
      </c>
    </row>
    <row r="247">
      <c r="B247" s="1" t="s">
        <v>632</v>
      </c>
      <c r="C247" s="1" t="s">
        <v>633</v>
      </c>
      <c r="E247" s="1" t="s">
        <v>634</v>
      </c>
      <c r="H247" s="3" t="s">
        <v>27</v>
      </c>
      <c r="J247" s="1" t="s">
        <v>38</v>
      </c>
      <c r="K247" s="1" t="s">
        <v>39</v>
      </c>
      <c r="L247" s="1" t="s">
        <v>30</v>
      </c>
      <c r="M247" s="1" t="s">
        <v>29</v>
      </c>
      <c r="N247" s="1" t="s">
        <v>31</v>
      </c>
    </row>
    <row r="248">
      <c r="A248" s="1">
        <v>1.5947874E7</v>
      </c>
      <c r="B248" s="1" t="s">
        <v>635</v>
      </c>
      <c r="C248" s="12" t="str">
        <f t="shared" ref="C248:C288" si="14">LOWER(B248&amp;"@"&amp;"gmail.com")</f>
        <v>kurt@gmail.com</v>
      </c>
      <c r="E248" s="12" t="s">
        <v>636</v>
      </c>
      <c r="F248" s="1"/>
      <c r="G248" s="12" t="str">
        <f t="shared" ref="G248:G429" si="15">CONCATENATE(H248,A248,M248,"'",B248,"',","'",C248,"',",E248,L248,N248)</f>
        <v>INSERT INTO parent VALUES (15947874,'Kurt','kurt@gmail.com',956-309-6611);</v>
      </c>
      <c r="H248" s="3" t="s">
        <v>637</v>
      </c>
      <c r="J248" s="1" t="s">
        <v>38</v>
      </c>
      <c r="K248" s="1" t="s">
        <v>39</v>
      </c>
      <c r="L248" s="1" t="s">
        <v>30</v>
      </c>
      <c r="M248" s="1" t="s">
        <v>29</v>
      </c>
      <c r="N248" s="1" t="s">
        <v>31</v>
      </c>
    </row>
    <row r="249">
      <c r="A249" s="1">
        <v>1.4842295E7</v>
      </c>
      <c r="B249" s="1" t="s">
        <v>638</v>
      </c>
      <c r="C249" s="12" t="str">
        <f t="shared" si="14"/>
        <v>mark@gmail.com</v>
      </c>
      <c r="E249" s="12" t="s">
        <v>639</v>
      </c>
      <c r="G249" s="12" t="str">
        <f t="shared" si="15"/>
        <v>INSERT INTO parent VALUES (14842295,'Mark','mark@gmail.com',575-258-4592);</v>
      </c>
      <c r="H249" s="3" t="s">
        <v>637</v>
      </c>
      <c r="J249" s="1" t="s">
        <v>38</v>
      </c>
      <c r="K249" s="1" t="s">
        <v>39</v>
      </c>
      <c r="L249" s="1" t="s">
        <v>30</v>
      </c>
      <c r="M249" s="1" t="s">
        <v>29</v>
      </c>
      <c r="N249" s="1" t="s">
        <v>31</v>
      </c>
    </row>
    <row r="250">
      <c r="A250" s="1">
        <v>9.8568168E7</v>
      </c>
      <c r="B250" s="1" t="s">
        <v>640</v>
      </c>
      <c r="C250" s="12" t="str">
        <f t="shared" si="14"/>
        <v>jessica@gmail.com</v>
      </c>
      <c r="E250" s="12" t="s">
        <v>641</v>
      </c>
      <c r="G250" s="12" t="str">
        <f t="shared" si="15"/>
        <v>INSERT INTO parent VALUES (98568168,'Jessica','jessica@gmail.com',234-419-9253);</v>
      </c>
      <c r="H250" s="3" t="s">
        <v>637</v>
      </c>
      <c r="J250" s="1" t="s">
        <v>38</v>
      </c>
      <c r="K250" s="1" t="s">
        <v>39</v>
      </c>
      <c r="L250" s="1" t="s">
        <v>30</v>
      </c>
      <c r="M250" s="1" t="s">
        <v>29</v>
      </c>
      <c r="N250" s="1" t="s">
        <v>31</v>
      </c>
    </row>
    <row r="251">
      <c r="A251" s="1">
        <v>3.6849134E7</v>
      </c>
      <c r="B251" s="1" t="s">
        <v>590</v>
      </c>
      <c r="C251" s="12" t="str">
        <f t="shared" si="14"/>
        <v>john@gmail.com</v>
      </c>
      <c r="E251" s="12" t="s">
        <v>642</v>
      </c>
      <c r="G251" s="12" t="str">
        <f t="shared" si="15"/>
        <v>INSERT INTO parent VALUES (36849134,'John','john@gmail.com',921-669-1654);</v>
      </c>
      <c r="H251" s="3" t="s">
        <v>637</v>
      </c>
      <c r="J251" s="1" t="s">
        <v>38</v>
      </c>
      <c r="K251" s="1" t="s">
        <v>39</v>
      </c>
      <c r="L251" s="1" t="s">
        <v>30</v>
      </c>
      <c r="M251" s="1" t="s">
        <v>29</v>
      </c>
      <c r="N251" s="1" t="s">
        <v>31</v>
      </c>
    </row>
    <row r="252">
      <c r="A252" s="1">
        <v>2.486298E7</v>
      </c>
      <c r="B252" s="1" t="s">
        <v>49</v>
      </c>
      <c r="C252" s="12" t="str">
        <f t="shared" si="14"/>
        <v>patrick@gmail.com</v>
      </c>
      <c r="E252" s="12" t="s">
        <v>643</v>
      </c>
      <c r="G252" s="12" t="str">
        <f t="shared" si="15"/>
        <v>INSERT INTO parent VALUES (24862980,'Patrick','patrick@gmail.com',904-542-3317);</v>
      </c>
      <c r="H252" s="3" t="s">
        <v>637</v>
      </c>
      <c r="J252" s="1" t="s">
        <v>38</v>
      </c>
      <c r="K252" s="1" t="s">
        <v>39</v>
      </c>
      <c r="L252" s="1" t="s">
        <v>30</v>
      </c>
      <c r="M252" s="1" t="s">
        <v>29</v>
      </c>
      <c r="N252" s="1" t="s">
        <v>31</v>
      </c>
    </row>
    <row r="253">
      <c r="A253" s="1">
        <v>1.5947874E7</v>
      </c>
      <c r="B253" s="1" t="s">
        <v>635</v>
      </c>
      <c r="C253" s="12" t="str">
        <f t="shared" si="14"/>
        <v>kurt@gmail.com</v>
      </c>
      <c r="E253" s="12" t="s">
        <v>644</v>
      </c>
      <c r="G253" s="12" t="str">
        <f t="shared" si="15"/>
        <v>INSERT INTO parent VALUES (15947874,'Kurt','kurt@gmail.com',444-603-8017);</v>
      </c>
      <c r="H253" s="3" t="s">
        <v>637</v>
      </c>
      <c r="J253" s="1" t="s">
        <v>38</v>
      </c>
      <c r="K253" s="1" t="s">
        <v>39</v>
      </c>
      <c r="L253" s="1" t="s">
        <v>30</v>
      </c>
      <c r="M253" s="1" t="s">
        <v>29</v>
      </c>
      <c r="N253" s="1" t="s">
        <v>31</v>
      </c>
    </row>
    <row r="254">
      <c r="A254" s="1">
        <v>1.7202546E7</v>
      </c>
      <c r="B254" s="1" t="s">
        <v>645</v>
      </c>
      <c r="C254" s="12" t="str">
        <f t="shared" si="14"/>
        <v>phil@gmail.com</v>
      </c>
      <c r="E254" s="12" t="s">
        <v>646</v>
      </c>
      <c r="G254" s="12" t="str">
        <f t="shared" si="15"/>
        <v>INSERT INTO parent VALUES (17202546,'Phil','phil@gmail.com',294-618-3359);</v>
      </c>
      <c r="H254" s="3" t="s">
        <v>637</v>
      </c>
      <c r="J254" s="1" t="s">
        <v>38</v>
      </c>
      <c r="K254" s="1" t="s">
        <v>39</v>
      </c>
      <c r="L254" s="1" t="s">
        <v>30</v>
      </c>
      <c r="M254" s="1" t="s">
        <v>29</v>
      </c>
      <c r="N254" s="1" t="s">
        <v>31</v>
      </c>
    </row>
    <row r="255">
      <c r="A255" s="1">
        <v>7.2581109E7</v>
      </c>
      <c r="B255" s="1" t="s">
        <v>148</v>
      </c>
      <c r="C255" s="12" t="str">
        <f t="shared" si="14"/>
        <v>dan@gmail.com</v>
      </c>
      <c r="E255" s="12" t="s">
        <v>647</v>
      </c>
      <c r="G255" s="12" t="str">
        <f t="shared" si="15"/>
        <v>INSERT INTO parent VALUES (72581109,'Dan','dan@gmail.com',351-249-3291);</v>
      </c>
      <c r="H255" s="3" t="s">
        <v>637</v>
      </c>
      <c r="J255" s="1" t="s">
        <v>38</v>
      </c>
      <c r="K255" s="1" t="s">
        <v>39</v>
      </c>
      <c r="L255" s="1" t="s">
        <v>30</v>
      </c>
      <c r="M255" s="1" t="s">
        <v>29</v>
      </c>
      <c r="N255" s="1" t="s">
        <v>31</v>
      </c>
    </row>
    <row r="256">
      <c r="A256" s="1">
        <v>5.3519149E7</v>
      </c>
      <c r="B256" s="1" t="s">
        <v>648</v>
      </c>
      <c r="C256" s="12" t="str">
        <f t="shared" si="14"/>
        <v>philis@gmail.com</v>
      </c>
      <c r="E256" s="12" t="s">
        <v>649</v>
      </c>
      <c r="G256" s="12" t="str">
        <f t="shared" si="15"/>
        <v>INSERT INTO parent VALUES (53519149,'Philis','philis@gmail.com',197-150-9901);</v>
      </c>
      <c r="H256" s="3" t="s">
        <v>637</v>
      </c>
      <c r="J256" s="1" t="s">
        <v>38</v>
      </c>
      <c r="K256" s="1" t="s">
        <v>39</v>
      </c>
      <c r="L256" s="1" t="s">
        <v>30</v>
      </c>
      <c r="M256" s="1" t="s">
        <v>29</v>
      </c>
      <c r="N256" s="1" t="s">
        <v>31</v>
      </c>
    </row>
    <row r="257">
      <c r="A257" s="1">
        <v>3.5476167E7</v>
      </c>
      <c r="B257" s="1" t="s">
        <v>650</v>
      </c>
      <c r="C257" s="12" t="str">
        <f t="shared" si="14"/>
        <v>mike@gmail.com</v>
      </c>
      <c r="E257" s="12" t="s">
        <v>651</v>
      </c>
      <c r="G257" s="12" t="str">
        <f t="shared" si="15"/>
        <v>INSERT INTO parent VALUES (35476167,'Mike','mike@gmail.com',245-430-2348);</v>
      </c>
      <c r="H257" s="3" t="s">
        <v>637</v>
      </c>
      <c r="J257" s="1" t="s">
        <v>38</v>
      </c>
      <c r="K257" s="1" t="s">
        <v>39</v>
      </c>
      <c r="L257" s="1" t="s">
        <v>30</v>
      </c>
      <c r="M257" s="1" t="s">
        <v>29</v>
      </c>
      <c r="N257" s="1" t="s">
        <v>31</v>
      </c>
    </row>
    <row r="258">
      <c r="A258" s="1">
        <v>2.7621141E7</v>
      </c>
      <c r="B258" s="1" t="s">
        <v>652</v>
      </c>
      <c r="C258" s="12" t="str">
        <f t="shared" si="14"/>
        <v>sally@gmail.com</v>
      </c>
      <c r="E258" s="12" t="s">
        <v>653</v>
      </c>
      <c r="G258" s="12" t="str">
        <f t="shared" si="15"/>
        <v>INSERT INTO parent VALUES (27621141,'Sally','sally@gmail.com',499-435-2209);</v>
      </c>
      <c r="H258" s="3" t="s">
        <v>637</v>
      </c>
      <c r="J258" s="1" t="s">
        <v>38</v>
      </c>
      <c r="K258" s="1" t="s">
        <v>39</v>
      </c>
      <c r="L258" s="1" t="s">
        <v>30</v>
      </c>
      <c r="M258" s="1" t="s">
        <v>29</v>
      </c>
      <c r="N258" s="1" t="s">
        <v>31</v>
      </c>
    </row>
    <row r="259">
      <c r="A259" s="1">
        <v>6.4931429E7</v>
      </c>
      <c r="B259" s="1" t="s">
        <v>654</v>
      </c>
      <c r="C259" s="12" t="str">
        <f t="shared" si="14"/>
        <v>molly@gmail.com</v>
      </c>
      <c r="E259" s="12" t="s">
        <v>655</v>
      </c>
      <c r="G259" s="12" t="str">
        <f t="shared" si="15"/>
        <v>INSERT INTO parent VALUES (64931429,'Molly','molly@gmail.com',352-919-2587);</v>
      </c>
      <c r="H259" s="3" t="s">
        <v>637</v>
      </c>
      <c r="J259" s="1" t="s">
        <v>38</v>
      </c>
      <c r="K259" s="1" t="s">
        <v>39</v>
      </c>
      <c r="L259" s="1" t="s">
        <v>30</v>
      </c>
      <c r="M259" s="1" t="s">
        <v>29</v>
      </c>
      <c r="N259" s="1" t="s">
        <v>31</v>
      </c>
    </row>
    <row r="260">
      <c r="A260" s="1">
        <v>6.1297814E7</v>
      </c>
      <c r="B260" s="1" t="s">
        <v>656</v>
      </c>
      <c r="C260" s="12" t="str">
        <f t="shared" si="14"/>
        <v>alyssa@gmail.com</v>
      </c>
      <c r="E260" s="12" t="s">
        <v>657</v>
      </c>
      <c r="G260" s="12" t="str">
        <f t="shared" si="15"/>
        <v>INSERT INTO parent VALUES (61297814,'Alyssa','alyssa@gmail.com',563-878-9878);</v>
      </c>
      <c r="H260" s="3" t="s">
        <v>637</v>
      </c>
      <c r="J260" s="1" t="s">
        <v>38</v>
      </c>
      <c r="K260" s="1" t="s">
        <v>39</v>
      </c>
      <c r="L260" s="1" t="s">
        <v>30</v>
      </c>
      <c r="M260" s="1" t="s">
        <v>29</v>
      </c>
      <c r="N260" s="1" t="s">
        <v>31</v>
      </c>
    </row>
    <row r="261">
      <c r="A261" s="1">
        <v>9.5688843E7</v>
      </c>
      <c r="B261" s="1" t="s">
        <v>56</v>
      </c>
      <c r="C261" s="12" t="str">
        <f t="shared" si="14"/>
        <v>connor@gmail.com</v>
      </c>
      <c r="E261" s="12" t="s">
        <v>658</v>
      </c>
      <c r="G261" s="12" t="str">
        <f t="shared" si="15"/>
        <v>INSERT INTO parent VALUES (95688843,'Connor','connor@gmail.com',846-708-5522);</v>
      </c>
      <c r="H261" s="3" t="s">
        <v>637</v>
      </c>
      <c r="J261" s="1" t="s">
        <v>38</v>
      </c>
      <c r="K261" s="1" t="s">
        <v>39</v>
      </c>
      <c r="L261" s="1" t="s">
        <v>30</v>
      </c>
      <c r="M261" s="1" t="s">
        <v>29</v>
      </c>
      <c r="N261" s="1" t="s">
        <v>31</v>
      </c>
    </row>
    <row r="262">
      <c r="A262" s="1">
        <v>7.2614898E7</v>
      </c>
      <c r="B262" s="1" t="s">
        <v>139</v>
      </c>
      <c r="C262" s="12" t="str">
        <f t="shared" si="14"/>
        <v>nathan@gmail.com</v>
      </c>
      <c r="E262" s="12" t="s">
        <v>659</v>
      </c>
      <c r="G262" s="12" t="str">
        <f t="shared" si="15"/>
        <v>INSERT INTO parent VALUES (72614898,'Nathan','nathan@gmail.com',243-808-6051);</v>
      </c>
      <c r="H262" s="3" t="s">
        <v>637</v>
      </c>
      <c r="J262" s="1" t="s">
        <v>38</v>
      </c>
      <c r="K262" s="1" t="s">
        <v>39</v>
      </c>
      <c r="L262" s="1" t="s">
        <v>30</v>
      </c>
      <c r="M262" s="1" t="s">
        <v>29</v>
      </c>
      <c r="N262" s="1" t="s">
        <v>31</v>
      </c>
    </row>
    <row r="263">
      <c r="A263" s="1">
        <v>6.5792138E7</v>
      </c>
      <c r="B263" s="1" t="s">
        <v>660</v>
      </c>
      <c r="C263" s="12" t="str">
        <f t="shared" si="14"/>
        <v>lisa@gmail.com</v>
      </c>
      <c r="E263" s="12" t="s">
        <v>661</v>
      </c>
      <c r="G263" s="12" t="str">
        <f t="shared" si="15"/>
        <v>INSERT INTO parent VALUES (65792138,'Lisa','lisa@gmail.com',652-435-3808);</v>
      </c>
      <c r="H263" s="3" t="s">
        <v>637</v>
      </c>
      <c r="J263" s="1" t="s">
        <v>38</v>
      </c>
      <c r="K263" s="1" t="s">
        <v>39</v>
      </c>
      <c r="L263" s="1" t="s">
        <v>30</v>
      </c>
      <c r="M263" s="1" t="s">
        <v>29</v>
      </c>
      <c r="N263" s="1" t="s">
        <v>31</v>
      </c>
    </row>
    <row r="264">
      <c r="A264" s="1">
        <v>7.7836555E7</v>
      </c>
      <c r="B264" s="1" t="s">
        <v>662</v>
      </c>
      <c r="C264" s="12" t="str">
        <f t="shared" si="14"/>
        <v>richard@gmail.com</v>
      </c>
      <c r="E264" s="12" t="s">
        <v>663</v>
      </c>
      <c r="G264" s="12" t="str">
        <f t="shared" si="15"/>
        <v>INSERT INTO parent VALUES (77836555,'Richard','richard@gmail.com',725-678-4378);</v>
      </c>
      <c r="H264" s="3" t="s">
        <v>637</v>
      </c>
      <c r="J264" s="1" t="s">
        <v>38</v>
      </c>
      <c r="K264" s="1" t="s">
        <v>39</v>
      </c>
      <c r="L264" s="1" t="s">
        <v>30</v>
      </c>
      <c r="M264" s="1" t="s">
        <v>29</v>
      </c>
      <c r="N264" s="1" t="s">
        <v>31</v>
      </c>
    </row>
    <row r="265">
      <c r="A265" s="1">
        <v>9.1132234E7</v>
      </c>
      <c r="B265" s="1" t="s">
        <v>664</v>
      </c>
      <c r="C265" s="12" t="str">
        <f t="shared" si="14"/>
        <v>clifford@gmail.com</v>
      </c>
      <c r="E265" s="12" t="s">
        <v>665</v>
      </c>
      <c r="G265" s="12" t="str">
        <f t="shared" si="15"/>
        <v>INSERT INTO parent VALUES (91132234,'Clifford','clifford@gmail.com',448-644-8702);</v>
      </c>
      <c r="H265" s="3" t="s">
        <v>637</v>
      </c>
      <c r="J265" s="1" t="s">
        <v>38</v>
      </c>
      <c r="K265" s="1" t="s">
        <v>39</v>
      </c>
      <c r="L265" s="1" t="s">
        <v>30</v>
      </c>
      <c r="M265" s="1" t="s">
        <v>29</v>
      </c>
      <c r="N265" s="1" t="s">
        <v>31</v>
      </c>
    </row>
    <row r="266">
      <c r="A266" s="1">
        <v>3.7187897E7</v>
      </c>
      <c r="B266" s="1" t="s">
        <v>666</v>
      </c>
      <c r="C266" s="12" t="str">
        <f t="shared" si="14"/>
        <v>krista@gmail.com</v>
      </c>
      <c r="E266" s="12" t="s">
        <v>667</v>
      </c>
      <c r="G266" s="12" t="str">
        <f t="shared" si="15"/>
        <v>INSERT INTO parent VALUES (37187897,'Krista','krista@gmail.com',843-971-9086);</v>
      </c>
      <c r="H266" s="3" t="s">
        <v>637</v>
      </c>
      <c r="J266" s="1" t="s">
        <v>38</v>
      </c>
      <c r="K266" s="1" t="s">
        <v>39</v>
      </c>
      <c r="L266" s="1" t="s">
        <v>30</v>
      </c>
      <c r="M266" s="1" t="s">
        <v>29</v>
      </c>
      <c r="N266" s="1" t="s">
        <v>31</v>
      </c>
    </row>
    <row r="267">
      <c r="A267" s="1">
        <v>2.8395129E7</v>
      </c>
      <c r="B267" s="1" t="s">
        <v>668</v>
      </c>
      <c r="C267" s="12" t="str">
        <f t="shared" si="14"/>
        <v>rebecca@gmail.com</v>
      </c>
      <c r="E267" s="12" t="s">
        <v>669</v>
      </c>
      <c r="G267" s="12" t="str">
        <f t="shared" si="15"/>
        <v>INSERT INTO parent VALUES (28395129,'Rebecca','rebecca@gmail.com',223-705-3153);</v>
      </c>
      <c r="H267" s="3" t="s">
        <v>637</v>
      </c>
      <c r="J267" s="1" t="s">
        <v>38</v>
      </c>
      <c r="K267" s="1" t="s">
        <v>39</v>
      </c>
      <c r="L267" s="1" t="s">
        <v>30</v>
      </c>
      <c r="M267" s="1" t="s">
        <v>29</v>
      </c>
      <c r="N267" s="1" t="s">
        <v>31</v>
      </c>
    </row>
    <row r="268">
      <c r="A268" s="1">
        <v>8.4154774E7</v>
      </c>
      <c r="B268" s="1" t="s">
        <v>590</v>
      </c>
      <c r="C268" s="12" t="str">
        <f t="shared" si="14"/>
        <v>john@gmail.com</v>
      </c>
      <c r="E268" s="12" t="s">
        <v>670</v>
      </c>
      <c r="G268" s="12" t="str">
        <f t="shared" si="15"/>
        <v>INSERT INTO parent VALUES (84154774,'John','john@gmail.com',111-127-3325);</v>
      </c>
      <c r="H268" s="3" t="s">
        <v>637</v>
      </c>
      <c r="J268" s="1" t="s">
        <v>38</v>
      </c>
      <c r="K268" s="1" t="s">
        <v>39</v>
      </c>
      <c r="L268" s="1" t="s">
        <v>30</v>
      </c>
      <c r="M268" s="1" t="s">
        <v>29</v>
      </c>
      <c r="N268" s="1" t="s">
        <v>31</v>
      </c>
    </row>
    <row r="269">
      <c r="A269" s="1">
        <v>3.3259073E7</v>
      </c>
      <c r="B269" s="1" t="s">
        <v>671</v>
      </c>
      <c r="C269" s="12" t="str">
        <f t="shared" si="14"/>
        <v>angel@gmail.com</v>
      </c>
      <c r="E269" s="12" t="s">
        <v>672</v>
      </c>
      <c r="G269" s="12" t="str">
        <f t="shared" si="15"/>
        <v>INSERT INTO parent VALUES (33259073,'Angel','angel@gmail.com',126-474-8473);</v>
      </c>
      <c r="H269" s="3" t="s">
        <v>637</v>
      </c>
      <c r="J269" s="1" t="s">
        <v>38</v>
      </c>
      <c r="K269" s="1" t="s">
        <v>39</v>
      </c>
      <c r="L269" s="1" t="s">
        <v>30</v>
      </c>
      <c r="M269" s="1" t="s">
        <v>29</v>
      </c>
      <c r="N269" s="1" t="s">
        <v>31</v>
      </c>
    </row>
    <row r="270">
      <c r="A270" s="1">
        <v>6.0074189E7</v>
      </c>
      <c r="B270" s="1" t="s">
        <v>481</v>
      </c>
      <c r="C270" s="12" t="str">
        <f t="shared" si="14"/>
        <v>henry@gmail.com</v>
      </c>
      <c r="E270" s="12" t="s">
        <v>673</v>
      </c>
      <c r="G270" s="12" t="str">
        <f t="shared" si="15"/>
        <v>INSERT INTO parent VALUES (60074189,'Henry','henry@gmail.com',655-987-6772);</v>
      </c>
      <c r="H270" s="3" t="s">
        <v>637</v>
      </c>
      <c r="J270" s="1" t="s">
        <v>38</v>
      </c>
      <c r="K270" s="1" t="s">
        <v>39</v>
      </c>
      <c r="L270" s="1" t="s">
        <v>30</v>
      </c>
      <c r="M270" s="1" t="s">
        <v>29</v>
      </c>
      <c r="N270" s="1" t="s">
        <v>31</v>
      </c>
    </row>
    <row r="271">
      <c r="A271" s="1">
        <v>8.1574113E7</v>
      </c>
      <c r="B271" s="1" t="s">
        <v>466</v>
      </c>
      <c r="C271" s="12" t="str">
        <f t="shared" si="14"/>
        <v>jonathan@gmail.com</v>
      </c>
      <c r="E271" s="12" t="s">
        <v>674</v>
      </c>
      <c r="G271" s="12" t="str">
        <f t="shared" si="15"/>
        <v>INSERT INTO parent VALUES (81574113,'Jonathan','jonathan@gmail.com',888-215-8820);</v>
      </c>
      <c r="H271" s="3" t="s">
        <v>637</v>
      </c>
      <c r="J271" s="1" t="s">
        <v>38</v>
      </c>
      <c r="K271" s="1" t="s">
        <v>39</v>
      </c>
      <c r="L271" s="1" t="s">
        <v>30</v>
      </c>
      <c r="M271" s="1" t="s">
        <v>29</v>
      </c>
      <c r="N271" s="1" t="s">
        <v>31</v>
      </c>
    </row>
    <row r="272">
      <c r="A272" s="1">
        <v>4.7674581E7</v>
      </c>
      <c r="B272" s="1" t="s">
        <v>675</v>
      </c>
      <c r="C272" s="12" t="str">
        <f t="shared" si="14"/>
        <v>gary@gmail.com</v>
      </c>
      <c r="E272" s="12" t="s">
        <v>676</v>
      </c>
      <c r="G272" s="12" t="str">
        <f t="shared" si="15"/>
        <v>INSERT INTO parent VALUES (47674581,'Gary','gary@gmail.com',677-109-6764);</v>
      </c>
      <c r="H272" s="3" t="s">
        <v>637</v>
      </c>
      <c r="J272" s="1" t="s">
        <v>38</v>
      </c>
      <c r="K272" s="1" t="s">
        <v>39</v>
      </c>
      <c r="L272" s="1" t="s">
        <v>30</v>
      </c>
      <c r="M272" s="1" t="s">
        <v>29</v>
      </c>
      <c r="N272" s="1" t="s">
        <v>31</v>
      </c>
    </row>
    <row r="273">
      <c r="A273" s="1">
        <v>4.0376378E7</v>
      </c>
      <c r="B273" s="1" t="s">
        <v>276</v>
      </c>
      <c r="C273" s="12" t="str">
        <f t="shared" si="14"/>
        <v>kevin@gmail.com</v>
      </c>
      <c r="E273" s="12" t="s">
        <v>677</v>
      </c>
      <c r="G273" s="12" t="str">
        <f t="shared" si="15"/>
        <v>INSERT INTO parent VALUES (40376378,'Kevin','kevin@gmail.com',703-223-3827);</v>
      </c>
      <c r="H273" s="3" t="s">
        <v>637</v>
      </c>
      <c r="J273" s="1" t="s">
        <v>38</v>
      </c>
      <c r="K273" s="1" t="s">
        <v>39</v>
      </c>
      <c r="L273" s="1" t="s">
        <v>30</v>
      </c>
      <c r="M273" s="1" t="s">
        <v>29</v>
      </c>
      <c r="N273" s="1" t="s">
        <v>31</v>
      </c>
    </row>
    <row r="274">
      <c r="A274" s="1">
        <v>1.0161959E7</v>
      </c>
      <c r="B274" s="1" t="s">
        <v>678</v>
      </c>
      <c r="C274" s="12" t="str">
        <f t="shared" si="14"/>
        <v>robert@gmail.com</v>
      </c>
      <c r="E274" s="12" t="s">
        <v>679</v>
      </c>
      <c r="G274" s="12" t="str">
        <f t="shared" si="15"/>
        <v>INSERT INTO parent VALUES (10161959,'Robert','robert@gmail.com',561-496-6894);</v>
      </c>
      <c r="H274" s="3" t="s">
        <v>637</v>
      </c>
      <c r="J274" s="1" t="s">
        <v>38</v>
      </c>
      <c r="K274" s="1" t="s">
        <v>39</v>
      </c>
      <c r="L274" s="1" t="s">
        <v>30</v>
      </c>
      <c r="M274" s="1" t="s">
        <v>29</v>
      </c>
      <c r="N274" s="1" t="s">
        <v>31</v>
      </c>
    </row>
    <row r="275">
      <c r="A275" s="1">
        <v>8.2014112E7</v>
      </c>
      <c r="B275" s="1" t="s">
        <v>81</v>
      </c>
      <c r="C275" s="12" t="str">
        <f t="shared" si="14"/>
        <v>ryan@gmail.com</v>
      </c>
      <c r="E275" s="12" t="s">
        <v>680</v>
      </c>
      <c r="G275" s="12" t="str">
        <f t="shared" si="15"/>
        <v>INSERT INTO parent VALUES (82014112,'Ryan','ryan@gmail.com',843-972-5539);</v>
      </c>
      <c r="H275" s="3" t="s">
        <v>637</v>
      </c>
      <c r="J275" s="1" t="s">
        <v>38</v>
      </c>
      <c r="K275" s="1" t="s">
        <v>39</v>
      </c>
      <c r="L275" s="1" t="s">
        <v>30</v>
      </c>
      <c r="M275" s="1" t="s">
        <v>29</v>
      </c>
      <c r="N275" s="1" t="s">
        <v>31</v>
      </c>
    </row>
    <row r="276">
      <c r="A276" s="1">
        <v>8.4003373E7</v>
      </c>
      <c r="B276" s="1" t="s">
        <v>681</v>
      </c>
      <c r="C276" s="12" t="str">
        <f t="shared" si="14"/>
        <v>bethany@gmail.com</v>
      </c>
      <c r="E276" s="12" t="s">
        <v>682</v>
      </c>
      <c r="G276" s="12" t="str">
        <f t="shared" si="15"/>
        <v>INSERT INTO parent VALUES (84003373,'Bethany','bethany@gmail.com',167-244-2610);</v>
      </c>
      <c r="H276" s="3" t="s">
        <v>637</v>
      </c>
      <c r="J276" s="1" t="s">
        <v>38</v>
      </c>
      <c r="K276" s="1" t="s">
        <v>39</v>
      </c>
      <c r="L276" s="1" t="s">
        <v>30</v>
      </c>
      <c r="M276" s="1" t="s">
        <v>29</v>
      </c>
      <c r="N276" s="1" t="s">
        <v>31</v>
      </c>
    </row>
    <row r="277">
      <c r="A277" s="1">
        <v>9.0120813E7</v>
      </c>
      <c r="B277" s="1" t="s">
        <v>683</v>
      </c>
      <c r="C277" s="12" t="str">
        <f t="shared" si="14"/>
        <v>julie@gmail.com</v>
      </c>
      <c r="E277" s="12" t="s">
        <v>684</v>
      </c>
      <c r="G277" s="12" t="str">
        <f t="shared" si="15"/>
        <v>INSERT INTO parent VALUES (90120813,'Julie','julie@gmail.com',113-551-9715);</v>
      </c>
      <c r="H277" s="3" t="s">
        <v>637</v>
      </c>
      <c r="J277" s="1" t="s">
        <v>38</v>
      </c>
      <c r="K277" s="1" t="s">
        <v>39</v>
      </c>
      <c r="L277" s="1" t="s">
        <v>30</v>
      </c>
      <c r="M277" s="1" t="s">
        <v>29</v>
      </c>
      <c r="N277" s="1" t="s">
        <v>31</v>
      </c>
    </row>
    <row r="278">
      <c r="A278" s="1">
        <v>9.0227645E7</v>
      </c>
      <c r="B278" s="1" t="s">
        <v>685</v>
      </c>
      <c r="C278" s="12" t="str">
        <f t="shared" si="14"/>
        <v>timothy@gmail.com</v>
      </c>
      <c r="E278" s="12" t="s">
        <v>686</v>
      </c>
      <c r="G278" s="12" t="str">
        <f t="shared" si="15"/>
        <v>INSERT INTO parent VALUES (90227645,'Timothy','timothy@gmail.com',363-629-3146);</v>
      </c>
      <c r="H278" s="3" t="s">
        <v>637</v>
      </c>
      <c r="J278" s="1" t="s">
        <v>38</v>
      </c>
      <c r="K278" s="1" t="s">
        <v>39</v>
      </c>
      <c r="L278" s="1" t="s">
        <v>30</v>
      </c>
      <c r="M278" s="1" t="s">
        <v>29</v>
      </c>
      <c r="N278" s="1" t="s">
        <v>31</v>
      </c>
    </row>
    <row r="279">
      <c r="A279" s="1">
        <v>5.754788E7</v>
      </c>
      <c r="B279" s="1" t="s">
        <v>77</v>
      </c>
      <c r="C279" s="12" t="str">
        <f t="shared" si="14"/>
        <v>stephen@gmail.com</v>
      </c>
      <c r="E279" s="12" t="s">
        <v>687</v>
      </c>
      <c r="G279" s="12" t="str">
        <f t="shared" si="15"/>
        <v>INSERT INTO parent VALUES (57547880,'Stephen','stephen@gmail.com',352-710-1173);</v>
      </c>
      <c r="H279" s="3" t="s">
        <v>637</v>
      </c>
      <c r="J279" s="1" t="s">
        <v>38</v>
      </c>
      <c r="K279" s="1" t="s">
        <v>39</v>
      </c>
      <c r="L279" s="1" t="s">
        <v>30</v>
      </c>
      <c r="M279" s="1" t="s">
        <v>29</v>
      </c>
      <c r="N279" s="1" t="s">
        <v>31</v>
      </c>
    </row>
    <row r="280">
      <c r="A280" s="1">
        <v>6.8745051E7</v>
      </c>
      <c r="B280" s="1" t="s">
        <v>688</v>
      </c>
      <c r="C280" s="12" t="str">
        <f t="shared" si="14"/>
        <v>chelsea@gmail.com</v>
      </c>
      <c r="E280" s="12" t="s">
        <v>689</v>
      </c>
      <c r="G280" s="12" t="str">
        <f t="shared" si="15"/>
        <v>INSERT INTO parent VALUES (68745051,'Chelsea','chelsea@gmail.com',878-654-4662);</v>
      </c>
      <c r="H280" s="3" t="s">
        <v>637</v>
      </c>
      <c r="J280" s="1" t="s">
        <v>38</v>
      </c>
      <c r="K280" s="1" t="s">
        <v>39</v>
      </c>
      <c r="L280" s="1" t="s">
        <v>30</v>
      </c>
      <c r="M280" s="1" t="s">
        <v>29</v>
      </c>
      <c r="N280" s="1" t="s">
        <v>31</v>
      </c>
    </row>
    <row r="281">
      <c r="A281" s="1">
        <v>1.8205742E7</v>
      </c>
      <c r="B281" s="1" t="s">
        <v>690</v>
      </c>
      <c r="C281" s="12" t="str">
        <f t="shared" si="14"/>
        <v>ronald@gmail.com</v>
      </c>
      <c r="E281" s="12" t="s">
        <v>691</v>
      </c>
      <c r="G281" s="12" t="str">
        <f t="shared" si="15"/>
        <v>INSERT INTO parent VALUES (18205742,'Ronald','ronald@gmail.com',179-863-2875);</v>
      </c>
      <c r="H281" s="3" t="s">
        <v>637</v>
      </c>
      <c r="J281" s="1" t="s">
        <v>38</v>
      </c>
      <c r="K281" s="1" t="s">
        <v>39</v>
      </c>
      <c r="L281" s="1" t="s">
        <v>30</v>
      </c>
      <c r="M281" s="1" t="s">
        <v>29</v>
      </c>
      <c r="N281" s="1" t="s">
        <v>31</v>
      </c>
    </row>
    <row r="282">
      <c r="A282" s="1">
        <v>3.4689294E7</v>
      </c>
      <c r="B282" s="1" t="s">
        <v>692</v>
      </c>
      <c r="C282" s="12" t="str">
        <f t="shared" si="14"/>
        <v>sara@gmail.com</v>
      </c>
      <c r="E282" s="12" t="s">
        <v>693</v>
      </c>
      <c r="G282" s="12" t="str">
        <f t="shared" si="15"/>
        <v>INSERT INTO parent VALUES (34689294,'Sara','sara@gmail.com',834-568-3503);</v>
      </c>
      <c r="H282" s="3" t="s">
        <v>637</v>
      </c>
      <c r="J282" s="1" t="s">
        <v>38</v>
      </c>
      <c r="K282" s="1" t="s">
        <v>39</v>
      </c>
      <c r="L282" s="1" t="s">
        <v>30</v>
      </c>
      <c r="M282" s="1" t="s">
        <v>29</v>
      </c>
      <c r="N282" s="1" t="s">
        <v>31</v>
      </c>
    </row>
    <row r="283">
      <c r="A283" s="1">
        <v>5.1755872E7</v>
      </c>
      <c r="B283" s="1" t="s">
        <v>694</v>
      </c>
      <c r="C283" s="12" t="str">
        <f t="shared" si="14"/>
        <v>tammy@gmail.com</v>
      </c>
      <c r="E283" s="12" t="s">
        <v>695</v>
      </c>
      <c r="G283" s="12" t="str">
        <f t="shared" si="15"/>
        <v>INSERT INTO parent VALUES (51755872,'Tammy','tammy@gmail.com',167-926-6060);</v>
      </c>
      <c r="H283" s="3" t="s">
        <v>637</v>
      </c>
      <c r="J283" s="1" t="s">
        <v>38</v>
      </c>
      <c r="K283" s="1" t="s">
        <v>39</v>
      </c>
      <c r="L283" s="1" t="s">
        <v>30</v>
      </c>
      <c r="M283" s="1" t="s">
        <v>29</v>
      </c>
      <c r="N283" s="1" t="s">
        <v>31</v>
      </c>
    </row>
    <row r="284">
      <c r="A284" s="1">
        <v>5.3319644E7</v>
      </c>
      <c r="B284" s="1" t="s">
        <v>696</v>
      </c>
      <c r="C284" s="12" t="str">
        <f t="shared" si="14"/>
        <v>debbie@gmail.com</v>
      </c>
      <c r="E284" s="12" t="s">
        <v>697</v>
      </c>
      <c r="G284" s="12" t="str">
        <f t="shared" si="15"/>
        <v>INSERT INTO parent VALUES (53319644,'Debbie','debbie@gmail.com',552-197-3560);</v>
      </c>
      <c r="H284" s="3" t="s">
        <v>637</v>
      </c>
      <c r="J284" s="1" t="s">
        <v>38</v>
      </c>
      <c r="K284" s="1" t="s">
        <v>39</v>
      </c>
      <c r="L284" s="1" t="s">
        <v>30</v>
      </c>
      <c r="M284" s="1" t="s">
        <v>29</v>
      </c>
      <c r="N284" s="1" t="s">
        <v>31</v>
      </c>
    </row>
    <row r="285">
      <c r="A285" s="1">
        <v>1.9599921E7</v>
      </c>
      <c r="B285" s="1" t="s">
        <v>698</v>
      </c>
      <c r="C285" s="12" t="str">
        <f t="shared" si="14"/>
        <v>anna@gmail.com</v>
      </c>
      <c r="E285" s="12" t="s">
        <v>699</v>
      </c>
      <c r="G285" s="12" t="str">
        <f t="shared" si="15"/>
        <v>INSERT INTO parent VALUES (19599921,'Anna','anna@gmail.com',131-124-9006);</v>
      </c>
      <c r="H285" s="3" t="s">
        <v>637</v>
      </c>
      <c r="J285" s="1" t="s">
        <v>38</v>
      </c>
      <c r="K285" s="1" t="s">
        <v>39</v>
      </c>
      <c r="L285" s="1" t="s">
        <v>30</v>
      </c>
      <c r="M285" s="1" t="s">
        <v>29</v>
      </c>
      <c r="N285" s="1" t="s">
        <v>31</v>
      </c>
    </row>
    <row r="286">
      <c r="A286" s="1">
        <v>6.7707626E7</v>
      </c>
      <c r="B286" s="1" t="s">
        <v>700</v>
      </c>
      <c r="C286" s="12" t="str">
        <f t="shared" si="14"/>
        <v>matthew@gmail.com</v>
      </c>
      <c r="E286" s="12" t="s">
        <v>701</v>
      </c>
      <c r="G286" s="12" t="str">
        <f t="shared" si="15"/>
        <v>INSERT INTO parent VALUES (67707626,'Matthew','matthew@gmail.com',548-489-5964);</v>
      </c>
      <c r="H286" s="3" t="s">
        <v>637</v>
      </c>
      <c r="J286" s="1" t="s">
        <v>38</v>
      </c>
      <c r="K286" s="1" t="s">
        <v>39</v>
      </c>
      <c r="L286" s="1" t="s">
        <v>30</v>
      </c>
      <c r="M286" s="1" t="s">
        <v>29</v>
      </c>
      <c r="N286" s="1" t="s">
        <v>31</v>
      </c>
    </row>
    <row r="287">
      <c r="A287" s="1">
        <v>4.5136207E7</v>
      </c>
      <c r="B287" s="1" t="s">
        <v>590</v>
      </c>
      <c r="C287" s="12" t="str">
        <f t="shared" si="14"/>
        <v>john@gmail.com</v>
      </c>
      <c r="E287" s="12" t="s">
        <v>702</v>
      </c>
      <c r="G287" s="12" t="str">
        <f t="shared" si="15"/>
        <v>INSERT INTO parent VALUES (45136207,'John','john@gmail.com',589-535-5708);</v>
      </c>
      <c r="H287" s="3" t="s">
        <v>637</v>
      </c>
      <c r="J287" s="1" t="s">
        <v>38</v>
      </c>
      <c r="K287" s="1" t="s">
        <v>39</v>
      </c>
      <c r="L287" s="1" t="s">
        <v>30</v>
      </c>
      <c r="M287" s="1" t="s">
        <v>29</v>
      </c>
      <c r="N287" s="1" t="s">
        <v>31</v>
      </c>
    </row>
    <row r="288">
      <c r="A288" s="1">
        <v>7.9796533E7</v>
      </c>
      <c r="B288" s="1" t="s">
        <v>703</v>
      </c>
      <c r="C288" s="12" t="str">
        <f t="shared" si="14"/>
        <v>don@gmail.com</v>
      </c>
      <c r="E288" s="12" t="s">
        <v>704</v>
      </c>
      <c r="G288" s="12" t="str">
        <f t="shared" si="15"/>
        <v>INSERT INTO parent VALUES (79796533,'Don','don@gmail.com',526-286-6345);</v>
      </c>
      <c r="H288" s="3" t="s">
        <v>637</v>
      </c>
      <c r="J288" s="1" t="s">
        <v>38</v>
      </c>
      <c r="K288" s="1" t="s">
        <v>39</v>
      </c>
      <c r="L288" s="1" t="s">
        <v>30</v>
      </c>
      <c r="M288" s="1" t="s">
        <v>29</v>
      </c>
      <c r="N288" s="1" t="s">
        <v>31</v>
      </c>
    </row>
    <row r="289">
      <c r="G289" s="12" t="str">
        <f t="shared" si="15"/>
        <v>INSERT INTO parent VALUES (,'','',);</v>
      </c>
      <c r="H289" s="3" t="s">
        <v>637</v>
      </c>
      <c r="J289" s="1" t="s">
        <v>38</v>
      </c>
      <c r="K289" s="1" t="s">
        <v>39</v>
      </c>
      <c r="L289" s="1" t="s">
        <v>30</v>
      </c>
      <c r="M289" s="1" t="s">
        <v>29</v>
      </c>
      <c r="N289" s="1" t="s">
        <v>31</v>
      </c>
    </row>
    <row r="290">
      <c r="A290" s="1">
        <v>3.2553554E7</v>
      </c>
      <c r="B290" s="1" t="s">
        <v>705</v>
      </c>
      <c r="C290" s="12" t="str">
        <f t="shared" ref="C290:C338" si="16">LOWER(B290&amp;"@"&amp;"gmail.com")</f>
        <v>martha@gmail.com</v>
      </c>
      <c r="E290" s="12" t="s">
        <v>706</v>
      </c>
      <c r="G290" s="12" t="str">
        <f t="shared" si="15"/>
        <v>INSERT INTO parent VALUES (32553554,'Martha','martha@gmail.com',246-226-3251);</v>
      </c>
      <c r="H290" s="3" t="s">
        <v>637</v>
      </c>
      <c r="J290" s="1" t="s">
        <v>38</v>
      </c>
      <c r="K290" s="1" t="s">
        <v>39</v>
      </c>
      <c r="L290" s="1" t="s">
        <v>30</v>
      </c>
      <c r="M290" s="1" t="s">
        <v>29</v>
      </c>
      <c r="N290" s="1" t="s">
        <v>31</v>
      </c>
    </row>
    <row r="291">
      <c r="A291" s="1">
        <v>5.7675896E7</v>
      </c>
      <c r="B291" s="1" t="s">
        <v>678</v>
      </c>
      <c r="C291" s="12" t="str">
        <f t="shared" si="16"/>
        <v>robert@gmail.com</v>
      </c>
      <c r="E291" s="12" t="s">
        <v>707</v>
      </c>
      <c r="G291" s="12" t="str">
        <f t="shared" si="15"/>
        <v>INSERT INTO parent VALUES (57675896,'Robert','robert@gmail.com',889-326-1250);</v>
      </c>
      <c r="H291" s="3" t="s">
        <v>637</v>
      </c>
      <c r="J291" s="1" t="s">
        <v>38</v>
      </c>
      <c r="K291" s="1" t="s">
        <v>39</v>
      </c>
      <c r="L291" s="1" t="s">
        <v>30</v>
      </c>
      <c r="M291" s="1" t="s">
        <v>29</v>
      </c>
      <c r="N291" s="1" t="s">
        <v>31</v>
      </c>
    </row>
    <row r="292">
      <c r="A292" s="1">
        <v>6.2493548E7</v>
      </c>
      <c r="B292" s="1" t="s">
        <v>662</v>
      </c>
      <c r="C292" s="12" t="str">
        <f t="shared" si="16"/>
        <v>richard@gmail.com</v>
      </c>
      <c r="E292" s="12" t="s">
        <v>708</v>
      </c>
      <c r="G292" s="12" t="str">
        <f t="shared" si="15"/>
        <v>INSERT INTO parent VALUES (62493548,'Richard','richard@gmail.com',223-242-1491);</v>
      </c>
      <c r="H292" s="3" t="s">
        <v>637</v>
      </c>
      <c r="J292" s="1" t="s">
        <v>38</v>
      </c>
      <c r="K292" s="1" t="s">
        <v>39</v>
      </c>
      <c r="L292" s="1" t="s">
        <v>30</v>
      </c>
      <c r="M292" s="1" t="s">
        <v>29</v>
      </c>
      <c r="N292" s="1" t="s">
        <v>31</v>
      </c>
    </row>
    <row r="293">
      <c r="A293" s="1">
        <v>9.0061244E7</v>
      </c>
      <c r="B293" s="1" t="s">
        <v>709</v>
      </c>
      <c r="C293" s="12" t="str">
        <f t="shared" si="16"/>
        <v>jeff@gmail.com</v>
      </c>
      <c r="E293" s="12" t="s">
        <v>710</v>
      </c>
      <c r="G293" s="12" t="str">
        <f t="shared" si="15"/>
        <v>INSERT INTO parent VALUES (90061244,'Jeff','jeff@gmail.com',645-860-8541);</v>
      </c>
      <c r="H293" s="3" t="s">
        <v>637</v>
      </c>
      <c r="J293" s="1" t="s">
        <v>38</v>
      </c>
      <c r="K293" s="1" t="s">
        <v>39</v>
      </c>
      <c r="L293" s="1" t="s">
        <v>30</v>
      </c>
      <c r="M293" s="1" t="s">
        <v>29</v>
      </c>
      <c r="N293" s="1" t="s">
        <v>31</v>
      </c>
    </row>
    <row r="294">
      <c r="A294" s="1">
        <v>1.7697678E7</v>
      </c>
      <c r="B294" s="1" t="s">
        <v>711</v>
      </c>
      <c r="C294" s="12" t="str">
        <f t="shared" si="16"/>
        <v>cheryl@gmail.com</v>
      </c>
      <c r="E294" s="12" t="s">
        <v>712</v>
      </c>
      <c r="G294" s="12" t="str">
        <f t="shared" si="15"/>
        <v>INSERT INTO parent VALUES (17697678,'Cheryl','cheryl@gmail.com',619-334-7237);</v>
      </c>
      <c r="H294" s="3" t="s">
        <v>637</v>
      </c>
      <c r="J294" s="1" t="s">
        <v>38</v>
      </c>
      <c r="K294" s="1" t="s">
        <v>39</v>
      </c>
      <c r="L294" s="1" t="s">
        <v>30</v>
      </c>
      <c r="M294" s="1" t="s">
        <v>29</v>
      </c>
      <c r="N294" s="1" t="s">
        <v>31</v>
      </c>
    </row>
    <row r="295">
      <c r="A295" s="1">
        <v>4.2857038E7</v>
      </c>
      <c r="B295" s="1" t="s">
        <v>713</v>
      </c>
      <c r="C295" s="12" t="str">
        <f t="shared" si="16"/>
        <v>deanna@gmail.com</v>
      </c>
      <c r="E295" s="12" t="s">
        <v>714</v>
      </c>
      <c r="G295" s="12" t="str">
        <f t="shared" si="15"/>
        <v>INSERT INTO parent VALUES (42857038,'Deanna','deanna@gmail.com',657-819-7762);</v>
      </c>
      <c r="H295" s="3" t="s">
        <v>637</v>
      </c>
      <c r="J295" s="1" t="s">
        <v>38</v>
      </c>
      <c r="K295" s="1" t="s">
        <v>39</v>
      </c>
      <c r="L295" s="1" t="s">
        <v>30</v>
      </c>
      <c r="M295" s="1" t="s">
        <v>29</v>
      </c>
      <c r="N295" s="1" t="s">
        <v>31</v>
      </c>
    </row>
    <row r="296">
      <c r="A296" s="1">
        <v>1.5146311E7</v>
      </c>
      <c r="B296" s="1" t="s">
        <v>173</v>
      </c>
      <c r="C296" s="12" t="str">
        <f t="shared" si="16"/>
        <v>eric@gmail.com</v>
      </c>
      <c r="E296" s="12" t="s">
        <v>715</v>
      </c>
      <c r="G296" s="12" t="str">
        <f t="shared" si="15"/>
        <v>INSERT INTO parent VALUES (15146311,'Eric','eric@gmail.com',545-766-2855);</v>
      </c>
      <c r="H296" s="3" t="s">
        <v>637</v>
      </c>
      <c r="J296" s="1" t="s">
        <v>38</v>
      </c>
      <c r="K296" s="1" t="s">
        <v>39</v>
      </c>
      <c r="L296" s="1" t="s">
        <v>30</v>
      </c>
      <c r="M296" s="1" t="s">
        <v>29</v>
      </c>
      <c r="N296" s="1" t="s">
        <v>31</v>
      </c>
    </row>
    <row r="297">
      <c r="A297" s="1">
        <v>6.8284114E7</v>
      </c>
      <c r="B297" s="1" t="s">
        <v>716</v>
      </c>
      <c r="C297" s="12" t="str">
        <f t="shared" si="16"/>
        <v>megan@gmail.com</v>
      </c>
      <c r="E297" s="12" t="s">
        <v>717</v>
      </c>
      <c r="G297" s="12" t="str">
        <f t="shared" si="15"/>
        <v>INSERT INTO parent VALUES (68284114,'Megan','megan@gmail.com',904-435-9150);</v>
      </c>
      <c r="H297" s="3" t="s">
        <v>637</v>
      </c>
      <c r="J297" s="1" t="s">
        <v>38</v>
      </c>
      <c r="K297" s="1" t="s">
        <v>39</v>
      </c>
      <c r="L297" s="1" t="s">
        <v>30</v>
      </c>
      <c r="M297" s="1" t="s">
        <v>29</v>
      </c>
      <c r="N297" s="1" t="s">
        <v>31</v>
      </c>
    </row>
    <row r="298">
      <c r="A298" s="1">
        <v>9.2888873E7</v>
      </c>
      <c r="B298" s="1" t="s">
        <v>718</v>
      </c>
      <c r="C298" s="12" t="str">
        <f t="shared" si="16"/>
        <v>kristi@gmail.com</v>
      </c>
      <c r="E298" s="12" t="s">
        <v>719</v>
      </c>
      <c r="G298" s="12" t="str">
        <f t="shared" si="15"/>
        <v>INSERT INTO parent VALUES (92888873,'Kristi','kristi@gmail.com',372-141-7756);</v>
      </c>
      <c r="H298" s="3" t="s">
        <v>637</v>
      </c>
      <c r="J298" s="1" t="s">
        <v>38</v>
      </c>
      <c r="K298" s="1" t="s">
        <v>39</v>
      </c>
      <c r="L298" s="1" t="s">
        <v>30</v>
      </c>
      <c r="M298" s="1" t="s">
        <v>29</v>
      </c>
      <c r="N298" s="1" t="s">
        <v>31</v>
      </c>
    </row>
    <row r="299">
      <c r="A299" s="1">
        <v>3.9920468E7</v>
      </c>
      <c r="B299" s="1" t="s">
        <v>720</v>
      </c>
      <c r="C299" s="12" t="str">
        <f t="shared" si="16"/>
        <v>roy@gmail.com</v>
      </c>
      <c r="E299" s="12" t="s">
        <v>721</v>
      </c>
      <c r="G299" s="12" t="str">
        <f t="shared" si="15"/>
        <v>INSERT INTO parent VALUES (39920468,'Roy','roy@gmail.com',292-442-6546);</v>
      </c>
      <c r="H299" s="3" t="s">
        <v>637</v>
      </c>
      <c r="J299" s="1" t="s">
        <v>38</v>
      </c>
      <c r="K299" s="1" t="s">
        <v>39</v>
      </c>
      <c r="L299" s="1" t="s">
        <v>30</v>
      </c>
      <c r="M299" s="1" t="s">
        <v>29</v>
      </c>
      <c r="N299" s="1" t="s">
        <v>31</v>
      </c>
    </row>
    <row r="300">
      <c r="A300" s="1">
        <v>5.5631424E7</v>
      </c>
      <c r="B300" s="1" t="s">
        <v>722</v>
      </c>
      <c r="C300" s="12" t="str">
        <f t="shared" si="16"/>
        <v>kelly@gmail.com</v>
      </c>
      <c r="E300" s="12" t="s">
        <v>723</v>
      </c>
      <c r="G300" s="12" t="str">
        <f t="shared" si="15"/>
        <v>INSERT INTO parent VALUES (55631424,'Kelly','kelly@gmail.com',371-912-7503);</v>
      </c>
      <c r="H300" s="3" t="s">
        <v>637</v>
      </c>
      <c r="J300" s="1" t="s">
        <v>38</v>
      </c>
      <c r="K300" s="1" t="s">
        <v>39</v>
      </c>
      <c r="L300" s="1" t="s">
        <v>30</v>
      </c>
      <c r="M300" s="1" t="s">
        <v>29</v>
      </c>
      <c r="N300" s="1" t="s">
        <v>31</v>
      </c>
    </row>
    <row r="301">
      <c r="A301" s="1">
        <v>7.2597346E7</v>
      </c>
      <c r="B301" s="1" t="s">
        <v>724</v>
      </c>
      <c r="C301" s="12" t="str">
        <f t="shared" si="16"/>
        <v>bob@gmail.com</v>
      </c>
      <c r="E301" s="12" t="s">
        <v>725</v>
      </c>
      <c r="G301" s="12" t="str">
        <f t="shared" si="15"/>
        <v>INSERT INTO parent VALUES (72597346,'Bob','bob@gmail.com',107-817-8593);</v>
      </c>
      <c r="H301" s="3" t="s">
        <v>637</v>
      </c>
      <c r="J301" s="1" t="s">
        <v>38</v>
      </c>
      <c r="K301" s="1" t="s">
        <v>39</v>
      </c>
      <c r="L301" s="1" t="s">
        <v>30</v>
      </c>
      <c r="M301" s="1" t="s">
        <v>29</v>
      </c>
      <c r="N301" s="1" t="s">
        <v>31</v>
      </c>
    </row>
    <row r="302">
      <c r="A302" s="1">
        <v>2.913713E7</v>
      </c>
      <c r="B302" s="1" t="s">
        <v>404</v>
      </c>
      <c r="C302" s="12" t="str">
        <f t="shared" si="16"/>
        <v>ray@gmail.com</v>
      </c>
      <c r="E302" s="12" t="s">
        <v>726</v>
      </c>
      <c r="G302" s="12" t="str">
        <f t="shared" si="15"/>
        <v>INSERT INTO parent VALUES (29137130,'Ray','ray@gmail.com',667-431-1397);</v>
      </c>
      <c r="H302" s="3" t="s">
        <v>637</v>
      </c>
      <c r="J302" s="1" t="s">
        <v>38</v>
      </c>
      <c r="K302" s="1" t="s">
        <v>39</v>
      </c>
      <c r="L302" s="1" t="s">
        <v>30</v>
      </c>
      <c r="M302" s="1" t="s">
        <v>29</v>
      </c>
      <c r="N302" s="1" t="s">
        <v>31</v>
      </c>
    </row>
    <row r="303">
      <c r="A303" s="1">
        <v>3.7037576E7</v>
      </c>
      <c r="B303" s="1" t="s">
        <v>727</v>
      </c>
      <c r="C303" s="12" t="str">
        <f t="shared" si="16"/>
        <v>helen@gmail.com</v>
      </c>
      <c r="E303" s="12" t="s">
        <v>728</v>
      </c>
      <c r="G303" s="12" t="str">
        <f t="shared" si="15"/>
        <v>INSERT INTO parent VALUES (37037576,'Helen','helen@gmail.com',120-126-1179);</v>
      </c>
      <c r="H303" s="3" t="s">
        <v>637</v>
      </c>
      <c r="J303" s="1" t="s">
        <v>38</v>
      </c>
      <c r="K303" s="1" t="s">
        <v>39</v>
      </c>
      <c r="L303" s="1" t="s">
        <v>30</v>
      </c>
      <c r="M303" s="1" t="s">
        <v>29</v>
      </c>
      <c r="N303" s="1" t="s">
        <v>31</v>
      </c>
    </row>
    <row r="304">
      <c r="A304" s="1">
        <v>2.861758E7</v>
      </c>
      <c r="B304" s="1" t="s">
        <v>720</v>
      </c>
      <c r="C304" s="12" t="str">
        <f t="shared" si="16"/>
        <v>roy@gmail.com</v>
      </c>
      <c r="E304" s="12" t="s">
        <v>729</v>
      </c>
      <c r="G304" s="12" t="str">
        <f t="shared" si="15"/>
        <v>INSERT INTO parent VALUES (28617580,'Roy','roy@gmail.com',639-867-7874);</v>
      </c>
      <c r="H304" s="3" t="s">
        <v>637</v>
      </c>
      <c r="J304" s="1" t="s">
        <v>38</v>
      </c>
      <c r="K304" s="1" t="s">
        <v>39</v>
      </c>
      <c r="L304" s="1" t="s">
        <v>30</v>
      </c>
      <c r="M304" s="1" t="s">
        <v>29</v>
      </c>
      <c r="N304" s="1" t="s">
        <v>31</v>
      </c>
    </row>
    <row r="305">
      <c r="A305" s="1">
        <v>4.3545067E7</v>
      </c>
      <c r="B305" s="1" t="s">
        <v>148</v>
      </c>
      <c r="C305" s="12" t="str">
        <f t="shared" si="16"/>
        <v>dan@gmail.com</v>
      </c>
      <c r="E305" s="12" t="s">
        <v>730</v>
      </c>
      <c r="G305" s="12" t="str">
        <f t="shared" si="15"/>
        <v>INSERT INTO parent VALUES (43545067,'Dan','dan@gmail.com',730-531-6544);</v>
      </c>
      <c r="H305" s="3" t="s">
        <v>637</v>
      </c>
      <c r="J305" s="1" t="s">
        <v>38</v>
      </c>
      <c r="K305" s="1" t="s">
        <v>39</v>
      </c>
      <c r="L305" s="1" t="s">
        <v>30</v>
      </c>
      <c r="M305" s="1" t="s">
        <v>29</v>
      </c>
      <c r="N305" s="1" t="s">
        <v>31</v>
      </c>
    </row>
    <row r="306">
      <c r="A306" s="1">
        <v>6.9418265E7</v>
      </c>
      <c r="B306" s="1" t="s">
        <v>520</v>
      </c>
      <c r="C306" s="12" t="str">
        <f t="shared" si="16"/>
        <v>david@gmail.com</v>
      </c>
      <c r="E306" s="12" t="s">
        <v>731</v>
      </c>
      <c r="G306" s="12" t="str">
        <f t="shared" si="15"/>
        <v>INSERT INTO parent VALUES (69418265,'David','david@gmail.com',481-812-3193);</v>
      </c>
      <c r="H306" s="3" t="s">
        <v>637</v>
      </c>
      <c r="J306" s="1" t="s">
        <v>38</v>
      </c>
      <c r="K306" s="1" t="s">
        <v>39</v>
      </c>
      <c r="L306" s="1" t="s">
        <v>30</v>
      </c>
      <c r="M306" s="1" t="s">
        <v>29</v>
      </c>
      <c r="N306" s="1" t="s">
        <v>31</v>
      </c>
    </row>
    <row r="307">
      <c r="A307" s="1">
        <v>2.8094344E7</v>
      </c>
      <c r="B307" s="1" t="s">
        <v>732</v>
      </c>
      <c r="C307" s="12" t="str">
        <f t="shared" si="16"/>
        <v>tanya@gmail.com</v>
      </c>
      <c r="E307" s="12" t="s">
        <v>733</v>
      </c>
      <c r="G307" s="12" t="str">
        <f t="shared" si="15"/>
        <v>INSERT INTO parent VALUES (28094344,'Tanya','tanya@gmail.com',259-764-1360);</v>
      </c>
      <c r="H307" s="3" t="s">
        <v>637</v>
      </c>
      <c r="J307" s="1" t="s">
        <v>38</v>
      </c>
      <c r="K307" s="1" t="s">
        <v>39</v>
      </c>
      <c r="L307" s="1" t="s">
        <v>30</v>
      </c>
      <c r="M307" s="1" t="s">
        <v>29</v>
      </c>
      <c r="N307" s="1" t="s">
        <v>31</v>
      </c>
    </row>
    <row r="308">
      <c r="A308" s="1">
        <v>8.9781991E7</v>
      </c>
      <c r="B308" s="1" t="s">
        <v>734</v>
      </c>
      <c r="C308" s="12" t="str">
        <f t="shared" si="16"/>
        <v>caleb@gmail.com</v>
      </c>
      <c r="E308" s="12" t="s">
        <v>735</v>
      </c>
      <c r="G308" s="12" t="str">
        <f t="shared" si="15"/>
        <v>INSERT INTO parent VALUES (89781991,'Caleb','caleb@gmail.com',256-210-3078);</v>
      </c>
      <c r="H308" s="3" t="s">
        <v>637</v>
      </c>
      <c r="J308" s="1" t="s">
        <v>38</v>
      </c>
      <c r="K308" s="1" t="s">
        <v>39</v>
      </c>
      <c r="L308" s="1" t="s">
        <v>30</v>
      </c>
      <c r="M308" s="1" t="s">
        <v>29</v>
      </c>
      <c r="N308" s="1" t="s">
        <v>31</v>
      </c>
    </row>
    <row r="309">
      <c r="A309" s="1">
        <v>5.9557269E7</v>
      </c>
      <c r="B309" s="1" t="s">
        <v>736</v>
      </c>
      <c r="C309" s="12" t="str">
        <f t="shared" si="16"/>
        <v>phillip@gmail.com</v>
      </c>
      <c r="E309" s="12" t="s">
        <v>737</v>
      </c>
      <c r="G309" s="12" t="str">
        <f t="shared" si="15"/>
        <v>INSERT INTO parent VALUES (59557269,'Phillip','phillip@gmail.com',339-426-7745);</v>
      </c>
      <c r="H309" s="3" t="s">
        <v>637</v>
      </c>
      <c r="J309" s="1" t="s">
        <v>38</v>
      </c>
      <c r="K309" s="1" t="s">
        <v>39</v>
      </c>
      <c r="L309" s="1" t="s">
        <v>30</v>
      </c>
      <c r="M309" s="1" t="s">
        <v>29</v>
      </c>
      <c r="N309" s="1" t="s">
        <v>31</v>
      </c>
    </row>
    <row r="310">
      <c r="A310" s="1">
        <v>5.5084954E7</v>
      </c>
      <c r="B310" s="1" t="s">
        <v>738</v>
      </c>
      <c r="C310" s="12" t="str">
        <f t="shared" si="16"/>
        <v>anne@gmail.com</v>
      </c>
      <c r="E310" s="12" t="s">
        <v>739</v>
      </c>
      <c r="G310" s="12" t="str">
        <f t="shared" si="15"/>
        <v>INSERT INTO parent VALUES (55084954,'Anne','anne@gmail.com',422-932-9534);</v>
      </c>
      <c r="H310" s="3" t="s">
        <v>637</v>
      </c>
      <c r="J310" s="1" t="s">
        <v>38</v>
      </c>
      <c r="K310" s="1" t="s">
        <v>39</v>
      </c>
      <c r="L310" s="1" t="s">
        <v>30</v>
      </c>
      <c r="M310" s="1" t="s">
        <v>29</v>
      </c>
      <c r="N310" s="1" t="s">
        <v>31</v>
      </c>
    </row>
    <row r="311">
      <c r="A311" s="1">
        <v>7.9956513E7</v>
      </c>
      <c r="B311" s="1" t="s">
        <v>740</v>
      </c>
      <c r="C311" s="12" t="str">
        <f t="shared" si="16"/>
        <v>janet@gmail.com</v>
      </c>
      <c r="E311" s="12" t="s">
        <v>741</v>
      </c>
      <c r="G311" s="12" t="str">
        <f t="shared" si="15"/>
        <v>INSERT INTO parent VALUES (79956513,'Janet','janet@gmail.com',237-879-4599);</v>
      </c>
      <c r="H311" s="3" t="s">
        <v>637</v>
      </c>
      <c r="J311" s="1" t="s">
        <v>38</v>
      </c>
      <c r="K311" s="1" t="s">
        <v>39</v>
      </c>
      <c r="L311" s="1" t="s">
        <v>30</v>
      </c>
      <c r="M311" s="1" t="s">
        <v>29</v>
      </c>
      <c r="N311" s="1" t="s">
        <v>31</v>
      </c>
    </row>
    <row r="312">
      <c r="A312" s="1">
        <v>7.4363202E7</v>
      </c>
      <c r="B312" s="1" t="s">
        <v>742</v>
      </c>
      <c r="C312" s="12" t="str">
        <f t="shared" si="16"/>
        <v>danielle@gmail.com</v>
      </c>
      <c r="E312" s="12" t="s">
        <v>743</v>
      </c>
      <c r="G312" s="12" t="str">
        <f t="shared" si="15"/>
        <v>INSERT INTO parent VALUES (74363202,'Danielle','danielle@gmail.com',458-123-1251);</v>
      </c>
      <c r="H312" s="3" t="s">
        <v>637</v>
      </c>
      <c r="J312" s="1" t="s">
        <v>38</v>
      </c>
      <c r="K312" s="1" t="s">
        <v>39</v>
      </c>
      <c r="L312" s="1" t="s">
        <v>30</v>
      </c>
      <c r="M312" s="1" t="s">
        <v>29</v>
      </c>
      <c r="N312" s="1" t="s">
        <v>31</v>
      </c>
    </row>
    <row r="313">
      <c r="A313" s="1">
        <v>5.2124486E7</v>
      </c>
      <c r="B313" s="1" t="s">
        <v>77</v>
      </c>
      <c r="C313" s="12" t="str">
        <f t="shared" si="16"/>
        <v>stephen@gmail.com</v>
      </c>
      <c r="E313" s="12" t="s">
        <v>744</v>
      </c>
      <c r="G313" s="12" t="str">
        <f t="shared" si="15"/>
        <v>INSERT INTO parent VALUES (52124486,'Stephen','stephen@gmail.com',269-927-3154);</v>
      </c>
      <c r="H313" s="3" t="s">
        <v>637</v>
      </c>
      <c r="J313" s="1" t="s">
        <v>38</v>
      </c>
      <c r="K313" s="1" t="s">
        <v>39</v>
      </c>
      <c r="L313" s="1" t="s">
        <v>30</v>
      </c>
      <c r="M313" s="1" t="s">
        <v>29</v>
      </c>
      <c r="N313" s="1" t="s">
        <v>31</v>
      </c>
    </row>
    <row r="314">
      <c r="A314" s="1">
        <v>7.3270429E7</v>
      </c>
      <c r="B314" s="1" t="s">
        <v>466</v>
      </c>
      <c r="C314" s="12" t="str">
        <f t="shared" si="16"/>
        <v>jonathan@gmail.com</v>
      </c>
      <c r="E314" s="12" t="s">
        <v>745</v>
      </c>
      <c r="G314" s="12" t="str">
        <f t="shared" si="15"/>
        <v>INSERT INTO parent VALUES (73270429,'Jonathan','jonathan@gmail.com',591-336-1282);</v>
      </c>
      <c r="H314" s="3" t="s">
        <v>637</v>
      </c>
      <c r="J314" s="1" t="s">
        <v>38</v>
      </c>
      <c r="K314" s="1" t="s">
        <v>39</v>
      </c>
      <c r="L314" s="1" t="s">
        <v>30</v>
      </c>
      <c r="M314" s="1" t="s">
        <v>29</v>
      </c>
      <c r="N314" s="1" t="s">
        <v>31</v>
      </c>
    </row>
    <row r="315">
      <c r="A315" s="1">
        <v>6.5200468E7</v>
      </c>
      <c r="B315" s="1" t="s">
        <v>305</v>
      </c>
      <c r="C315" s="12" t="str">
        <f t="shared" si="16"/>
        <v>keith@gmail.com</v>
      </c>
      <c r="E315" s="12" t="s">
        <v>746</v>
      </c>
      <c r="G315" s="12" t="str">
        <f t="shared" si="15"/>
        <v>INSERT INTO parent VALUES (65200468,'Keith','keith@gmail.com',697-434-1704);</v>
      </c>
      <c r="H315" s="3" t="s">
        <v>637</v>
      </c>
      <c r="J315" s="1" t="s">
        <v>38</v>
      </c>
      <c r="K315" s="1" t="s">
        <v>39</v>
      </c>
      <c r="L315" s="1" t="s">
        <v>30</v>
      </c>
      <c r="M315" s="1" t="s">
        <v>29</v>
      </c>
      <c r="N315" s="1" t="s">
        <v>31</v>
      </c>
    </row>
    <row r="316">
      <c r="A316" s="1">
        <v>4.1825165E7</v>
      </c>
      <c r="B316" s="1" t="s">
        <v>22</v>
      </c>
      <c r="C316" s="12" t="str">
        <f t="shared" si="16"/>
        <v>christopher@gmail.com</v>
      </c>
      <c r="E316" s="12" t="s">
        <v>747</v>
      </c>
      <c r="G316" s="12" t="str">
        <f t="shared" si="15"/>
        <v>INSERT INTO parent VALUES (41825165,'Christopher','christopher@gmail.com',404-684-5086);</v>
      </c>
      <c r="H316" s="3" t="s">
        <v>637</v>
      </c>
      <c r="J316" s="1" t="s">
        <v>38</v>
      </c>
      <c r="K316" s="1" t="s">
        <v>39</v>
      </c>
      <c r="L316" s="1" t="s">
        <v>30</v>
      </c>
      <c r="M316" s="1" t="s">
        <v>29</v>
      </c>
      <c r="N316" s="1" t="s">
        <v>31</v>
      </c>
    </row>
    <row r="317">
      <c r="A317" s="1">
        <v>5.7402693E7</v>
      </c>
      <c r="B317" s="1" t="s">
        <v>700</v>
      </c>
      <c r="C317" s="12" t="str">
        <f t="shared" si="16"/>
        <v>matthew@gmail.com</v>
      </c>
      <c r="E317" s="12" t="s">
        <v>748</v>
      </c>
      <c r="G317" s="12" t="str">
        <f t="shared" si="15"/>
        <v>INSERT INTO parent VALUES (57402693,'Matthew','matthew@gmail.com',961-270-1416);</v>
      </c>
      <c r="H317" s="3" t="s">
        <v>637</v>
      </c>
      <c r="J317" s="1" t="s">
        <v>38</v>
      </c>
      <c r="K317" s="1" t="s">
        <v>39</v>
      </c>
      <c r="L317" s="1" t="s">
        <v>30</v>
      </c>
      <c r="M317" s="1" t="s">
        <v>29</v>
      </c>
      <c r="N317" s="1" t="s">
        <v>31</v>
      </c>
    </row>
    <row r="318">
      <c r="A318" s="1">
        <v>5.0817382E7</v>
      </c>
      <c r="B318" s="1" t="s">
        <v>749</v>
      </c>
      <c r="C318" s="12" t="str">
        <f t="shared" si="16"/>
        <v>emily@gmail.com</v>
      </c>
      <c r="E318" s="12" t="s">
        <v>750</v>
      </c>
      <c r="G318" s="12" t="str">
        <f t="shared" si="15"/>
        <v>INSERT INTO parent VALUES (50817382,'Emily','emily@gmail.com',675-352-4142);</v>
      </c>
      <c r="H318" s="3" t="s">
        <v>637</v>
      </c>
      <c r="J318" s="1" t="s">
        <v>38</v>
      </c>
      <c r="K318" s="1" t="s">
        <v>39</v>
      </c>
      <c r="L318" s="1" t="s">
        <v>30</v>
      </c>
      <c r="M318" s="1" t="s">
        <v>29</v>
      </c>
      <c r="N318" s="1" t="s">
        <v>31</v>
      </c>
    </row>
    <row r="319">
      <c r="A319" s="1">
        <v>6.4506894E7</v>
      </c>
      <c r="B319" s="1" t="s">
        <v>751</v>
      </c>
      <c r="C319" s="12" t="str">
        <f t="shared" si="16"/>
        <v>elizabeth@gmail.com</v>
      </c>
      <c r="E319" s="12" t="s">
        <v>752</v>
      </c>
      <c r="G319" s="12" t="str">
        <f t="shared" si="15"/>
        <v>INSERT INTO parent VALUES (64506894,'Elizabeth','elizabeth@gmail.com',772-885-9817);</v>
      </c>
      <c r="H319" s="3" t="s">
        <v>637</v>
      </c>
      <c r="J319" s="1" t="s">
        <v>38</v>
      </c>
      <c r="K319" s="1" t="s">
        <v>39</v>
      </c>
      <c r="L319" s="1" t="s">
        <v>30</v>
      </c>
      <c r="M319" s="1" t="s">
        <v>29</v>
      </c>
      <c r="N319" s="1" t="s">
        <v>31</v>
      </c>
    </row>
    <row r="320">
      <c r="A320" s="1">
        <v>5.1857443E7</v>
      </c>
      <c r="B320" s="1" t="s">
        <v>753</v>
      </c>
      <c r="C320" s="12" t="str">
        <f t="shared" si="16"/>
        <v>alexis@gmail.com</v>
      </c>
      <c r="E320" s="12" t="s">
        <v>754</v>
      </c>
      <c r="G320" s="12" t="str">
        <f t="shared" si="15"/>
        <v>INSERT INTO parent VALUES (51857443,'Alexis','alexis@gmail.com',190-440-1039);</v>
      </c>
      <c r="H320" s="3" t="s">
        <v>637</v>
      </c>
      <c r="J320" s="1" t="s">
        <v>38</v>
      </c>
      <c r="K320" s="1" t="s">
        <v>39</v>
      </c>
      <c r="L320" s="1" t="s">
        <v>30</v>
      </c>
      <c r="M320" s="1" t="s">
        <v>29</v>
      </c>
      <c r="N320" s="1" t="s">
        <v>31</v>
      </c>
    </row>
    <row r="321">
      <c r="A321" s="1">
        <v>1.86457E7</v>
      </c>
      <c r="B321" s="1" t="s">
        <v>755</v>
      </c>
      <c r="C321" s="12" t="str">
        <f t="shared" si="16"/>
        <v>holli@gmail.com</v>
      </c>
      <c r="E321" s="12" t="s">
        <v>756</v>
      </c>
      <c r="G321" s="12" t="str">
        <f t="shared" si="15"/>
        <v>INSERT INTO parent VALUES (18645700,'Holli','holli@gmail.com',959-877-9338);</v>
      </c>
      <c r="H321" s="3" t="s">
        <v>637</v>
      </c>
      <c r="J321" s="1" t="s">
        <v>38</v>
      </c>
      <c r="K321" s="1" t="s">
        <v>39</v>
      </c>
      <c r="L321" s="1" t="s">
        <v>30</v>
      </c>
      <c r="M321" s="1" t="s">
        <v>29</v>
      </c>
      <c r="N321" s="1" t="s">
        <v>31</v>
      </c>
    </row>
    <row r="322">
      <c r="A322" s="1">
        <v>2.3477481E7</v>
      </c>
      <c r="B322" s="1" t="s">
        <v>757</v>
      </c>
      <c r="C322" s="12" t="str">
        <f t="shared" si="16"/>
        <v>lyla@gmail.com</v>
      </c>
      <c r="E322" s="12" t="s">
        <v>758</v>
      </c>
      <c r="G322" s="12" t="str">
        <f t="shared" si="15"/>
        <v>INSERT INTO parent VALUES (23477481,'Lyla','lyla@gmail.com',497-195-7963);</v>
      </c>
      <c r="H322" s="3" t="s">
        <v>637</v>
      </c>
      <c r="J322" s="1" t="s">
        <v>38</v>
      </c>
      <c r="K322" s="1" t="s">
        <v>39</v>
      </c>
      <c r="L322" s="1" t="s">
        <v>30</v>
      </c>
      <c r="M322" s="1" t="s">
        <v>29</v>
      </c>
      <c r="N322" s="1" t="s">
        <v>31</v>
      </c>
    </row>
    <row r="323">
      <c r="A323" s="1">
        <v>9.526785E7</v>
      </c>
      <c r="B323" s="1" t="s">
        <v>759</v>
      </c>
      <c r="C323" s="12" t="str">
        <f t="shared" si="16"/>
        <v>jamal@gmail.com</v>
      </c>
      <c r="E323" s="12" t="s">
        <v>760</v>
      </c>
      <c r="G323" s="12" t="str">
        <f t="shared" si="15"/>
        <v>INSERT INTO parent VALUES (95267850,'Jamal','jamal@gmail.com',695-471-6481);</v>
      </c>
      <c r="H323" s="3" t="s">
        <v>637</v>
      </c>
      <c r="J323" s="1" t="s">
        <v>38</v>
      </c>
      <c r="K323" s="1" t="s">
        <v>39</v>
      </c>
      <c r="L323" s="1" t="s">
        <v>30</v>
      </c>
      <c r="M323" s="1" t="s">
        <v>29</v>
      </c>
      <c r="N323" s="1" t="s">
        <v>31</v>
      </c>
    </row>
    <row r="324">
      <c r="A324" s="1">
        <v>6.9055618E7</v>
      </c>
      <c r="B324" s="1" t="s">
        <v>761</v>
      </c>
      <c r="C324" s="12" t="str">
        <f t="shared" si="16"/>
        <v>kristin@gmail.com</v>
      </c>
      <c r="E324" s="12" t="s">
        <v>762</v>
      </c>
      <c r="G324" s="12" t="str">
        <f t="shared" si="15"/>
        <v>INSERT INTO parent VALUES (69055618,'Kristin','kristin@gmail.com',335-288-2403);</v>
      </c>
      <c r="H324" s="3" t="s">
        <v>637</v>
      </c>
      <c r="J324" s="1" t="s">
        <v>38</v>
      </c>
      <c r="K324" s="1" t="s">
        <v>39</v>
      </c>
      <c r="L324" s="1" t="s">
        <v>30</v>
      </c>
      <c r="M324" s="1" t="s">
        <v>29</v>
      </c>
      <c r="N324" s="1" t="s">
        <v>31</v>
      </c>
    </row>
    <row r="325">
      <c r="A325" s="1">
        <v>7.1372076E7</v>
      </c>
      <c r="B325" s="1" t="s">
        <v>148</v>
      </c>
      <c r="C325" s="12" t="str">
        <f t="shared" si="16"/>
        <v>dan@gmail.com</v>
      </c>
      <c r="E325" s="12" t="s">
        <v>763</v>
      </c>
      <c r="G325" s="12" t="str">
        <f t="shared" si="15"/>
        <v>INSERT INTO parent VALUES (71372076,'Dan','dan@gmail.com',222-104-3099);</v>
      </c>
      <c r="H325" s="3" t="s">
        <v>637</v>
      </c>
      <c r="J325" s="1" t="s">
        <v>38</v>
      </c>
      <c r="K325" s="1" t="s">
        <v>39</v>
      </c>
      <c r="L325" s="1" t="s">
        <v>30</v>
      </c>
      <c r="M325" s="1" t="s">
        <v>29</v>
      </c>
      <c r="N325" s="1" t="s">
        <v>31</v>
      </c>
    </row>
    <row r="326">
      <c r="A326" s="1">
        <v>7.2652337E7</v>
      </c>
      <c r="B326" s="1" t="s">
        <v>349</v>
      </c>
      <c r="C326" s="12" t="str">
        <f t="shared" si="16"/>
        <v>aaron@gmail.com</v>
      </c>
      <c r="E326" s="12" t="s">
        <v>764</v>
      </c>
      <c r="G326" s="12" t="str">
        <f t="shared" si="15"/>
        <v>INSERT INTO parent VALUES (72652337,'Aaron','aaron@gmail.com',225-212-3717);</v>
      </c>
      <c r="H326" s="3" t="s">
        <v>637</v>
      </c>
      <c r="J326" s="1" t="s">
        <v>38</v>
      </c>
      <c r="K326" s="1" t="s">
        <v>39</v>
      </c>
      <c r="L326" s="1" t="s">
        <v>30</v>
      </c>
      <c r="M326" s="1" t="s">
        <v>29</v>
      </c>
      <c r="N326" s="1" t="s">
        <v>31</v>
      </c>
    </row>
    <row r="327">
      <c r="A327" s="1">
        <v>6.8123809E7</v>
      </c>
      <c r="B327" s="1" t="s">
        <v>765</v>
      </c>
      <c r="C327" s="12" t="str">
        <f t="shared" si="16"/>
        <v>kathryn@gmail.com</v>
      </c>
      <c r="E327" s="12" t="s">
        <v>766</v>
      </c>
      <c r="G327" s="12" t="str">
        <f t="shared" si="15"/>
        <v>INSERT INTO parent VALUES (68123809,'Kathryn','kathryn@gmail.com',481-611-2726);</v>
      </c>
      <c r="H327" s="3" t="s">
        <v>637</v>
      </c>
      <c r="J327" s="1" t="s">
        <v>38</v>
      </c>
      <c r="K327" s="1" t="s">
        <v>39</v>
      </c>
      <c r="L327" s="1" t="s">
        <v>30</v>
      </c>
      <c r="M327" s="1" t="s">
        <v>29</v>
      </c>
      <c r="N327" s="1" t="s">
        <v>31</v>
      </c>
    </row>
    <row r="328">
      <c r="A328" s="1">
        <v>7.1057606E7</v>
      </c>
      <c r="B328" s="1" t="s">
        <v>767</v>
      </c>
      <c r="C328" s="12" t="str">
        <f t="shared" si="16"/>
        <v>brooklyn@gmail.com</v>
      </c>
      <c r="E328" s="12" t="s">
        <v>768</v>
      </c>
      <c r="G328" s="12" t="str">
        <f t="shared" si="15"/>
        <v>INSERT INTO parent VALUES (71057606,'Brooklyn','brooklyn@gmail.com',855-295-3173);</v>
      </c>
      <c r="H328" s="3" t="s">
        <v>637</v>
      </c>
      <c r="J328" s="1" t="s">
        <v>38</v>
      </c>
      <c r="K328" s="1" t="s">
        <v>39</v>
      </c>
      <c r="L328" s="1" t="s">
        <v>30</v>
      </c>
      <c r="M328" s="1" t="s">
        <v>29</v>
      </c>
      <c r="N328" s="1" t="s">
        <v>31</v>
      </c>
    </row>
    <row r="329">
      <c r="A329" s="1">
        <v>6.8495927E7</v>
      </c>
      <c r="B329" s="1" t="s">
        <v>769</v>
      </c>
      <c r="C329" s="12" t="str">
        <f t="shared" si="16"/>
        <v>joan@gmail.com</v>
      </c>
      <c r="E329" s="12" t="s">
        <v>770</v>
      </c>
      <c r="G329" s="12" t="str">
        <f t="shared" si="15"/>
        <v>INSERT INTO parent VALUES (68495927,'Joan','joan@gmail.com',116-950-7095);</v>
      </c>
      <c r="H329" s="3" t="s">
        <v>637</v>
      </c>
      <c r="J329" s="1" t="s">
        <v>38</v>
      </c>
      <c r="K329" s="1" t="s">
        <v>39</v>
      </c>
      <c r="L329" s="1" t="s">
        <v>30</v>
      </c>
      <c r="M329" s="1" t="s">
        <v>29</v>
      </c>
      <c r="N329" s="1" t="s">
        <v>31</v>
      </c>
    </row>
    <row r="330">
      <c r="A330" s="1">
        <v>3.578461E7</v>
      </c>
      <c r="B330" s="1" t="s">
        <v>771</v>
      </c>
      <c r="C330" s="12" t="str">
        <f t="shared" si="16"/>
        <v>gloria@gmail.com</v>
      </c>
      <c r="E330" s="12" t="s">
        <v>772</v>
      </c>
      <c r="G330" s="12" t="str">
        <f t="shared" si="15"/>
        <v>INSERT INTO parent VALUES (35784610,'Gloria','gloria@gmail.com',655-472-5437);</v>
      </c>
      <c r="H330" s="3" t="s">
        <v>637</v>
      </c>
      <c r="J330" s="1" t="s">
        <v>38</v>
      </c>
      <c r="K330" s="1" t="s">
        <v>39</v>
      </c>
      <c r="L330" s="1" t="s">
        <v>30</v>
      </c>
      <c r="M330" s="1" t="s">
        <v>29</v>
      </c>
      <c r="N330" s="1" t="s">
        <v>31</v>
      </c>
    </row>
    <row r="331">
      <c r="A331" s="1">
        <v>6.1125861E7</v>
      </c>
      <c r="B331" s="1" t="s">
        <v>650</v>
      </c>
      <c r="C331" s="12" t="str">
        <f t="shared" si="16"/>
        <v>mike@gmail.com</v>
      </c>
      <c r="E331" s="12" t="s">
        <v>773</v>
      </c>
      <c r="G331" s="12" t="str">
        <f t="shared" si="15"/>
        <v>INSERT INTO parent VALUES (61125861,'Mike','mike@gmail.com',525-942-2322);</v>
      </c>
      <c r="H331" s="3" t="s">
        <v>637</v>
      </c>
      <c r="J331" s="1" t="s">
        <v>38</v>
      </c>
      <c r="K331" s="1" t="s">
        <v>39</v>
      </c>
      <c r="L331" s="1" t="s">
        <v>30</v>
      </c>
      <c r="M331" s="1" t="s">
        <v>29</v>
      </c>
      <c r="N331" s="1" t="s">
        <v>31</v>
      </c>
    </row>
    <row r="332">
      <c r="A332" s="1">
        <v>8.7655691E7</v>
      </c>
      <c r="B332" s="1" t="s">
        <v>774</v>
      </c>
      <c r="C332" s="12" t="str">
        <f t="shared" si="16"/>
        <v>dave@gmail.com</v>
      </c>
      <c r="E332" s="12" t="s">
        <v>775</v>
      </c>
      <c r="G332" s="12" t="str">
        <f t="shared" si="15"/>
        <v>INSERT INTO parent VALUES (87655691,'Dave','dave@gmail.com',618-704-3228);</v>
      </c>
      <c r="H332" s="3" t="s">
        <v>637</v>
      </c>
      <c r="J332" s="1" t="s">
        <v>38</v>
      </c>
      <c r="K332" s="1" t="s">
        <v>39</v>
      </c>
      <c r="L332" s="1" t="s">
        <v>30</v>
      </c>
      <c r="M332" s="1" t="s">
        <v>29</v>
      </c>
      <c r="N332" s="1" t="s">
        <v>31</v>
      </c>
    </row>
    <row r="333">
      <c r="A333" s="1">
        <v>1.5785599E7</v>
      </c>
      <c r="B333" s="1" t="s">
        <v>776</v>
      </c>
      <c r="C333" s="12" t="str">
        <f t="shared" si="16"/>
        <v>darla@gmail.com</v>
      </c>
      <c r="E333" s="12" t="s">
        <v>777</v>
      </c>
      <c r="G333" s="12" t="str">
        <f t="shared" si="15"/>
        <v>INSERT INTO parent VALUES (15785599,'Darla','darla@gmail.com',383-168-8765);</v>
      </c>
      <c r="H333" s="3" t="s">
        <v>637</v>
      </c>
      <c r="J333" s="1" t="s">
        <v>38</v>
      </c>
      <c r="K333" s="1" t="s">
        <v>39</v>
      </c>
      <c r="L333" s="1" t="s">
        <v>30</v>
      </c>
      <c r="M333" s="1" t="s">
        <v>29</v>
      </c>
      <c r="N333" s="1" t="s">
        <v>31</v>
      </c>
    </row>
    <row r="334">
      <c r="A334" s="1">
        <v>1.0658337E7</v>
      </c>
      <c r="B334" s="1" t="s">
        <v>778</v>
      </c>
      <c r="C334" s="12" t="str">
        <f t="shared" si="16"/>
        <v>leigh@gmail.com</v>
      </c>
      <c r="E334" s="12" t="s">
        <v>779</v>
      </c>
      <c r="G334" s="12" t="str">
        <f t="shared" si="15"/>
        <v>INSERT INTO parent VALUES (10658337,'Leigh','leigh@gmail.com',873-866-7429);</v>
      </c>
      <c r="H334" s="3" t="s">
        <v>637</v>
      </c>
      <c r="J334" s="1" t="s">
        <v>38</v>
      </c>
      <c r="K334" s="1" t="s">
        <v>39</v>
      </c>
      <c r="L334" s="1" t="s">
        <v>30</v>
      </c>
      <c r="M334" s="1" t="s">
        <v>29</v>
      </c>
      <c r="N334" s="1" t="s">
        <v>31</v>
      </c>
    </row>
    <row r="335">
      <c r="A335" s="1">
        <v>1.2009176E7</v>
      </c>
      <c r="B335" s="1" t="s">
        <v>780</v>
      </c>
      <c r="C335" s="12" t="str">
        <f t="shared" si="16"/>
        <v>ken@gmail.com</v>
      </c>
      <c r="E335" s="12" t="s">
        <v>781</v>
      </c>
      <c r="G335" s="12" t="str">
        <f t="shared" si="15"/>
        <v>INSERT INTO parent VALUES (12009176,'Ken','ken@gmail.com',166-215-3277);</v>
      </c>
      <c r="H335" s="3" t="s">
        <v>637</v>
      </c>
      <c r="J335" s="1" t="s">
        <v>38</v>
      </c>
      <c r="K335" s="1" t="s">
        <v>39</v>
      </c>
      <c r="L335" s="1" t="s">
        <v>30</v>
      </c>
      <c r="M335" s="1" t="s">
        <v>29</v>
      </c>
      <c r="N335" s="1" t="s">
        <v>31</v>
      </c>
    </row>
    <row r="336">
      <c r="A336" s="1">
        <v>2.646077E7</v>
      </c>
      <c r="B336" s="1" t="s">
        <v>736</v>
      </c>
      <c r="C336" s="12" t="str">
        <f t="shared" si="16"/>
        <v>phillip@gmail.com</v>
      </c>
      <c r="E336" s="12" t="s">
        <v>782</v>
      </c>
      <c r="G336" s="12" t="str">
        <f t="shared" si="15"/>
        <v>INSERT INTO parent VALUES (26460770,'Phillip','phillip@gmail.com',389-458-4021);</v>
      </c>
      <c r="H336" s="3" t="s">
        <v>637</v>
      </c>
      <c r="J336" s="1" t="s">
        <v>38</v>
      </c>
      <c r="K336" s="1" t="s">
        <v>39</v>
      </c>
      <c r="L336" s="1" t="s">
        <v>30</v>
      </c>
      <c r="M336" s="1" t="s">
        <v>29</v>
      </c>
      <c r="N336" s="1" t="s">
        <v>31</v>
      </c>
    </row>
    <row r="337">
      <c r="A337" s="1">
        <v>1.8961623E7</v>
      </c>
      <c r="B337" s="1" t="s">
        <v>783</v>
      </c>
      <c r="C337" s="12" t="str">
        <f t="shared" si="16"/>
        <v>nellie@gmail.com</v>
      </c>
      <c r="E337" s="12" t="s">
        <v>784</v>
      </c>
      <c r="G337" s="12" t="str">
        <f t="shared" si="15"/>
        <v>INSERT INTO parent VALUES (18961623,'Nellie','nellie@gmail.com',329-600-7379);</v>
      </c>
      <c r="H337" s="3" t="s">
        <v>637</v>
      </c>
      <c r="J337" s="1" t="s">
        <v>38</v>
      </c>
      <c r="K337" s="1" t="s">
        <v>39</v>
      </c>
      <c r="L337" s="1" t="s">
        <v>30</v>
      </c>
      <c r="M337" s="1" t="s">
        <v>29</v>
      </c>
      <c r="N337" s="1" t="s">
        <v>31</v>
      </c>
    </row>
    <row r="338">
      <c r="A338" s="1">
        <v>5.8330494E7</v>
      </c>
      <c r="B338" s="1" t="s">
        <v>785</v>
      </c>
      <c r="C338" s="12" t="str">
        <f t="shared" si="16"/>
        <v>sheldon@gmail.com</v>
      </c>
      <c r="E338" s="12" t="s">
        <v>786</v>
      </c>
      <c r="G338" s="12" t="str">
        <f t="shared" si="15"/>
        <v>INSERT INTO parent VALUES (58330494,'Sheldon','sheldon@gmail.com',298-302-6527);</v>
      </c>
      <c r="H338" s="3" t="s">
        <v>637</v>
      </c>
      <c r="J338" s="1" t="s">
        <v>38</v>
      </c>
      <c r="K338" s="1" t="s">
        <v>39</v>
      </c>
      <c r="L338" s="1" t="s">
        <v>30</v>
      </c>
      <c r="M338" s="1" t="s">
        <v>29</v>
      </c>
      <c r="N338" s="1" t="s">
        <v>31</v>
      </c>
    </row>
    <row r="339">
      <c r="G339" s="12" t="str">
        <f t="shared" si="15"/>
        <v>INSERT INTO parent VALUES (,'','',);</v>
      </c>
      <c r="H339" s="3" t="s">
        <v>637</v>
      </c>
      <c r="J339" s="1" t="s">
        <v>38</v>
      </c>
      <c r="K339" s="1" t="s">
        <v>39</v>
      </c>
      <c r="L339" s="1" t="s">
        <v>30</v>
      </c>
      <c r="M339" s="1" t="s">
        <v>29</v>
      </c>
      <c r="N339" s="1" t="s">
        <v>31</v>
      </c>
    </row>
    <row r="340">
      <c r="A340" s="1">
        <v>3.6045887E7</v>
      </c>
      <c r="B340" s="1" t="s">
        <v>787</v>
      </c>
      <c r="C340" s="12" t="str">
        <f t="shared" ref="C340:C361" si="17">LOWER(B340&amp;"@"&amp;"gmail.com")</f>
        <v>candice@gmail.com</v>
      </c>
      <c r="E340" s="12" t="s">
        <v>788</v>
      </c>
      <c r="G340" s="12" t="str">
        <f t="shared" si="15"/>
        <v>INSERT INTO parent VALUES (36045887,'Candice','candice@gmail.com',743-374-3289);</v>
      </c>
      <c r="H340" s="3" t="s">
        <v>637</v>
      </c>
      <c r="J340" s="1" t="s">
        <v>38</v>
      </c>
      <c r="K340" s="1" t="s">
        <v>39</v>
      </c>
      <c r="L340" s="1" t="s">
        <v>30</v>
      </c>
      <c r="M340" s="1" t="s">
        <v>29</v>
      </c>
      <c r="N340" s="1" t="s">
        <v>31</v>
      </c>
    </row>
    <row r="341">
      <c r="A341" s="1">
        <v>9.2846543E7</v>
      </c>
      <c r="B341" s="1" t="s">
        <v>789</v>
      </c>
      <c r="C341" s="12" t="str">
        <f t="shared" si="17"/>
        <v>daryl@gmail.com</v>
      </c>
      <c r="E341" s="12" t="s">
        <v>790</v>
      </c>
      <c r="G341" s="12" t="str">
        <f t="shared" si="15"/>
        <v>INSERT INTO parent VALUES (92846543,'Daryl','daryl@gmail.com',192-138-1515);</v>
      </c>
      <c r="H341" s="3" t="s">
        <v>637</v>
      </c>
      <c r="J341" s="1" t="s">
        <v>38</v>
      </c>
      <c r="K341" s="1" t="s">
        <v>39</v>
      </c>
      <c r="L341" s="1" t="s">
        <v>30</v>
      </c>
      <c r="M341" s="1" t="s">
        <v>29</v>
      </c>
      <c r="N341" s="1" t="s">
        <v>31</v>
      </c>
    </row>
    <row r="342">
      <c r="A342" s="1">
        <v>1.3353593E7</v>
      </c>
      <c r="B342" s="1" t="s">
        <v>162</v>
      </c>
      <c r="C342" s="12" t="str">
        <f t="shared" si="17"/>
        <v>michael@gmail.com</v>
      </c>
      <c r="E342" s="12" t="s">
        <v>791</v>
      </c>
      <c r="G342" s="12" t="str">
        <f t="shared" si="15"/>
        <v>INSERT INTO parent VALUES (13353593,'Michael','michael@gmail.com',428-629-6656);</v>
      </c>
      <c r="H342" s="3" t="s">
        <v>637</v>
      </c>
      <c r="J342" s="1" t="s">
        <v>38</v>
      </c>
      <c r="K342" s="1" t="s">
        <v>39</v>
      </c>
      <c r="L342" s="1" t="s">
        <v>30</v>
      </c>
      <c r="M342" s="1" t="s">
        <v>29</v>
      </c>
      <c r="N342" s="1" t="s">
        <v>31</v>
      </c>
    </row>
    <row r="343">
      <c r="A343" s="1">
        <v>1.1201196E7</v>
      </c>
      <c r="B343" s="1" t="s">
        <v>792</v>
      </c>
      <c r="C343" s="12" t="str">
        <f t="shared" si="17"/>
        <v>myra@gmail.com</v>
      </c>
      <c r="E343" s="12" t="s">
        <v>793</v>
      </c>
      <c r="G343" s="12" t="str">
        <f t="shared" si="15"/>
        <v>INSERT INTO parent VALUES (11201196,'Myra','myra@gmail.com',404-600-9137);</v>
      </c>
      <c r="H343" s="3" t="s">
        <v>637</v>
      </c>
      <c r="J343" s="1" t="s">
        <v>38</v>
      </c>
      <c r="K343" s="1" t="s">
        <v>39</v>
      </c>
      <c r="L343" s="1" t="s">
        <v>30</v>
      </c>
      <c r="M343" s="1" t="s">
        <v>29</v>
      </c>
      <c r="N343" s="1" t="s">
        <v>31</v>
      </c>
    </row>
    <row r="344">
      <c r="A344" s="1">
        <v>3.1844273E7</v>
      </c>
      <c r="B344" s="1" t="s">
        <v>794</v>
      </c>
      <c r="C344" s="12" t="str">
        <f t="shared" si="17"/>
        <v>cobain@gmail.com</v>
      </c>
      <c r="E344" s="12" t="s">
        <v>795</v>
      </c>
      <c r="G344" s="12" t="str">
        <f t="shared" si="15"/>
        <v>INSERT INTO parent VALUES (31844273,'Cobain','cobain@gmail.com',810-823-1197);</v>
      </c>
      <c r="H344" s="3" t="s">
        <v>637</v>
      </c>
      <c r="J344" s="1" t="s">
        <v>38</v>
      </c>
      <c r="K344" s="1" t="s">
        <v>39</v>
      </c>
      <c r="L344" s="1" t="s">
        <v>30</v>
      </c>
      <c r="M344" s="1" t="s">
        <v>29</v>
      </c>
      <c r="N344" s="1" t="s">
        <v>31</v>
      </c>
    </row>
    <row r="345">
      <c r="A345" s="1">
        <v>4.8264084E7</v>
      </c>
      <c r="B345" s="1" t="s">
        <v>671</v>
      </c>
      <c r="C345" s="12" t="str">
        <f t="shared" si="17"/>
        <v>angel@gmail.com</v>
      </c>
      <c r="E345" s="12" t="s">
        <v>796</v>
      </c>
      <c r="G345" s="12" t="str">
        <f t="shared" si="15"/>
        <v>INSERT INTO parent VALUES (48264084,'Angel','angel@gmail.com',890-908-6719);</v>
      </c>
      <c r="H345" s="3" t="s">
        <v>637</v>
      </c>
      <c r="J345" s="1" t="s">
        <v>38</v>
      </c>
      <c r="K345" s="1" t="s">
        <v>39</v>
      </c>
      <c r="L345" s="1" t="s">
        <v>30</v>
      </c>
      <c r="M345" s="1" t="s">
        <v>29</v>
      </c>
      <c r="N345" s="1" t="s">
        <v>31</v>
      </c>
    </row>
    <row r="346">
      <c r="A346" s="1">
        <v>4.5851365E7</v>
      </c>
      <c r="B346" s="1" t="s">
        <v>797</v>
      </c>
      <c r="C346" s="12" t="str">
        <f t="shared" si="17"/>
        <v>kelviin@gmail.com</v>
      </c>
      <c r="E346" s="12" t="s">
        <v>798</v>
      </c>
      <c r="G346" s="12" t="str">
        <f t="shared" si="15"/>
        <v>INSERT INTO parent VALUES (45851365,'Kelviin','kelviin@gmail.com',263-733-6113);</v>
      </c>
      <c r="H346" s="3" t="s">
        <v>637</v>
      </c>
      <c r="J346" s="1" t="s">
        <v>38</v>
      </c>
      <c r="K346" s="1" t="s">
        <v>39</v>
      </c>
      <c r="L346" s="1" t="s">
        <v>30</v>
      </c>
      <c r="M346" s="1" t="s">
        <v>29</v>
      </c>
      <c r="N346" s="1" t="s">
        <v>31</v>
      </c>
    </row>
    <row r="347">
      <c r="A347" s="1">
        <v>6.1172564E7</v>
      </c>
      <c r="B347" s="1" t="s">
        <v>799</v>
      </c>
      <c r="C347" s="12" t="str">
        <f t="shared" si="17"/>
        <v>agnes@gmail.com</v>
      </c>
      <c r="E347" s="12" t="s">
        <v>800</v>
      </c>
      <c r="G347" s="12" t="str">
        <f t="shared" si="15"/>
        <v>INSERT INTO parent VALUES (61172564,'Agnes','agnes@gmail.com',686-354-9209);</v>
      </c>
      <c r="H347" s="3" t="s">
        <v>637</v>
      </c>
      <c r="J347" s="1" t="s">
        <v>38</v>
      </c>
      <c r="K347" s="1" t="s">
        <v>39</v>
      </c>
      <c r="L347" s="1" t="s">
        <v>30</v>
      </c>
      <c r="M347" s="1" t="s">
        <v>29</v>
      </c>
      <c r="N347" s="1" t="s">
        <v>31</v>
      </c>
    </row>
    <row r="348">
      <c r="A348" s="1">
        <v>2.8819817E7</v>
      </c>
      <c r="B348" s="1" t="s">
        <v>801</v>
      </c>
      <c r="C348" s="12" t="str">
        <f t="shared" si="17"/>
        <v>georgia@gmail.com</v>
      </c>
      <c r="E348" s="12" t="s">
        <v>802</v>
      </c>
      <c r="G348" s="12" t="str">
        <f t="shared" si="15"/>
        <v>INSERT INTO parent VALUES (28819817,'Georgia','georgia@gmail.com',478-761-7553);</v>
      </c>
      <c r="H348" s="3" t="s">
        <v>637</v>
      </c>
      <c r="J348" s="1" t="s">
        <v>38</v>
      </c>
      <c r="K348" s="1" t="s">
        <v>39</v>
      </c>
      <c r="L348" s="1" t="s">
        <v>30</v>
      </c>
      <c r="M348" s="1" t="s">
        <v>29</v>
      </c>
      <c r="N348" s="1" t="s">
        <v>31</v>
      </c>
    </row>
    <row r="349">
      <c r="A349" s="1">
        <v>3.3570299E7</v>
      </c>
      <c r="B349" s="1" t="s">
        <v>803</v>
      </c>
      <c r="C349" s="12" t="str">
        <f t="shared" si="17"/>
        <v>maxine@gmail.com</v>
      </c>
      <c r="E349" s="12" t="s">
        <v>804</v>
      </c>
      <c r="G349" s="12" t="str">
        <f t="shared" si="15"/>
        <v>INSERT INTO parent VALUES (33570299,'Maxine','maxine@gmail.com',315-985-3646);</v>
      </c>
      <c r="H349" s="3" t="s">
        <v>637</v>
      </c>
      <c r="J349" s="1" t="s">
        <v>38</v>
      </c>
      <c r="K349" s="1" t="s">
        <v>39</v>
      </c>
      <c r="L349" s="1" t="s">
        <v>30</v>
      </c>
      <c r="M349" s="1" t="s">
        <v>29</v>
      </c>
      <c r="N349" s="1" t="s">
        <v>31</v>
      </c>
    </row>
    <row r="350">
      <c r="A350" s="1">
        <v>1.2529327E7</v>
      </c>
      <c r="B350" s="1" t="s">
        <v>446</v>
      </c>
      <c r="C350" s="12" t="str">
        <f t="shared" si="17"/>
        <v>brian@gmail.com</v>
      </c>
      <c r="E350" s="12" t="s">
        <v>805</v>
      </c>
      <c r="G350" s="12" t="str">
        <f t="shared" si="15"/>
        <v>INSERT INTO parent VALUES (12529327,'Brian','brian@gmail.com',993-559-7420);</v>
      </c>
      <c r="H350" s="3" t="s">
        <v>637</v>
      </c>
      <c r="J350" s="1" t="s">
        <v>38</v>
      </c>
      <c r="K350" s="1" t="s">
        <v>39</v>
      </c>
      <c r="L350" s="1" t="s">
        <v>30</v>
      </c>
      <c r="M350" s="1" t="s">
        <v>29</v>
      </c>
      <c r="N350" s="1" t="s">
        <v>31</v>
      </c>
    </row>
    <row r="351">
      <c r="A351" s="1">
        <v>9.6372851E7</v>
      </c>
      <c r="B351" s="1" t="s">
        <v>806</v>
      </c>
      <c r="C351" s="12" t="str">
        <f t="shared" si="17"/>
        <v>gregory@gmail.com</v>
      </c>
      <c r="E351" s="12" t="s">
        <v>807</v>
      </c>
      <c r="G351" s="12" t="str">
        <f t="shared" si="15"/>
        <v>INSERT INTO parent VALUES (96372851,'Gregory','gregory@gmail.com',950-768-5198);</v>
      </c>
      <c r="H351" s="3" t="s">
        <v>637</v>
      </c>
      <c r="J351" s="1" t="s">
        <v>38</v>
      </c>
      <c r="K351" s="1" t="s">
        <v>39</v>
      </c>
      <c r="L351" s="1" t="s">
        <v>30</v>
      </c>
      <c r="M351" s="1" t="s">
        <v>29</v>
      </c>
      <c r="N351" s="1" t="s">
        <v>31</v>
      </c>
    </row>
    <row r="352">
      <c r="A352" s="1">
        <v>4.5551668E7</v>
      </c>
      <c r="B352" s="1" t="s">
        <v>808</v>
      </c>
      <c r="C352" s="12" t="str">
        <f t="shared" si="17"/>
        <v>sonja@gmail.com</v>
      </c>
      <c r="E352" s="12" t="s">
        <v>809</v>
      </c>
      <c r="G352" s="12" t="str">
        <f t="shared" si="15"/>
        <v>INSERT INTO parent VALUES (45551668,'Sonja','sonja@gmail.com',365-455-8224);</v>
      </c>
      <c r="H352" s="3" t="s">
        <v>637</v>
      </c>
      <c r="J352" s="1" t="s">
        <v>38</v>
      </c>
      <c r="K352" s="1" t="s">
        <v>39</v>
      </c>
      <c r="L352" s="1" t="s">
        <v>30</v>
      </c>
      <c r="M352" s="1" t="s">
        <v>29</v>
      </c>
      <c r="N352" s="1" t="s">
        <v>31</v>
      </c>
    </row>
    <row r="353">
      <c r="A353" s="1">
        <v>5.5836494E7</v>
      </c>
      <c r="B353" s="1" t="s">
        <v>810</v>
      </c>
      <c r="C353" s="12" t="str">
        <f t="shared" si="17"/>
        <v>cody@gmail.com</v>
      </c>
      <c r="E353" s="12" t="s">
        <v>811</v>
      </c>
      <c r="G353" s="12" t="str">
        <f t="shared" si="15"/>
        <v>INSERT INTO parent VALUES (55836494,'Cody','cody@gmail.com',242-119-5052);</v>
      </c>
      <c r="H353" s="3" t="s">
        <v>637</v>
      </c>
      <c r="J353" s="1" t="s">
        <v>38</v>
      </c>
      <c r="K353" s="1" t="s">
        <v>39</v>
      </c>
      <c r="L353" s="1" t="s">
        <v>30</v>
      </c>
      <c r="M353" s="1" t="s">
        <v>29</v>
      </c>
      <c r="N353" s="1" t="s">
        <v>31</v>
      </c>
    </row>
    <row r="354">
      <c r="A354" s="1">
        <v>3.1844273E7</v>
      </c>
      <c r="B354" s="1" t="s">
        <v>794</v>
      </c>
      <c r="C354" s="12" t="str">
        <f t="shared" si="17"/>
        <v>cobain@gmail.com</v>
      </c>
      <c r="E354" s="12" t="s">
        <v>812</v>
      </c>
      <c r="G354" s="12" t="str">
        <f t="shared" si="15"/>
        <v>INSERT INTO parent VALUES (31844273,'Cobain','cobain@gmail.com',420-635-8479);</v>
      </c>
      <c r="H354" s="3" t="s">
        <v>637</v>
      </c>
      <c r="J354" s="1" t="s">
        <v>38</v>
      </c>
      <c r="K354" s="1" t="s">
        <v>39</v>
      </c>
      <c r="L354" s="1" t="s">
        <v>30</v>
      </c>
      <c r="M354" s="1" t="s">
        <v>29</v>
      </c>
      <c r="N354" s="1" t="s">
        <v>31</v>
      </c>
    </row>
    <row r="355">
      <c r="A355" s="1">
        <v>3.1528457E7</v>
      </c>
      <c r="B355" s="1" t="s">
        <v>813</v>
      </c>
      <c r="C355" s="12" t="str">
        <f t="shared" si="17"/>
        <v>salvatore@gmail.com</v>
      </c>
      <c r="E355" s="12" t="s">
        <v>814</v>
      </c>
      <c r="G355" s="12" t="str">
        <f t="shared" si="15"/>
        <v>INSERT INTO parent VALUES (31528457,'Salvatore','salvatore@gmail.com',957-811-5385);</v>
      </c>
      <c r="H355" s="3" t="s">
        <v>637</v>
      </c>
      <c r="J355" s="1" t="s">
        <v>38</v>
      </c>
      <c r="K355" s="1" t="s">
        <v>39</v>
      </c>
      <c r="L355" s="1" t="s">
        <v>30</v>
      </c>
      <c r="M355" s="1" t="s">
        <v>29</v>
      </c>
      <c r="N355" s="1" t="s">
        <v>31</v>
      </c>
    </row>
    <row r="356">
      <c r="A356" s="1">
        <v>2.113398E7</v>
      </c>
      <c r="B356" s="1" t="s">
        <v>815</v>
      </c>
      <c r="C356" s="12" t="str">
        <f t="shared" si="17"/>
        <v>susie@gmail.com</v>
      </c>
      <c r="E356" s="12" t="s">
        <v>816</v>
      </c>
      <c r="G356" s="12" t="str">
        <f t="shared" si="15"/>
        <v>INSERT INTO parent VALUES (21133980,'Susie','susie@gmail.com',858-184-7428);</v>
      </c>
      <c r="H356" s="3" t="s">
        <v>637</v>
      </c>
      <c r="J356" s="1" t="s">
        <v>38</v>
      </c>
      <c r="K356" s="1" t="s">
        <v>39</v>
      </c>
      <c r="L356" s="1" t="s">
        <v>30</v>
      </c>
      <c r="M356" s="1" t="s">
        <v>29</v>
      </c>
      <c r="N356" s="1" t="s">
        <v>31</v>
      </c>
    </row>
    <row r="357">
      <c r="A357" s="1">
        <v>9.3289141E7</v>
      </c>
      <c r="B357" s="1" t="s">
        <v>817</v>
      </c>
      <c r="C357" s="12" t="str">
        <f t="shared" si="17"/>
        <v>nicole@gmail.com</v>
      </c>
      <c r="E357" s="12" t="s">
        <v>818</v>
      </c>
      <c r="G357" s="12" t="str">
        <f t="shared" si="15"/>
        <v>INSERT INTO parent VALUES (93289141,'Nicole','nicole@gmail.com',624-879-6776);</v>
      </c>
      <c r="H357" s="3" t="s">
        <v>637</v>
      </c>
      <c r="J357" s="1" t="s">
        <v>38</v>
      </c>
      <c r="K357" s="1" t="s">
        <v>39</v>
      </c>
      <c r="L357" s="1" t="s">
        <v>30</v>
      </c>
      <c r="M357" s="1" t="s">
        <v>29</v>
      </c>
      <c r="N357" s="1" t="s">
        <v>31</v>
      </c>
    </row>
    <row r="358">
      <c r="A358" s="1">
        <v>2.4969923E7</v>
      </c>
      <c r="B358" s="1" t="s">
        <v>349</v>
      </c>
      <c r="C358" s="12" t="str">
        <f t="shared" si="17"/>
        <v>aaron@gmail.com</v>
      </c>
      <c r="E358" s="12" t="s">
        <v>819</v>
      </c>
      <c r="G358" s="12" t="str">
        <f t="shared" si="15"/>
        <v>INSERT INTO parent VALUES (24969923,'Aaron','aaron@gmail.com',733-781-8753);</v>
      </c>
      <c r="H358" s="3" t="s">
        <v>637</v>
      </c>
      <c r="J358" s="1" t="s">
        <v>38</v>
      </c>
      <c r="K358" s="1" t="s">
        <v>39</v>
      </c>
      <c r="L358" s="1" t="s">
        <v>30</v>
      </c>
      <c r="M358" s="1" t="s">
        <v>29</v>
      </c>
      <c r="N358" s="1" t="s">
        <v>31</v>
      </c>
    </row>
    <row r="359">
      <c r="A359" s="1">
        <v>5.0543242E7</v>
      </c>
      <c r="B359" s="1" t="s">
        <v>820</v>
      </c>
      <c r="C359" s="12" t="str">
        <f t="shared" si="17"/>
        <v>annete@gmail.com</v>
      </c>
      <c r="E359" s="12" t="s">
        <v>821</v>
      </c>
      <c r="G359" s="12" t="str">
        <f t="shared" si="15"/>
        <v>INSERT INTO parent VALUES (50543242,'Annete','annete@gmail.com',950-198-2802);</v>
      </c>
      <c r="H359" s="3" t="s">
        <v>637</v>
      </c>
      <c r="J359" s="1" t="s">
        <v>38</v>
      </c>
      <c r="K359" s="1" t="s">
        <v>39</v>
      </c>
      <c r="L359" s="1" t="s">
        <v>30</v>
      </c>
      <c r="M359" s="1" t="s">
        <v>29</v>
      </c>
      <c r="N359" s="1" t="s">
        <v>31</v>
      </c>
    </row>
    <row r="360">
      <c r="A360" s="1">
        <v>2.2031983E7</v>
      </c>
      <c r="B360" s="1" t="s">
        <v>822</v>
      </c>
      <c r="C360" s="12" t="str">
        <f t="shared" si="17"/>
        <v>francis@gmail.com</v>
      </c>
      <c r="E360" s="12" t="s">
        <v>823</v>
      </c>
      <c r="G360" s="12" t="str">
        <f t="shared" si="15"/>
        <v>INSERT INTO parent VALUES (22031983,'Francis','francis@gmail.com',170-483-8845);</v>
      </c>
      <c r="H360" s="3" t="s">
        <v>637</v>
      </c>
      <c r="J360" s="1" t="s">
        <v>38</v>
      </c>
      <c r="K360" s="1" t="s">
        <v>39</v>
      </c>
      <c r="L360" s="1" t="s">
        <v>30</v>
      </c>
      <c r="M360" s="1" t="s">
        <v>29</v>
      </c>
      <c r="N360" s="1" t="s">
        <v>31</v>
      </c>
    </row>
    <row r="361">
      <c r="A361" s="1">
        <v>8.8585656E7</v>
      </c>
      <c r="B361" s="1" t="s">
        <v>824</v>
      </c>
      <c r="C361" s="12" t="str">
        <f t="shared" si="17"/>
        <v>marty@gmail.com</v>
      </c>
      <c r="E361" s="12" t="s">
        <v>825</v>
      </c>
      <c r="G361" s="12" t="str">
        <f t="shared" si="15"/>
        <v>INSERT INTO parent VALUES (88585656,'Marty','marty@gmail.com',966-898-3913);</v>
      </c>
      <c r="H361" s="3" t="s">
        <v>637</v>
      </c>
      <c r="J361" s="1" t="s">
        <v>38</v>
      </c>
      <c r="K361" s="1" t="s">
        <v>39</v>
      </c>
      <c r="L361" s="1" t="s">
        <v>30</v>
      </c>
      <c r="M361" s="1" t="s">
        <v>29</v>
      </c>
      <c r="N361" s="1" t="s">
        <v>31</v>
      </c>
    </row>
    <row r="362">
      <c r="B362" s="1"/>
      <c r="G362" s="12" t="str">
        <f t="shared" si="15"/>
        <v>INSERT INTO parent VALUES (,'','',);</v>
      </c>
      <c r="H362" s="3" t="s">
        <v>637</v>
      </c>
      <c r="J362" s="1" t="s">
        <v>38</v>
      </c>
      <c r="K362" s="1" t="s">
        <v>39</v>
      </c>
      <c r="L362" s="1" t="s">
        <v>30</v>
      </c>
      <c r="M362" s="1" t="s">
        <v>29</v>
      </c>
      <c r="N362" s="1" t="s">
        <v>31</v>
      </c>
    </row>
    <row r="363">
      <c r="A363" s="1">
        <v>8.4312907E7</v>
      </c>
      <c r="B363" s="1" t="s">
        <v>635</v>
      </c>
      <c r="C363" s="12" t="str">
        <f t="shared" ref="C363:C390" si="18">LOWER(B363&amp;"@"&amp;"gmail.com")</f>
        <v>kurt@gmail.com</v>
      </c>
      <c r="E363" s="12" t="s">
        <v>826</v>
      </c>
      <c r="G363" s="12" t="str">
        <f t="shared" si="15"/>
        <v>INSERT INTO parent VALUES (84312907,'Kurt','kurt@gmail.com',939-446-5279);</v>
      </c>
      <c r="H363" s="3" t="s">
        <v>637</v>
      </c>
      <c r="J363" s="1" t="s">
        <v>38</v>
      </c>
      <c r="K363" s="1" t="s">
        <v>39</v>
      </c>
      <c r="L363" s="1" t="s">
        <v>30</v>
      </c>
      <c r="M363" s="1" t="s">
        <v>29</v>
      </c>
      <c r="N363" s="1" t="s">
        <v>31</v>
      </c>
    </row>
    <row r="364">
      <c r="A364" s="1">
        <v>8.2821834E7</v>
      </c>
      <c r="B364" s="1" t="s">
        <v>827</v>
      </c>
      <c r="C364" s="12" t="str">
        <f t="shared" si="18"/>
        <v>derrick@gmail.com</v>
      </c>
      <c r="E364" s="12" t="s">
        <v>828</v>
      </c>
      <c r="G364" s="12" t="str">
        <f t="shared" si="15"/>
        <v>INSERT INTO parent VALUES (82821834,'Derrick','derrick@gmail.com',358-200-2263);</v>
      </c>
      <c r="H364" s="3" t="s">
        <v>637</v>
      </c>
      <c r="J364" s="1" t="s">
        <v>38</v>
      </c>
      <c r="K364" s="1" t="s">
        <v>39</v>
      </c>
      <c r="L364" s="1" t="s">
        <v>30</v>
      </c>
      <c r="M364" s="1" t="s">
        <v>29</v>
      </c>
      <c r="N364" s="1" t="s">
        <v>31</v>
      </c>
    </row>
    <row r="365">
      <c r="A365" s="1">
        <v>2.6716288E7</v>
      </c>
      <c r="B365" s="1" t="s">
        <v>829</v>
      </c>
      <c r="C365" s="12" t="str">
        <f t="shared" si="18"/>
        <v>mack@gmail.com</v>
      </c>
      <c r="E365" s="12" t="s">
        <v>830</v>
      </c>
      <c r="G365" s="12" t="str">
        <f t="shared" si="15"/>
        <v>INSERT INTO parent VALUES (26716288,'Mack','mack@gmail.com',812-251-2375);</v>
      </c>
      <c r="H365" s="3" t="s">
        <v>637</v>
      </c>
      <c r="J365" s="1" t="s">
        <v>38</v>
      </c>
      <c r="K365" s="1" t="s">
        <v>39</v>
      </c>
      <c r="L365" s="1" t="s">
        <v>30</v>
      </c>
      <c r="M365" s="1" t="s">
        <v>29</v>
      </c>
      <c r="N365" s="1" t="s">
        <v>31</v>
      </c>
    </row>
    <row r="366">
      <c r="A366" s="1">
        <v>3.1010894E7</v>
      </c>
      <c r="B366" s="1" t="s">
        <v>831</v>
      </c>
      <c r="C366" s="12" t="str">
        <f t="shared" si="18"/>
        <v>lucille@gmail.com</v>
      </c>
      <c r="E366" s="12" t="s">
        <v>832</v>
      </c>
      <c r="G366" s="12" t="str">
        <f t="shared" si="15"/>
        <v>INSERT INTO parent VALUES (31010894,'Lucille','lucille@gmail.com',919-688-2482);</v>
      </c>
      <c r="H366" s="3" t="s">
        <v>637</v>
      </c>
      <c r="J366" s="1" t="s">
        <v>38</v>
      </c>
      <c r="K366" s="1" t="s">
        <v>39</v>
      </c>
      <c r="L366" s="1" t="s">
        <v>30</v>
      </c>
      <c r="M366" s="1" t="s">
        <v>29</v>
      </c>
      <c r="N366" s="1" t="s">
        <v>31</v>
      </c>
    </row>
    <row r="367">
      <c r="A367" s="1">
        <v>7.1228988E7</v>
      </c>
      <c r="B367" s="1" t="s">
        <v>833</v>
      </c>
      <c r="C367" s="12" t="str">
        <f t="shared" si="18"/>
        <v>russell@gmail.com</v>
      </c>
      <c r="E367" s="12" t="s">
        <v>834</v>
      </c>
      <c r="G367" s="12" t="str">
        <f t="shared" si="15"/>
        <v>INSERT INTO parent VALUES (71228988,'Russell','russell@gmail.com',447-739-8998);</v>
      </c>
      <c r="H367" s="3" t="s">
        <v>637</v>
      </c>
      <c r="J367" s="1" t="s">
        <v>38</v>
      </c>
      <c r="K367" s="1" t="s">
        <v>39</v>
      </c>
      <c r="L367" s="1" t="s">
        <v>30</v>
      </c>
      <c r="M367" s="1" t="s">
        <v>29</v>
      </c>
      <c r="N367" s="1" t="s">
        <v>31</v>
      </c>
    </row>
    <row r="368">
      <c r="A368" s="1">
        <v>7.9750832E7</v>
      </c>
      <c r="B368" s="1" t="s">
        <v>835</v>
      </c>
      <c r="C368" s="12" t="str">
        <f t="shared" si="18"/>
        <v>mindy@gmail.com</v>
      </c>
      <c r="E368" s="12" t="s">
        <v>836</v>
      </c>
      <c r="G368" s="12" t="str">
        <f t="shared" si="15"/>
        <v>INSERT INTO parent VALUES (79750832,'Mindy','mindy@gmail.com',345-977-1783);</v>
      </c>
      <c r="H368" s="3" t="s">
        <v>637</v>
      </c>
      <c r="J368" s="1" t="s">
        <v>38</v>
      </c>
      <c r="K368" s="1" t="s">
        <v>39</v>
      </c>
      <c r="L368" s="1" t="s">
        <v>30</v>
      </c>
      <c r="M368" s="1" t="s">
        <v>29</v>
      </c>
      <c r="N368" s="1" t="s">
        <v>31</v>
      </c>
    </row>
    <row r="369">
      <c r="A369" s="1">
        <v>8.3842489E7</v>
      </c>
      <c r="B369" s="1" t="s">
        <v>769</v>
      </c>
      <c r="C369" s="12" t="str">
        <f t="shared" si="18"/>
        <v>joan@gmail.com</v>
      </c>
      <c r="E369" s="12" t="s">
        <v>837</v>
      </c>
      <c r="G369" s="12" t="str">
        <f t="shared" si="15"/>
        <v>INSERT INTO parent VALUES (83842489,'Joan','joan@gmail.com',742-894-7784);</v>
      </c>
      <c r="H369" s="3" t="s">
        <v>637</v>
      </c>
      <c r="J369" s="1" t="s">
        <v>38</v>
      </c>
      <c r="K369" s="1" t="s">
        <v>39</v>
      </c>
      <c r="L369" s="1" t="s">
        <v>30</v>
      </c>
      <c r="M369" s="1" t="s">
        <v>29</v>
      </c>
      <c r="N369" s="1" t="s">
        <v>31</v>
      </c>
    </row>
    <row r="370">
      <c r="A370" s="1">
        <v>4.1116075E7</v>
      </c>
      <c r="B370" s="1" t="s">
        <v>838</v>
      </c>
      <c r="C370" s="12" t="str">
        <f t="shared" si="18"/>
        <v>donna@gmail.com</v>
      </c>
      <c r="E370" s="12" t="s">
        <v>839</v>
      </c>
      <c r="G370" s="12" t="str">
        <f t="shared" si="15"/>
        <v>INSERT INTO parent VALUES (41116075,'Donna','donna@gmail.com',962-182-2617);</v>
      </c>
      <c r="H370" s="3" t="s">
        <v>637</v>
      </c>
      <c r="J370" s="1" t="s">
        <v>38</v>
      </c>
      <c r="K370" s="1" t="s">
        <v>39</v>
      </c>
      <c r="L370" s="1" t="s">
        <v>30</v>
      </c>
      <c r="M370" s="1" t="s">
        <v>29</v>
      </c>
      <c r="N370" s="1" t="s">
        <v>31</v>
      </c>
    </row>
    <row r="371">
      <c r="A371" s="1">
        <v>5.4572713E7</v>
      </c>
      <c r="B371" s="1" t="s">
        <v>840</v>
      </c>
      <c r="C371" s="12" t="str">
        <f t="shared" si="18"/>
        <v>olive@gmail.com</v>
      </c>
      <c r="E371" s="12" t="s">
        <v>841</v>
      </c>
      <c r="G371" s="12" t="str">
        <f t="shared" si="15"/>
        <v>INSERT INTO parent VALUES (54572713,'Olive','olive@gmail.com',221-810-3436);</v>
      </c>
      <c r="H371" s="3" t="s">
        <v>637</v>
      </c>
      <c r="J371" s="1" t="s">
        <v>38</v>
      </c>
      <c r="K371" s="1" t="s">
        <v>39</v>
      </c>
      <c r="L371" s="1" t="s">
        <v>30</v>
      </c>
      <c r="M371" s="1" t="s">
        <v>29</v>
      </c>
      <c r="N371" s="1" t="s">
        <v>31</v>
      </c>
    </row>
    <row r="372">
      <c r="A372" s="1">
        <v>2.5481734E7</v>
      </c>
      <c r="B372" s="1" t="s">
        <v>842</v>
      </c>
      <c r="C372" s="12" t="str">
        <f t="shared" si="18"/>
        <v>hope@gmail.com</v>
      </c>
      <c r="E372" s="12" t="s">
        <v>843</v>
      </c>
      <c r="G372" s="12" t="str">
        <f t="shared" si="15"/>
        <v>INSERT INTO parent VALUES (25481734,'Hope','hope@gmail.com',145-674-7905);</v>
      </c>
      <c r="H372" s="3" t="s">
        <v>637</v>
      </c>
      <c r="J372" s="1" t="s">
        <v>38</v>
      </c>
      <c r="K372" s="1" t="s">
        <v>39</v>
      </c>
      <c r="L372" s="1" t="s">
        <v>30</v>
      </c>
      <c r="M372" s="1" t="s">
        <v>29</v>
      </c>
      <c r="N372" s="1" t="s">
        <v>31</v>
      </c>
    </row>
    <row r="373">
      <c r="A373" s="1">
        <v>9.0719314E7</v>
      </c>
      <c r="B373" s="1" t="s">
        <v>844</v>
      </c>
      <c r="C373" s="12" t="str">
        <f t="shared" si="18"/>
        <v>terrance@gmail.com</v>
      </c>
      <c r="E373" s="12" t="s">
        <v>845</v>
      </c>
      <c r="G373" s="12" t="str">
        <f t="shared" si="15"/>
        <v>INSERT INTO parent VALUES (90719314,'Terrance','terrance@gmail.com',646-906-2854);</v>
      </c>
      <c r="H373" s="3" t="s">
        <v>637</v>
      </c>
      <c r="J373" s="1" t="s">
        <v>38</v>
      </c>
      <c r="K373" s="1" t="s">
        <v>39</v>
      </c>
      <c r="L373" s="1" t="s">
        <v>30</v>
      </c>
      <c r="M373" s="1" t="s">
        <v>29</v>
      </c>
      <c r="N373" s="1" t="s">
        <v>31</v>
      </c>
    </row>
    <row r="374">
      <c r="A374" s="1">
        <v>1.9616787E7</v>
      </c>
      <c r="B374" s="1" t="s">
        <v>846</v>
      </c>
      <c r="C374" s="12" t="str">
        <f t="shared" si="18"/>
        <v>amy@gmail.com</v>
      </c>
      <c r="E374" s="12" t="s">
        <v>847</v>
      </c>
      <c r="G374" s="12" t="str">
        <f t="shared" si="15"/>
        <v>INSERT INTO parent VALUES (19616787,'Amy','amy@gmail.com',893-233-9625);</v>
      </c>
      <c r="H374" s="3" t="s">
        <v>637</v>
      </c>
      <c r="J374" s="1" t="s">
        <v>38</v>
      </c>
      <c r="K374" s="1" t="s">
        <v>39</v>
      </c>
      <c r="L374" s="1" t="s">
        <v>30</v>
      </c>
      <c r="M374" s="1" t="s">
        <v>29</v>
      </c>
      <c r="N374" s="1" t="s">
        <v>31</v>
      </c>
    </row>
    <row r="375">
      <c r="A375" s="1">
        <v>2.461781E7</v>
      </c>
      <c r="B375" s="1" t="s">
        <v>848</v>
      </c>
      <c r="C375" s="12" t="str">
        <f t="shared" si="18"/>
        <v>dorothy@gmail.com</v>
      </c>
      <c r="E375" s="12" t="s">
        <v>849</v>
      </c>
      <c r="G375" s="12" t="str">
        <f t="shared" si="15"/>
        <v>INSERT INTO parent VALUES (24617810,'Dorothy','dorothy@gmail.com',943-447-6366);</v>
      </c>
      <c r="H375" s="3" t="s">
        <v>637</v>
      </c>
      <c r="J375" s="1" t="s">
        <v>38</v>
      </c>
      <c r="K375" s="1" t="s">
        <v>39</v>
      </c>
      <c r="L375" s="1" t="s">
        <v>30</v>
      </c>
      <c r="M375" s="1" t="s">
        <v>29</v>
      </c>
      <c r="N375" s="1" t="s">
        <v>31</v>
      </c>
    </row>
    <row r="376">
      <c r="A376" s="1">
        <v>7.6626254E7</v>
      </c>
      <c r="B376" s="1" t="s">
        <v>850</v>
      </c>
      <c r="C376" s="12" t="str">
        <f t="shared" si="18"/>
        <v>wendall@gmail.com</v>
      </c>
      <c r="E376" s="12" t="s">
        <v>851</v>
      </c>
      <c r="G376" s="12" t="str">
        <f t="shared" si="15"/>
        <v>INSERT INTO parent VALUES (76626254,'Wendall','wendall@gmail.com',275-276-6126);</v>
      </c>
      <c r="H376" s="3" t="s">
        <v>637</v>
      </c>
      <c r="J376" s="1" t="s">
        <v>38</v>
      </c>
      <c r="K376" s="1" t="s">
        <v>39</v>
      </c>
      <c r="L376" s="1" t="s">
        <v>30</v>
      </c>
      <c r="M376" s="1" t="s">
        <v>29</v>
      </c>
      <c r="N376" s="1" t="s">
        <v>31</v>
      </c>
    </row>
    <row r="377">
      <c r="A377" s="1">
        <v>4.4941218E7</v>
      </c>
      <c r="B377" s="1" t="s">
        <v>852</v>
      </c>
      <c r="C377" s="12" t="str">
        <f t="shared" si="18"/>
        <v>tim@gmail.com</v>
      </c>
      <c r="E377" s="12" t="s">
        <v>853</v>
      </c>
      <c r="G377" s="12" t="str">
        <f t="shared" si="15"/>
        <v>INSERT INTO parent VALUES (44941218,'Tim','tim@gmail.com',158-666-5749);</v>
      </c>
      <c r="H377" s="3" t="s">
        <v>637</v>
      </c>
      <c r="J377" s="1" t="s">
        <v>38</v>
      </c>
      <c r="K377" s="1" t="s">
        <v>39</v>
      </c>
      <c r="L377" s="1" t="s">
        <v>30</v>
      </c>
      <c r="M377" s="1" t="s">
        <v>29</v>
      </c>
      <c r="N377" s="1" t="s">
        <v>31</v>
      </c>
    </row>
    <row r="378">
      <c r="A378" s="1">
        <v>5.8807852E7</v>
      </c>
      <c r="B378" s="1" t="s">
        <v>854</v>
      </c>
      <c r="C378" s="12" t="str">
        <f t="shared" si="18"/>
        <v>vernon@gmail.com</v>
      </c>
      <c r="E378" s="12" t="s">
        <v>855</v>
      </c>
      <c r="G378" s="12" t="str">
        <f t="shared" si="15"/>
        <v>INSERT INTO parent VALUES (58807852,'Vernon','vernon@gmail.com',356-741-4607);</v>
      </c>
      <c r="H378" s="3" t="s">
        <v>637</v>
      </c>
      <c r="J378" s="1" t="s">
        <v>38</v>
      </c>
      <c r="K378" s="1" t="s">
        <v>39</v>
      </c>
      <c r="L378" s="1" t="s">
        <v>30</v>
      </c>
      <c r="M378" s="1" t="s">
        <v>29</v>
      </c>
      <c r="N378" s="1" t="s">
        <v>31</v>
      </c>
    </row>
    <row r="379">
      <c r="A379" s="1">
        <v>3.5968366E7</v>
      </c>
      <c r="B379" s="1" t="s">
        <v>856</v>
      </c>
      <c r="C379" s="12" t="str">
        <f t="shared" si="18"/>
        <v>george@gmail.com</v>
      </c>
      <c r="E379" s="12" t="s">
        <v>857</v>
      </c>
      <c r="G379" s="12" t="str">
        <f t="shared" si="15"/>
        <v>INSERT INTO parent VALUES (35968366,'George','george@gmail.com',719-522-7929);</v>
      </c>
      <c r="H379" s="3" t="s">
        <v>637</v>
      </c>
      <c r="J379" s="1" t="s">
        <v>38</v>
      </c>
      <c r="K379" s="1" t="s">
        <v>39</v>
      </c>
      <c r="L379" s="1" t="s">
        <v>30</v>
      </c>
      <c r="M379" s="1" t="s">
        <v>29</v>
      </c>
      <c r="N379" s="1" t="s">
        <v>31</v>
      </c>
    </row>
    <row r="380">
      <c r="A380" s="1">
        <v>6.0089783E7</v>
      </c>
      <c r="B380" s="1" t="s">
        <v>858</v>
      </c>
      <c r="C380" s="12" t="str">
        <f t="shared" si="18"/>
        <v>veronica@gmail.com</v>
      </c>
      <c r="E380" s="12" t="s">
        <v>859</v>
      </c>
      <c r="G380" s="12" t="str">
        <f t="shared" si="15"/>
        <v>INSERT INTO parent VALUES (60089783,'Veronica','veronica@gmail.com',499-356-6814);</v>
      </c>
      <c r="H380" s="3" t="s">
        <v>637</v>
      </c>
      <c r="J380" s="1" t="s">
        <v>38</v>
      </c>
      <c r="K380" s="1" t="s">
        <v>39</v>
      </c>
      <c r="L380" s="1" t="s">
        <v>30</v>
      </c>
      <c r="M380" s="1" t="s">
        <v>29</v>
      </c>
      <c r="N380" s="1" t="s">
        <v>31</v>
      </c>
    </row>
    <row r="381">
      <c r="A381" s="1">
        <v>8.6525772E7</v>
      </c>
      <c r="B381" s="1" t="s">
        <v>860</v>
      </c>
      <c r="C381" s="12" t="str">
        <f t="shared" si="18"/>
        <v>greg@gmail.com</v>
      </c>
      <c r="E381" s="12" t="s">
        <v>861</v>
      </c>
      <c r="G381" s="12" t="str">
        <f t="shared" si="15"/>
        <v>INSERT INTO parent VALUES (86525772,'Greg','greg@gmail.com',187-387-6142);</v>
      </c>
      <c r="H381" s="3" t="s">
        <v>637</v>
      </c>
      <c r="J381" s="1" t="s">
        <v>38</v>
      </c>
      <c r="K381" s="1" t="s">
        <v>39</v>
      </c>
      <c r="L381" s="1" t="s">
        <v>30</v>
      </c>
      <c r="M381" s="1" t="s">
        <v>29</v>
      </c>
      <c r="N381" s="1" t="s">
        <v>31</v>
      </c>
    </row>
    <row r="382">
      <c r="A382" s="1">
        <v>1.1958795E7</v>
      </c>
      <c r="B382" s="1" t="s">
        <v>120</v>
      </c>
      <c r="C382" s="12" t="str">
        <f t="shared" si="18"/>
        <v>ben@gmail.com</v>
      </c>
      <c r="E382" s="12" t="s">
        <v>862</v>
      </c>
      <c r="G382" s="12" t="str">
        <f t="shared" si="15"/>
        <v>INSERT INTO parent VALUES (11958795,'Ben','ben@gmail.com',188-412-7579);</v>
      </c>
      <c r="H382" s="3" t="s">
        <v>637</v>
      </c>
      <c r="J382" s="1" t="s">
        <v>38</v>
      </c>
      <c r="K382" s="1" t="s">
        <v>39</v>
      </c>
      <c r="L382" s="1" t="s">
        <v>30</v>
      </c>
      <c r="M382" s="1" t="s">
        <v>29</v>
      </c>
      <c r="N382" s="1" t="s">
        <v>31</v>
      </c>
    </row>
    <row r="383">
      <c r="A383" s="1">
        <v>6.149196E7</v>
      </c>
      <c r="B383" s="1" t="s">
        <v>863</v>
      </c>
      <c r="C383" s="12" t="str">
        <f t="shared" si="18"/>
        <v>wilbert@gmail.com</v>
      </c>
      <c r="E383" s="12" t="s">
        <v>864</v>
      </c>
      <c r="G383" s="12" t="str">
        <f t="shared" si="15"/>
        <v>INSERT INTO parent VALUES (61491960,'Wilbert','wilbert@gmail.com',611-859-3735);</v>
      </c>
      <c r="H383" s="3" t="s">
        <v>637</v>
      </c>
      <c r="J383" s="1" t="s">
        <v>38</v>
      </c>
      <c r="K383" s="1" t="s">
        <v>39</v>
      </c>
      <c r="L383" s="1" t="s">
        <v>30</v>
      </c>
      <c r="M383" s="1" t="s">
        <v>29</v>
      </c>
      <c r="N383" s="1" t="s">
        <v>31</v>
      </c>
    </row>
    <row r="384">
      <c r="A384" s="1">
        <v>5.6774937E7</v>
      </c>
      <c r="B384" s="1" t="s">
        <v>865</v>
      </c>
      <c r="C384" s="12" t="str">
        <f t="shared" si="18"/>
        <v>brandy@gmail.com</v>
      </c>
      <c r="E384" s="12" t="s">
        <v>866</v>
      </c>
      <c r="G384" s="12" t="str">
        <f t="shared" si="15"/>
        <v>INSERT INTO parent VALUES (56774937,'Brandy','brandy@gmail.com',366-708-6638);</v>
      </c>
      <c r="H384" s="3" t="s">
        <v>637</v>
      </c>
      <c r="J384" s="1" t="s">
        <v>38</v>
      </c>
      <c r="K384" s="1" t="s">
        <v>39</v>
      </c>
      <c r="L384" s="1" t="s">
        <v>30</v>
      </c>
      <c r="M384" s="1" t="s">
        <v>29</v>
      </c>
      <c r="N384" s="1" t="s">
        <v>31</v>
      </c>
    </row>
    <row r="385">
      <c r="A385" s="1">
        <v>7.4696486E7</v>
      </c>
      <c r="B385" s="1" t="s">
        <v>530</v>
      </c>
      <c r="C385" s="12" t="str">
        <f t="shared" si="18"/>
        <v>verna@gmail.com</v>
      </c>
      <c r="E385" s="12" t="s">
        <v>867</v>
      </c>
      <c r="G385" s="12" t="str">
        <f t="shared" si="15"/>
        <v>INSERT INTO parent VALUES (74696486,'Verna','verna@gmail.com',415-900-7160);</v>
      </c>
      <c r="H385" s="3" t="s">
        <v>637</v>
      </c>
      <c r="J385" s="1" t="s">
        <v>38</v>
      </c>
      <c r="K385" s="1" t="s">
        <v>39</v>
      </c>
      <c r="L385" s="1" t="s">
        <v>30</v>
      </c>
      <c r="M385" s="1" t="s">
        <v>29</v>
      </c>
      <c r="N385" s="1" t="s">
        <v>31</v>
      </c>
    </row>
    <row r="386">
      <c r="A386" s="1">
        <v>1.1361058E7</v>
      </c>
      <c r="B386" s="1" t="s">
        <v>868</v>
      </c>
      <c r="C386" s="12" t="str">
        <f t="shared" si="18"/>
        <v>tyrone@gmail.com</v>
      </c>
      <c r="E386" s="12" t="s">
        <v>869</v>
      </c>
      <c r="G386" s="12" t="str">
        <f t="shared" si="15"/>
        <v>INSERT INTO parent VALUES (11361058,'Tyrone','tyrone@gmail.com',348-141-2304);</v>
      </c>
      <c r="H386" s="3" t="s">
        <v>637</v>
      </c>
      <c r="J386" s="1" t="s">
        <v>38</v>
      </c>
      <c r="K386" s="1" t="s">
        <v>39</v>
      </c>
      <c r="L386" s="1" t="s">
        <v>30</v>
      </c>
      <c r="M386" s="1" t="s">
        <v>29</v>
      </c>
      <c r="N386" s="1" t="s">
        <v>31</v>
      </c>
    </row>
    <row r="387">
      <c r="A387" s="1">
        <v>9.5025938E7</v>
      </c>
      <c r="B387" s="1" t="s">
        <v>870</v>
      </c>
      <c r="C387" s="12" t="str">
        <f t="shared" si="18"/>
        <v>vivian@gmail.com</v>
      </c>
      <c r="E387" s="12" t="s">
        <v>871</v>
      </c>
      <c r="G387" s="12" t="str">
        <f t="shared" si="15"/>
        <v>INSERT INTO parent VALUES (95025938,'Vivian','vivian@gmail.com',534-450-7740);</v>
      </c>
      <c r="H387" s="3" t="s">
        <v>637</v>
      </c>
      <c r="J387" s="1" t="s">
        <v>38</v>
      </c>
      <c r="K387" s="1" t="s">
        <v>39</v>
      </c>
      <c r="L387" s="1" t="s">
        <v>30</v>
      </c>
      <c r="M387" s="1" t="s">
        <v>29</v>
      </c>
      <c r="N387" s="1" t="s">
        <v>31</v>
      </c>
    </row>
    <row r="388">
      <c r="A388" s="1">
        <v>3.5667474E7</v>
      </c>
      <c r="B388" s="1" t="s">
        <v>872</v>
      </c>
      <c r="C388" s="12" t="str">
        <f t="shared" si="18"/>
        <v>jessie@gmail.com</v>
      </c>
      <c r="E388" s="12" t="s">
        <v>873</v>
      </c>
      <c r="G388" s="12" t="str">
        <f t="shared" si="15"/>
        <v>INSERT INTO parent VALUES (35667474,'Jessie','jessie@gmail.com',593-400-7616);</v>
      </c>
      <c r="H388" s="3" t="s">
        <v>637</v>
      </c>
      <c r="J388" s="1" t="s">
        <v>38</v>
      </c>
      <c r="K388" s="1" t="s">
        <v>39</v>
      </c>
      <c r="L388" s="1" t="s">
        <v>30</v>
      </c>
      <c r="M388" s="1" t="s">
        <v>29</v>
      </c>
      <c r="N388" s="1" t="s">
        <v>31</v>
      </c>
    </row>
    <row r="389">
      <c r="A389" s="1">
        <v>4.374772E7</v>
      </c>
      <c r="B389" s="1" t="s">
        <v>874</v>
      </c>
      <c r="C389" s="12" t="str">
        <f t="shared" si="18"/>
        <v>naomi@gmail.com</v>
      </c>
      <c r="E389" s="12" t="s">
        <v>875</v>
      </c>
      <c r="G389" s="12" t="str">
        <f t="shared" si="15"/>
        <v>INSERT INTO parent VALUES (43747720,'Naomi','naomi@gmail.com',124-315-8482);</v>
      </c>
      <c r="H389" s="3" t="s">
        <v>637</v>
      </c>
      <c r="J389" s="1" t="s">
        <v>38</v>
      </c>
      <c r="K389" s="1" t="s">
        <v>39</v>
      </c>
      <c r="L389" s="1" t="s">
        <v>30</v>
      </c>
      <c r="M389" s="1" t="s">
        <v>29</v>
      </c>
      <c r="N389" s="1" t="s">
        <v>31</v>
      </c>
    </row>
    <row r="390">
      <c r="A390" s="1">
        <v>5.0217234E7</v>
      </c>
      <c r="B390" s="1" t="s">
        <v>876</v>
      </c>
      <c r="C390" s="12" t="str">
        <f t="shared" si="18"/>
        <v>erma@gmail.com</v>
      </c>
      <c r="E390" s="12" t="s">
        <v>877</v>
      </c>
      <c r="G390" s="12" t="str">
        <f t="shared" si="15"/>
        <v>INSERT INTO parent VALUES (50217234,'Erma','erma@gmail.com',438-974-3231);</v>
      </c>
      <c r="H390" s="3" t="s">
        <v>637</v>
      </c>
      <c r="J390" s="1" t="s">
        <v>38</v>
      </c>
      <c r="K390" s="1" t="s">
        <v>39</v>
      </c>
      <c r="L390" s="1" t="s">
        <v>30</v>
      </c>
      <c r="M390" s="1" t="s">
        <v>29</v>
      </c>
      <c r="N390" s="1" t="s">
        <v>31</v>
      </c>
    </row>
    <row r="391">
      <c r="G391" s="12" t="str">
        <f t="shared" si="15"/>
        <v>INSERT INTO parent VALUES (,'','',);</v>
      </c>
      <c r="H391" s="3" t="s">
        <v>637</v>
      </c>
      <c r="J391" s="1" t="s">
        <v>38</v>
      </c>
      <c r="K391" s="1" t="s">
        <v>39</v>
      </c>
      <c r="L391" s="1" t="s">
        <v>30</v>
      </c>
      <c r="M391" s="1" t="s">
        <v>29</v>
      </c>
      <c r="N391" s="1" t="s">
        <v>31</v>
      </c>
    </row>
    <row r="392">
      <c r="A392" s="1">
        <v>8.6276943E7</v>
      </c>
      <c r="B392" s="1" t="s">
        <v>878</v>
      </c>
      <c r="C392" s="12" t="str">
        <f t="shared" ref="C392:C429" si="19">LOWER(B392&amp;"@"&amp;"gmail.com")</f>
        <v>randall@gmail.com</v>
      </c>
      <c r="E392" s="12" t="s">
        <v>879</v>
      </c>
      <c r="G392" s="12" t="str">
        <f t="shared" si="15"/>
        <v>INSERT INTO parent VALUES (86276943,'Randall','randall@gmail.com',736-643-5189);</v>
      </c>
      <c r="H392" s="3" t="s">
        <v>637</v>
      </c>
      <c r="J392" s="1" t="s">
        <v>38</v>
      </c>
      <c r="K392" s="1" t="s">
        <v>39</v>
      </c>
      <c r="L392" s="1" t="s">
        <v>30</v>
      </c>
      <c r="M392" s="1" t="s">
        <v>29</v>
      </c>
      <c r="N392" s="1" t="s">
        <v>31</v>
      </c>
    </row>
    <row r="393">
      <c r="A393" s="1">
        <v>8.8208438E7</v>
      </c>
      <c r="B393" s="1" t="s">
        <v>880</v>
      </c>
      <c r="C393" s="12" t="str">
        <f t="shared" si="19"/>
        <v>billie@gmail.com</v>
      </c>
      <c r="E393" s="12" t="s">
        <v>881</v>
      </c>
      <c r="G393" s="12" t="str">
        <f t="shared" si="15"/>
        <v>INSERT INTO parent VALUES (88208438,'Billie','billie@gmail.com',530-803-4497);</v>
      </c>
      <c r="H393" s="3" t="s">
        <v>637</v>
      </c>
      <c r="J393" s="1" t="s">
        <v>38</v>
      </c>
      <c r="K393" s="1" t="s">
        <v>39</v>
      </c>
      <c r="L393" s="1" t="s">
        <v>30</v>
      </c>
      <c r="M393" s="1" t="s">
        <v>29</v>
      </c>
      <c r="N393" s="1" t="s">
        <v>31</v>
      </c>
    </row>
    <row r="394">
      <c r="A394" s="1">
        <v>6.4381805E7</v>
      </c>
      <c r="B394" s="1" t="s">
        <v>446</v>
      </c>
      <c r="C394" s="12" t="str">
        <f t="shared" si="19"/>
        <v>brian@gmail.com</v>
      </c>
      <c r="E394" s="12" t="s">
        <v>882</v>
      </c>
      <c r="G394" s="12" t="str">
        <f t="shared" si="15"/>
        <v>INSERT INTO parent VALUES (64381805,'Brian','brian@gmail.com',352-451-3880);</v>
      </c>
      <c r="H394" s="3" t="s">
        <v>637</v>
      </c>
      <c r="J394" s="1" t="s">
        <v>38</v>
      </c>
      <c r="K394" s="1" t="s">
        <v>39</v>
      </c>
      <c r="L394" s="1" t="s">
        <v>30</v>
      </c>
      <c r="M394" s="1" t="s">
        <v>29</v>
      </c>
      <c r="N394" s="1" t="s">
        <v>31</v>
      </c>
    </row>
    <row r="395">
      <c r="A395" s="1">
        <v>9.4463979E7</v>
      </c>
      <c r="B395" s="1" t="s">
        <v>883</v>
      </c>
      <c r="C395" s="12" t="str">
        <f t="shared" si="19"/>
        <v>dallas@gmail.com</v>
      </c>
      <c r="E395" s="12" t="s">
        <v>884</v>
      </c>
      <c r="G395" s="12" t="str">
        <f t="shared" si="15"/>
        <v>INSERT INTO parent VALUES (94463979,'Dallas','dallas@gmail.com',832-758-5164);</v>
      </c>
      <c r="H395" s="3" t="s">
        <v>637</v>
      </c>
      <c r="J395" s="1" t="s">
        <v>38</v>
      </c>
      <c r="K395" s="1" t="s">
        <v>39</v>
      </c>
      <c r="L395" s="1" t="s">
        <v>30</v>
      </c>
      <c r="M395" s="1" t="s">
        <v>29</v>
      </c>
      <c r="N395" s="1" t="s">
        <v>31</v>
      </c>
    </row>
    <row r="396">
      <c r="A396" s="1">
        <v>2.3861939E7</v>
      </c>
      <c r="B396" s="1" t="s">
        <v>885</v>
      </c>
      <c r="C396" s="12" t="str">
        <f t="shared" si="19"/>
        <v>candace@gmail.com</v>
      </c>
      <c r="E396" s="12" t="s">
        <v>886</v>
      </c>
      <c r="G396" s="12" t="str">
        <f t="shared" si="15"/>
        <v>INSERT INTO parent VALUES (23861939,'Candace','candace@gmail.com',992-621-2605);</v>
      </c>
      <c r="H396" s="3" t="s">
        <v>637</v>
      </c>
      <c r="J396" s="1" t="s">
        <v>38</v>
      </c>
      <c r="K396" s="1" t="s">
        <v>39</v>
      </c>
      <c r="L396" s="1" t="s">
        <v>30</v>
      </c>
      <c r="M396" s="1" t="s">
        <v>29</v>
      </c>
      <c r="N396" s="1" t="s">
        <v>31</v>
      </c>
    </row>
    <row r="397">
      <c r="A397" s="1">
        <v>9.5883877E7</v>
      </c>
      <c r="B397" s="1" t="s">
        <v>887</v>
      </c>
      <c r="C397" s="12" t="str">
        <f t="shared" si="19"/>
        <v>franklin@gmail.com</v>
      </c>
      <c r="E397" s="12" t="s">
        <v>888</v>
      </c>
      <c r="G397" s="12" t="str">
        <f t="shared" si="15"/>
        <v>INSERT INTO parent VALUES (95883877,'Franklin','franklin@gmail.com',296-625-4210);</v>
      </c>
      <c r="H397" s="3" t="s">
        <v>637</v>
      </c>
      <c r="J397" s="1" t="s">
        <v>38</v>
      </c>
      <c r="K397" s="1" t="s">
        <v>39</v>
      </c>
      <c r="L397" s="1" t="s">
        <v>30</v>
      </c>
      <c r="M397" s="1" t="s">
        <v>29</v>
      </c>
      <c r="N397" s="1" t="s">
        <v>31</v>
      </c>
    </row>
    <row r="398">
      <c r="A398" s="1">
        <v>6.2677708E7</v>
      </c>
      <c r="B398" s="1" t="s">
        <v>889</v>
      </c>
      <c r="C398" s="12" t="str">
        <f t="shared" si="19"/>
        <v>calvin@gmail.com</v>
      </c>
      <c r="E398" s="12" t="s">
        <v>890</v>
      </c>
      <c r="G398" s="12" t="str">
        <f t="shared" si="15"/>
        <v>INSERT INTO parent VALUES (62677708,'Calvin','calvin@gmail.com',119-848-3199);</v>
      </c>
      <c r="H398" s="3" t="s">
        <v>637</v>
      </c>
      <c r="J398" s="1" t="s">
        <v>38</v>
      </c>
      <c r="K398" s="1" t="s">
        <v>39</v>
      </c>
      <c r="L398" s="1" t="s">
        <v>30</v>
      </c>
      <c r="M398" s="1" t="s">
        <v>29</v>
      </c>
      <c r="N398" s="1" t="s">
        <v>31</v>
      </c>
    </row>
    <row r="399">
      <c r="A399" s="1">
        <v>6.430537E7</v>
      </c>
      <c r="B399" s="1" t="s">
        <v>891</v>
      </c>
      <c r="C399" s="12" t="str">
        <f t="shared" si="19"/>
        <v>essie@gmail.com</v>
      </c>
      <c r="E399" s="12" t="s">
        <v>892</v>
      </c>
      <c r="G399" s="12" t="str">
        <f t="shared" si="15"/>
        <v>INSERT INTO parent VALUES (64305370,'Essie','essie@gmail.com',425-475-8395);</v>
      </c>
      <c r="H399" s="3" t="s">
        <v>637</v>
      </c>
      <c r="J399" s="1" t="s">
        <v>38</v>
      </c>
      <c r="K399" s="1" t="s">
        <v>39</v>
      </c>
      <c r="L399" s="1" t="s">
        <v>30</v>
      </c>
      <c r="M399" s="1" t="s">
        <v>29</v>
      </c>
      <c r="N399" s="1" t="s">
        <v>31</v>
      </c>
    </row>
    <row r="400">
      <c r="A400" s="1">
        <v>5.7776859E7</v>
      </c>
      <c r="B400" s="1" t="s">
        <v>789</v>
      </c>
      <c r="C400" s="12" t="str">
        <f t="shared" si="19"/>
        <v>daryl@gmail.com</v>
      </c>
      <c r="E400" s="12" t="s">
        <v>893</v>
      </c>
      <c r="G400" s="12" t="str">
        <f t="shared" si="15"/>
        <v>INSERT INTO parent VALUES (57776859,'Daryl','daryl@gmail.com',664-251-1751);</v>
      </c>
      <c r="H400" s="3" t="s">
        <v>637</v>
      </c>
      <c r="J400" s="1" t="s">
        <v>38</v>
      </c>
      <c r="K400" s="1" t="s">
        <v>39</v>
      </c>
      <c r="L400" s="1" t="s">
        <v>30</v>
      </c>
      <c r="M400" s="1" t="s">
        <v>29</v>
      </c>
      <c r="N400" s="1" t="s">
        <v>31</v>
      </c>
    </row>
    <row r="401">
      <c r="A401" s="1">
        <v>4.690694E7</v>
      </c>
      <c r="B401" s="1" t="s">
        <v>894</v>
      </c>
      <c r="C401" s="12" t="str">
        <f t="shared" si="19"/>
        <v>van@gmail.com</v>
      </c>
      <c r="E401" s="12" t="s">
        <v>895</v>
      </c>
      <c r="G401" s="12" t="str">
        <f t="shared" si="15"/>
        <v>INSERT INTO parent VALUES (46906940,'Van','van@gmail.com',900-353-3639);</v>
      </c>
      <c r="H401" s="3" t="s">
        <v>637</v>
      </c>
      <c r="J401" s="1" t="s">
        <v>38</v>
      </c>
      <c r="K401" s="1" t="s">
        <v>39</v>
      </c>
      <c r="L401" s="1" t="s">
        <v>30</v>
      </c>
      <c r="M401" s="1" t="s">
        <v>29</v>
      </c>
      <c r="N401" s="1" t="s">
        <v>31</v>
      </c>
    </row>
    <row r="402">
      <c r="A402" s="1">
        <v>4.8499095E7</v>
      </c>
      <c r="B402" s="1" t="s">
        <v>896</v>
      </c>
      <c r="C402" s="12" t="str">
        <f t="shared" si="19"/>
        <v>jerome@gmail.com</v>
      </c>
      <c r="E402" s="12" t="s">
        <v>897</v>
      </c>
      <c r="G402" s="12" t="str">
        <f t="shared" si="15"/>
        <v>INSERT INTO parent VALUES (48499095,'Jerome','jerome@gmail.com',755-165-7176);</v>
      </c>
      <c r="H402" s="3" t="s">
        <v>637</v>
      </c>
      <c r="J402" s="1" t="s">
        <v>38</v>
      </c>
      <c r="K402" s="1" t="s">
        <v>39</v>
      </c>
      <c r="L402" s="1" t="s">
        <v>30</v>
      </c>
      <c r="M402" s="1" t="s">
        <v>29</v>
      </c>
      <c r="N402" s="1" t="s">
        <v>31</v>
      </c>
    </row>
    <row r="403">
      <c r="A403" s="1">
        <v>9.3951407E7</v>
      </c>
      <c r="B403" s="1" t="s">
        <v>783</v>
      </c>
      <c r="C403" s="12" t="str">
        <f t="shared" si="19"/>
        <v>nellie@gmail.com</v>
      </c>
      <c r="E403" s="12" t="s">
        <v>898</v>
      </c>
      <c r="G403" s="12" t="str">
        <f t="shared" si="15"/>
        <v>INSERT INTO parent VALUES (93951407,'Nellie','nellie@gmail.com',146-255-1183);</v>
      </c>
      <c r="H403" s="3" t="s">
        <v>637</v>
      </c>
      <c r="J403" s="1" t="s">
        <v>38</v>
      </c>
      <c r="K403" s="1" t="s">
        <v>39</v>
      </c>
      <c r="L403" s="1" t="s">
        <v>30</v>
      </c>
      <c r="M403" s="1" t="s">
        <v>29</v>
      </c>
      <c r="N403" s="1" t="s">
        <v>31</v>
      </c>
    </row>
    <row r="404">
      <c r="A404" s="1">
        <v>9.3875765E7</v>
      </c>
      <c r="B404" s="1" t="s">
        <v>899</v>
      </c>
      <c r="C404" s="12" t="str">
        <f t="shared" si="19"/>
        <v>arlene@gmail.com</v>
      </c>
      <c r="E404" s="12" t="s">
        <v>900</v>
      </c>
      <c r="G404" s="12" t="str">
        <f t="shared" si="15"/>
        <v>INSERT INTO parent VALUES (93875765,'Arlene','arlene@gmail.com',305-983-1634);</v>
      </c>
      <c r="H404" s="3" t="s">
        <v>637</v>
      </c>
      <c r="J404" s="1" t="s">
        <v>38</v>
      </c>
      <c r="K404" s="1" t="s">
        <v>39</v>
      </c>
      <c r="L404" s="1" t="s">
        <v>30</v>
      </c>
      <c r="M404" s="1" t="s">
        <v>29</v>
      </c>
      <c r="N404" s="1" t="s">
        <v>31</v>
      </c>
    </row>
    <row r="405">
      <c r="A405" s="1">
        <v>5.5491978E7</v>
      </c>
      <c r="B405" s="1" t="s">
        <v>901</v>
      </c>
      <c r="C405" s="12" t="str">
        <f t="shared" si="19"/>
        <v>cecilia@gmail.com</v>
      </c>
      <c r="E405" s="12" t="s">
        <v>902</v>
      </c>
      <c r="G405" s="12" t="str">
        <f t="shared" si="15"/>
        <v>INSERT INTO parent VALUES (55491978,'Cecilia','cecilia@gmail.com',425-127-8953);</v>
      </c>
      <c r="H405" s="3" t="s">
        <v>637</v>
      </c>
      <c r="J405" s="1" t="s">
        <v>38</v>
      </c>
      <c r="K405" s="1" t="s">
        <v>39</v>
      </c>
      <c r="L405" s="1" t="s">
        <v>30</v>
      </c>
      <c r="M405" s="1" t="s">
        <v>29</v>
      </c>
      <c r="N405" s="1" t="s">
        <v>31</v>
      </c>
    </row>
    <row r="406">
      <c r="A406" s="1">
        <v>1.211202E7</v>
      </c>
      <c r="B406" s="1" t="s">
        <v>903</v>
      </c>
      <c r="C406" s="12" t="str">
        <f t="shared" si="19"/>
        <v>wilfred@gmail.com</v>
      </c>
      <c r="E406" s="12" t="s">
        <v>904</v>
      </c>
      <c r="G406" s="12" t="str">
        <f t="shared" si="15"/>
        <v>INSERT INTO parent VALUES (12112020,'Wilfred','wilfred@gmail.com',939-742-6634);</v>
      </c>
      <c r="H406" s="3" t="s">
        <v>637</v>
      </c>
      <c r="J406" s="1" t="s">
        <v>38</v>
      </c>
      <c r="K406" s="1" t="s">
        <v>39</v>
      </c>
      <c r="L406" s="1" t="s">
        <v>30</v>
      </c>
      <c r="M406" s="1" t="s">
        <v>29</v>
      </c>
      <c r="N406" s="1" t="s">
        <v>31</v>
      </c>
    </row>
    <row r="407">
      <c r="A407" s="1">
        <v>8.7793872E7</v>
      </c>
      <c r="B407" s="1" t="s">
        <v>905</v>
      </c>
      <c r="C407" s="12" t="str">
        <f t="shared" si="19"/>
        <v>sheri@gmail.com</v>
      </c>
      <c r="E407" s="12" t="s">
        <v>906</v>
      </c>
      <c r="G407" s="12" t="str">
        <f t="shared" si="15"/>
        <v>INSERT INTO parent VALUES (87793872,'Sheri','sheri@gmail.com',870-709-3550);</v>
      </c>
      <c r="H407" s="3" t="s">
        <v>637</v>
      </c>
      <c r="J407" s="1" t="s">
        <v>38</v>
      </c>
      <c r="K407" s="1" t="s">
        <v>39</v>
      </c>
      <c r="L407" s="1" t="s">
        <v>30</v>
      </c>
      <c r="M407" s="1" t="s">
        <v>29</v>
      </c>
      <c r="N407" s="1" t="s">
        <v>31</v>
      </c>
    </row>
    <row r="408">
      <c r="A408" s="1">
        <v>9.304279E7</v>
      </c>
      <c r="B408" s="1" t="s">
        <v>907</v>
      </c>
      <c r="C408" s="12" t="str">
        <f t="shared" si="19"/>
        <v>tricia@gmail.com</v>
      </c>
      <c r="E408" s="12" t="s">
        <v>908</v>
      </c>
      <c r="G408" s="12" t="str">
        <f t="shared" si="15"/>
        <v>INSERT INTO parent VALUES (93042790,'Tricia','tricia@gmail.com',311-935-8968);</v>
      </c>
      <c r="H408" s="3" t="s">
        <v>637</v>
      </c>
      <c r="J408" s="1" t="s">
        <v>38</v>
      </c>
      <c r="K408" s="1" t="s">
        <v>39</v>
      </c>
      <c r="L408" s="1" t="s">
        <v>30</v>
      </c>
      <c r="M408" s="1" t="s">
        <v>29</v>
      </c>
      <c r="N408" s="1" t="s">
        <v>31</v>
      </c>
    </row>
    <row r="409">
      <c r="A409" s="1">
        <v>7.3398665E7</v>
      </c>
      <c r="B409" s="1" t="s">
        <v>909</v>
      </c>
      <c r="C409" s="12" t="str">
        <f t="shared" si="19"/>
        <v>eduardo@gmail.com</v>
      </c>
      <c r="E409" s="12" t="s">
        <v>910</v>
      </c>
      <c r="G409" s="12" t="str">
        <f t="shared" si="15"/>
        <v>INSERT INTO parent VALUES (73398665,'Eduardo','eduardo@gmail.com',992-668-1198);</v>
      </c>
      <c r="H409" s="3" t="s">
        <v>637</v>
      </c>
      <c r="J409" s="1" t="s">
        <v>38</v>
      </c>
      <c r="K409" s="1" t="s">
        <v>39</v>
      </c>
      <c r="L409" s="1" t="s">
        <v>30</v>
      </c>
      <c r="M409" s="1" t="s">
        <v>29</v>
      </c>
      <c r="N409" s="1" t="s">
        <v>31</v>
      </c>
    </row>
    <row r="410">
      <c r="A410" s="1">
        <v>6.4334106E7</v>
      </c>
      <c r="B410" s="1" t="s">
        <v>911</v>
      </c>
      <c r="C410" s="12" t="str">
        <f t="shared" si="19"/>
        <v>maryann@gmail.com</v>
      </c>
      <c r="E410" s="12" t="s">
        <v>912</v>
      </c>
      <c r="G410" s="12" t="str">
        <f t="shared" si="15"/>
        <v>INSERT INTO parent VALUES (64334106,'Maryann','maryann@gmail.com',686-507-4419);</v>
      </c>
      <c r="H410" s="3" t="s">
        <v>637</v>
      </c>
      <c r="J410" s="1" t="s">
        <v>38</v>
      </c>
      <c r="K410" s="1" t="s">
        <v>39</v>
      </c>
      <c r="L410" s="1" t="s">
        <v>30</v>
      </c>
      <c r="M410" s="1" t="s">
        <v>29</v>
      </c>
      <c r="N410" s="1" t="s">
        <v>31</v>
      </c>
    </row>
    <row r="411">
      <c r="A411" s="1">
        <v>3.5996032E7</v>
      </c>
      <c r="B411" s="1" t="s">
        <v>803</v>
      </c>
      <c r="C411" s="12" t="str">
        <f t="shared" si="19"/>
        <v>maxine@gmail.com</v>
      </c>
      <c r="E411" s="12" t="s">
        <v>913</v>
      </c>
      <c r="G411" s="12" t="str">
        <f t="shared" si="15"/>
        <v>INSERT INTO parent VALUES (35996032,'Maxine','maxine@gmail.com',549-456-5405);</v>
      </c>
      <c r="H411" s="3" t="s">
        <v>637</v>
      </c>
      <c r="J411" s="1" t="s">
        <v>38</v>
      </c>
      <c r="K411" s="1" t="s">
        <v>39</v>
      </c>
      <c r="L411" s="1" t="s">
        <v>30</v>
      </c>
      <c r="M411" s="1" t="s">
        <v>29</v>
      </c>
      <c r="N411" s="1" t="s">
        <v>31</v>
      </c>
    </row>
    <row r="412">
      <c r="A412" s="1">
        <v>1.0370611E7</v>
      </c>
      <c r="B412" s="1" t="s">
        <v>903</v>
      </c>
      <c r="C412" s="12" t="str">
        <f t="shared" si="19"/>
        <v>wilfred@gmail.com</v>
      </c>
      <c r="E412" s="12" t="s">
        <v>914</v>
      </c>
      <c r="G412" s="12" t="str">
        <f t="shared" si="15"/>
        <v>INSERT INTO parent VALUES (10370611,'Wilfred','wilfred@gmail.com',334-381-8113);</v>
      </c>
      <c r="H412" s="3" t="s">
        <v>637</v>
      </c>
      <c r="J412" s="1" t="s">
        <v>38</v>
      </c>
      <c r="K412" s="1" t="s">
        <v>39</v>
      </c>
      <c r="L412" s="1" t="s">
        <v>30</v>
      </c>
      <c r="M412" s="1" t="s">
        <v>29</v>
      </c>
      <c r="N412" s="1" t="s">
        <v>31</v>
      </c>
    </row>
    <row r="413">
      <c r="A413" s="1">
        <v>4.242182E7</v>
      </c>
      <c r="B413" s="1" t="s">
        <v>915</v>
      </c>
      <c r="C413" s="12" t="str">
        <f t="shared" si="19"/>
        <v>gustavo@gmail.com</v>
      </c>
      <c r="E413" s="12" t="s">
        <v>916</v>
      </c>
      <c r="G413" s="12" t="str">
        <f t="shared" si="15"/>
        <v>INSERT INTO parent VALUES (42421820,'Gustavo','gustavo@gmail.com',448-575-3724);</v>
      </c>
      <c r="H413" s="3" t="s">
        <v>637</v>
      </c>
      <c r="J413" s="1" t="s">
        <v>38</v>
      </c>
      <c r="K413" s="1" t="s">
        <v>39</v>
      </c>
      <c r="L413" s="1" t="s">
        <v>30</v>
      </c>
      <c r="M413" s="1" t="s">
        <v>29</v>
      </c>
      <c r="N413" s="1" t="s">
        <v>31</v>
      </c>
    </row>
    <row r="414">
      <c r="A414" s="1">
        <v>3.8747614E7</v>
      </c>
      <c r="B414" s="1" t="s">
        <v>917</v>
      </c>
      <c r="C414" s="12" t="str">
        <f t="shared" si="19"/>
        <v>claudia@gmail.com</v>
      </c>
      <c r="E414" s="12" t="s">
        <v>918</v>
      </c>
      <c r="G414" s="12" t="str">
        <f t="shared" si="15"/>
        <v>INSERT INTO parent VALUES (38747614,'Claudia','claudia@gmail.com',155-285-3041);</v>
      </c>
      <c r="H414" s="3" t="s">
        <v>637</v>
      </c>
      <c r="J414" s="1" t="s">
        <v>38</v>
      </c>
      <c r="K414" s="1" t="s">
        <v>39</v>
      </c>
      <c r="L414" s="1" t="s">
        <v>30</v>
      </c>
      <c r="M414" s="1" t="s">
        <v>29</v>
      </c>
      <c r="N414" s="1" t="s">
        <v>31</v>
      </c>
    </row>
    <row r="415">
      <c r="A415" s="1">
        <v>8.4181979E7</v>
      </c>
      <c r="B415" s="1" t="s">
        <v>792</v>
      </c>
      <c r="C415" s="12" t="str">
        <f t="shared" si="19"/>
        <v>myra@gmail.com</v>
      </c>
      <c r="E415" s="12" t="s">
        <v>919</v>
      </c>
      <c r="G415" s="12" t="str">
        <f t="shared" si="15"/>
        <v>INSERT INTO parent VALUES (84181979,'Myra','myra@gmail.com',530-995-2062);</v>
      </c>
      <c r="H415" s="3" t="s">
        <v>637</v>
      </c>
      <c r="J415" s="1" t="s">
        <v>38</v>
      </c>
      <c r="K415" s="1" t="s">
        <v>39</v>
      </c>
      <c r="L415" s="1" t="s">
        <v>30</v>
      </c>
      <c r="M415" s="1" t="s">
        <v>29</v>
      </c>
      <c r="N415" s="1" t="s">
        <v>31</v>
      </c>
    </row>
    <row r="416">
      <c r="A416" s="1">
        <v>4.4097145E7</v>
      </c>
      <c r="B416" s="1" t="s">
        <v>920</v>
      </c>
      <c r="C416" s="12" t="str">
        <f t="shared" si="19"/>
        <v>lorene@gmail.com</v>
      </c>
      <c r="E416" s="12" t="s">
        <v>921</v>
      </c>
      <c r="G416" s="12" t="str">
        <f t="shared" si="15"/>
        <v>INSERT INTO parent VALUES (44097145,'Lorene','lorene@gmail.com',676-127-5312);</v>
      </c>
      <c r="H416" s="3" t="s">
        <v>637</v>
      </c>
      <c r="J416" s="1" t="s">
        <v>38</v>
      </c>
      <c r="K416" s="1" t="s">
        <v>39</v>
      </c>
      <c r="L416" s="1" t="s">
        <v>30</v>
      </c>
      <c r="M416" s="1" t="s">
        <v>29</v>
      </c>
      <c r="N416" s="1" t="s">
        <v>31</v>
      </c>
    </row>
    <row r="417">
      <c r="A417" s="1">
        <v>7.2574878E7</v>
      </c>
      <c r="B417" s="1" t="s">
        <v>736</v>
      </c>
      <c r="C417" s="12" t="str">
        <f t="shared" si="19"/>
        <v>phillip@gmail.com</v>
      </c>
      <c r="E417" s="12" t="s">
        <v>922</v>
      </c>
      <c r="G417" s="12" t="str">
        <f t="shared" si="15"/>
        <v>INSERT INTO parent VALUES (72574878,'Phillip','phillip@gmail.com',258-725-7476);</v>
      </c>
      <c r="H417" s="3" t="s">
        <v>637</v>
      </c>
      <c r="J417" s="1" t="s">
        <v>38</v>
      </c>
      <c r="K417" s="1" t="s">
        <v>39</v>
      </c>
      <c r="L417" s="1" t="s">
        <v>30</v>
      </c>
      <c r="M417" s="1" t="s">
        <v>29</v>
      </c>
      <c r="N417" s="1" t="s">
        <v>31</v>
      </c>
    </row>
    <row r="418">
      <c r="A418" s="1">
        <v>6.7553937E7</v>
      </c>
      <c r="B418" s="1" t="s">
        <v>652</v>
      </c>
      <c r="C418" s="12" t="str">
        <f t="shared" si="19"/>
        <v>sally@gmail.com</v>
      </c>
      <c r="E418" s="12" t="s">
        <v>923</v>
      </c>
      <c r="G418" s="12" t="str">
        <f t="shared" si="15"/>
        <v>INSERT INTO parent VALUES (67553937,'Sally','sally@gmail.com',315-129-7253);</v>
      </c>
      <c r="H418" s="3" t="s">
        <v>637</v>
      </c>
      <c r="J418" s="1" t="s">
        <v>38</v>
      </c>
      <c r="K418" s="1" t="s">
        <v>39</v>
      </c>
      <c r="L418" s="1" t="s">
        <v>30</v>
      </c>
      <c r="M418" s="1" t="s">
        <v>29</v>
      </c>
      <c r="N418" s="1" t="s">
        <v>31</v>
      </c>
    </row>
    <row r="419">
      <c r="A419" s="1">
        <v>2.7572224E7</v>
      </c>
      <c r="B419" s="1" t="s">
        <v>924</v>
      </c>
      <c r="C419" s="12" t="str">
        <f t="shared" si="19"/>
        <v>ismael@gmail.com</v>
      </c>
      <c r="E419" s="12" t="s">
        <v>925</v>
      </c>
      <c r="G419" s="12" t="str">
        <f t="shared" si="15"/>
        <v>INSERT INTO parent VALUES (27572224,'Ismael','ismael@gmail.com',752-783-9198);</v>
      </c>
      <c r="H419" s="3" t="s">
        <v>637</v>
      </c>
      <c r="J419" s="1" t="s">
        <v>38</v>
      </c>
      <c r="K419" s="1" t="s">
        <v>39</v>
      </c>
      <c r="L419" s="1" t="s">
        <v>30</v>
      </c>
      <c r="M419" s="1" t="s">
        <v>29</v>
      </c>
      <c r="N419" s="1" t="s">
        <v>31</v>
      </c>
    </row>
    <row r="420">
      <c r="A420" s="1">
        <v>9.3846686E7</v>
      </c>
      <c r="B420" s="1" t="s">
        <v>926</v>
      </c>
      <c r="C420" s="12" t="str">
        <f t="shared" si="19"/>
        <v>mabel@gmail.com</v>
      </c>
      <c r="E420" s="12" t="s">
        <v>927</v>
      </c>
      <c r="G420" s="12" t="str">
        <f t="shared" si="15"/>
        <v>INSERT INTO parent VALUES (93846686,'Mabel','mabel@gmail.com',616-222-7038);</v>
      </c>
      <c r="H420" s="3" t="s">
        <v>637</v>
      </c>
      <c r="J420" s="1" t="s">
        <v>38</v>
      </c>
      <c r="K420" s="1" t="s">
        <v>39</v>
      </c>
      <c r="L420" s="1" t="s">
        <v>30</v>
      </c>
      <c r="M420" s="1" t="s">
        <v>29</v>
      </c>
      <c r="N420" s="1" t="s">
        <v>31</v>
      </c>
    </row>
    <row r="421">
      <c r="A421" s="1">
        <v>4.6599683E7</v>
      </c>
      <c r="B421" s="1" t="s">
        <v>656</v>
      </c>
      <c r="C421" s="12" t="str">
        <f t="shared" si="19"/>
        <v>alyssa@gmail.com</v>
      </c>
      <c r="E421" s="12" t="s">
        <v>928</v>
      </c>
      <c r="G421" s="12" t="str">
        <f t="shared" si="15"/>
        <v>INSERT INTO parent VALUES (46599683,'Alyssa','alyssa@gmail.com',923-249-7968);</v>
      </c>
      <c r="H421" s="3" t="s">
        <v>637</v>
      </c>
      <c r="J421" s="1" t="s">
        <v>38</v>
      </c>
      <c r="K421" s="1" t="s">
        <v>39</v>
      </c>
      <c r="L421" s="1" t="s">
        <v>30</v>
      </c>
      <c r="M421" s="1" t="s">
        <v>29</v>
      </c>
      <c r="N421" s="1" t="s">
        <v>31</v>
      </c>
    </row>
    <row r="422">
      <c r="A422" s="1">
        <v>6.7026899E7</v>
      </c>
      <c r="B422" s="1" t="s">
        <v>822</v>
      </c>
      <c r="C422" s="12" t="str">
        <f t="shared" si="19"/>
        <v>francis@gmail.com</v>
      </c>
      <c r="E422" s="12" t="s">
        <v>929</v>
      </c>
      <c r="G422" s="12" t="str">
        <f t="shared" si="15"/>
        <v>INSERT INTO parent VALUES (67026899,'Francis','francis@gmail.com',795-813-7791);</v>
      </c>
      <c r="H422" s="3" t="s">
        <v>637</v>
      </c>
      <c r="J422" s="1" t="s">
        <v>38</v>
      </c>
      <c r="K422" s="1" t="s">
        <v>39</v>
      </c>
      <c r="L422" s="1" t="s">
        <v>30</v>
      </c>
      <c r="M422" s="1" t="s">
        <v>29</v>
      </c>
      <c r="N422" s="1" t="s">
        <v>31</v>
      </c>
    </row>
    <row r="423">
      <c r="A423" s="1">
        <v>6.5867129E7</v>
      </c>
      <c r="B423" s="1" t="s">
        <v>930</v>
      </c>
      <c r="C423" s="12" t="str">
        <f t="shared" si="19"/>
        <v>percy@gmail.com</v>
      </c>
      <c r="E423" s="12" t="s">
        <v>931</v>
      </c>
      <c r="G423" s="12" t="str">
        <f t="shared" si="15"/>
        <v>INSERT INTO parent VALUES (65867129,'Percy','percy@gmail.com',576-358-7268);</v>
      </c>
      <c r="H423" s="3" t="s">
        <v>637</v>
      </c>
      <c r="J423" s="1" t="s">
        <v>38</v>
      </c>
      <c r="K423" s="1" t="s">
        <v>39</v>
      </c>
      <c r="L423" s="1" t="s">
        <v>30</v>
      </c>
      <c r="M423" s="1" t="s">
        <v>29</v>
      </c>
      <c r="N423" s="1" t="s">
        <v>31</v>
      </c>
    </row>
    <row r="424">
      <c r="A424" s="1">
        <v>4.1872076E7</v>
      </c>
      <c r="B424" s="1" t="s">
        <v>932</v>
      </c>
      <c r="C424" s="12" t="str">
        <f t="shared" si="19"/>
        <v>juan@gmail.com</v>
      </c>
      <c r="E424" s="12" t="s">
        <v>933</v>
      </c>
      <c r="G424" s="12" t="str">
        <f t="shared" si="15"/>
        <v>INSERT INTO parent VALUES (41872076,'Juan','juan@gmail.com',489-110-9556);</v>
      </c>
      <c r="H424" s="3" t="s">
        <v>637</v>
      </c>
      <c r="J424" s="1" t="s">
        <v>38</v>
      </c>
      <c r="K424" s="1" t="s">
        <v>39</v>
      </c>
      <c r="L424" s="1" t="s">
        <v>30</v>
      </c>
      <c r="M424" s="1" t="s">
        <v>29</v>
      </c>
      <c r="N424" s="1" t="s">
        <v>31</v>
      </c>
    </row>
    <row r="425">
      <c r="A425" s="1">
        <v>3.2226214E7</v>
      </c>
      <c r="B425" s="1" t="s">
        <v>934</v>
      </c>
      <c r="C425" s="12" t="str">
        <f t="shared" si="19"/>
        <v>josefina@gmail.com</v>
      </c>
      <c r="E425" s="12" t="s">
        <v>935</v>
      </c>
      <c r="G425" s="12" t="str">
        <f t="shared" si="15"/>
        <v>INSERT INTO parent VALUES (32226214,'Josefina','josefina@gmail.com',662-332-3140);</v>
      </c>
      <c r="H425" s="3" t="s">
        <v>637</v>
      </c>
      <c r="J425" s="1" t="s">
        <v>38</v>
      </c>
      <c r="K425" s="1" t="s">
        <v>39</v>
      </c>
      <c r="L425" s="1" t="s">
        <v>30</v>
      </c>
      <c r="M425" s="1" t="s">
        <v>29</v>
      </c>
      <c r="N425" s="1" t="s">
        <v>31</v>
      </c>
    </row>
    <row r="426">
      <c r="A426" s="1">
        <v>6.6578794E7</v>
      </c>
      <c r="B426" s="1" t="s">
        <v>936</v>
      </c>
      <c r="C426" s="12" t="str">
        <f t="shared" si="19"/>
        <v>patricia@gmail.com</v>
      </c>
      <c r="E426" s="12" t="s">
        <v>937</v>
      </c>
      <c r="G426" s="12" t="str">
        <f t="shared" si="15"/>
        <v>INSERT INTO parent VALUES (66578794,'Patricia','patricia@gmail.com',525-434-9255);</v>
      </c>
      <c r="H426" s="3" t="s">
        <v>637</v>
      </c>
      <c r="J426" s="1" t="s">
        <v>38</v>
      </c>
      <c r="K426" s="1" t="s">
        <v>39</v>
      </c>
      <c r="L426" s="1" t="s">
        <v>30</v>
      </c>
      <c r="M426" s="1" t="s">
        <v>29</v>
      </c>
      <c r="N426" s="1" t="s">
        <v>31</v>
      </c>
    </row>
    <row r="427">
      <c r="A427" s="1">
        <v>5.612704E7</v>
      </c>
      <c r="B427" s="1" t="s">
        <v>938</v>
      </c>
      <c r="C427" s="12" t="str">
        <f t="shared" si="19"/>
        <v>lucy@gmail.com</v>
      </c>
      <c r="E427" s="12" t="s">
        <v>939</v>
      </c>
      <c r="G427" s="12" t="str">
        <f t="shared" si="15"/>
        <v>INSERT INTO parent VALUES (56127040,'Lucy','lucy@gmail.com',242-242-6324);</v>
      </c>
      <c r="H427" s="3" t="s">
        <v>637</v>
      </c>
      <c r="J427" s="1" t="s">
        <v>38</v>
      </c>
      <c r="K427" s="1" t="s">
        <v>39</v>
      </c>
      <c r="L427" s="1" t="s">
        <v>30</v>
      </c>
      <c r="M427" s="1" t="s">
        <v>29</v>
      </c>
      <c r="N427" s="1" t="s">
        <v>31</v>
      </c>
    </row>
    <row r="428">
      <c r="A428" s="1">
        <v>3.5457399E7</v>
      </c>
      <c r="B428" s="1" t="s">
        <v>940</v>
      </c>
      <c r="C428" s="12" t="str">
        <f t="shared" si="19"/>
        <v>willie@gmail.com</v>
      </c>
      <c r="E428" s="12" t="s">
        <v>941</v>
      </c>
      <c r="G428" s="12" t="str">
        <f t="shared" si="15"/>
        <v>INSERT INTO parent VALUES (35457399,'Willie','willie@gmail.com',811-608-1195);</v>
      </c>
      <c r="H428" s="3" t="s">
        <v>637</v>
      </c>
      <c r="J428" s="1" t="s">
        <v>38</v>
      </c>
      <c r="K428" s="1" t="s">
        <v>39</v>
      </c>
      <c r="L428" s="1" t="s">
        <v>30</v>
      </c>
      <c r="M428" s="1" t="s">
        <v>29</v>
      </c>
      <c r="N428" s="1" t="s">
        <v>31</v>
      </c>
    </row>
    <row r="429">
      <c r="A429" s="1">
        <v>9.7209438E7</v>
      </c>
      <c r="B429" s="1" t="s">
        <v>942</v>
      </c>
      <c r="C429" s="12" t="str">
        <f t="shared" si="19"/>
        <v>neal@gmail.com</v>
      </c>
      <c r="E429" s="12" t="s">
        <v>943</v>
      </c>
      <c r="G429" s="12" t="str">
        <f t="shared" si="15"/>
        <v>INSERT INTO parent VALUES (97209438,'Neal','neal@gmail.com',124-370-6046);</v>
      </c>
      <c r="H429" s="3" t="s">
        <v>637</v>
      </c>
      <c r="J429" s="1" t="s">
        <v>38</v>
      </c>
      <c r="K429" s="1" t="s">
        <v>39</v>
      </c>
      <c r="L429" s="1" t="s">
        <v>30</v>
      </c>
      <c r="M429" s="1" t="s">
        <v>29</v>
      </c>
      <c r="N429" s="1" t="s">
        <v>31</v>
      </c>
    </row>
    <row r="430">
      <c r="H430" s="3"/>
    </row>
    <row r="431">
      <c r="B431" s="1" t="s">
        <v>944</v>
      </c>
      <c r="H431" s="3"/>
    </row>
    <row r="432">
      <c r="B432" s="1" t="s">
        <v>11</v>
      </c>
      <c r="C432" s="1" t="s">
        <v>945</v>
      </c>
      <c r="D432" s="1" t="s">
        <v>946</v>
      </c>
      <c r="E432" s="1" t="s">
        <v>947</v>
      </c>
      <c r="H432" s="3" t="s">
        <v>948</v>
      </c>
      <c r="J432" s="1" t="s">
        <v>38</v>
      </c>
      <c r="K432" s="1" t="s">
        <v>39</v>
      </c>
      <c r="L432" s="1" t="s">
        <v>30</v>
      </c>
      <c r="M432" s="1" t="s">
        <v>29</v>
      </c>
      <c r="N432" s="1" t="s">
        <v>31</v>
      </c>
    </row>
    <row r="433">
      <c r="A433" s="1">
        <v>4.9161411E7</v>
      </c>
      <c r="B433" s="1">
        <v>4.7382973E7</v>
      </c>
      <c r="C433" s="1">
        <v>6.0</v>
      </c>
      <c r="D433" s="1" t="s">
        <v>949</v>
      </c>
      <c r="E433" s="1" t="s">
        <v>950</v>
      </c>
      <c r="F433" s="1">
        <v>2.8208104E7</v>
      </c>
      <c r="G433" s="12" t="str">
        <f t="shared" ref="G433:G436" si="20">CONCATENATE(H433,A433,M433,C433,M433,"'",D433,"',","'",E433,"'",M433,B433,M433,F433,L433,N433)</f>
        <v>INSERT INTO lifts VALUES (49161411,6,'Monday','Weight',47382973,28208104);</v>
      </c>
      <c r="H433" s="3" t="s">
        <v>948</v>
      </c>
      <c r="J433" s="1" t="s">
        <v>38</v>
      </c>
      <c r="K433" s="1" t="s">
        <v>39</v>
      </c>
      <c r="L433" s="1" t="s">
        <v>30</v>
      </c>
      <c r="M433" s="1" t="s">
        <v>29</v>
      </c>
      <c r="N433" s="1" t="s">
        <v>31</v>
      </c>
      <c r="V433" s="1">
        <v>6.8217656E7</v>
      </c>
      <c r="W433" s="1">
        <v>2.8208104E7</v>
      </c>
      <c r="Y433" s="1">
        <v>2.8208104E7</v>
      </c>
    </row>
    <row r="434">
      <c r="A434" s="1">
        <v>2.9786867E7</v>
      </c>
      <c r="B434" s="1">
        <v>4.7382973E7</v>
      </c>
      <c r="C434" s="1">
        <v>10.0</v>
      </c>
      <c r="D434" s="1" t="s">
        <v>949</v>
      </c>
      <c r="E434" s="1" t="s">
        <v>951</v>
      </c>
      <c r="F434" s="1">
        <v>3.158735E7</v>
      </c>
      <c r="G434" s="12" t="str">
        <f t="shared" si="20"/>
        <v>INSERT INTO lifts VALUES (29786867,10,'Monday','Conditioning',47382973,31587350);</v>
      </c>
      <c r="H434" s="3" t="s">
        <v>948</v>
      </c>
      <c r="J434" s="1" t="s">
        <v>38</v>
      </c>
      <c r="K434" s="1" t="s">
        <v>39</v>
      </c>
      <c r="L434" s="1" t="s">
        <v>30</v>
      </c>
      <c r="M434" s="1" t="s">
        <v>29</v>
      </c>
      <c r="N434" s="1" t="s">
        <v>31</v>
      </c>
      <c r="V434" s="1">
        <v>6.8217656E7</v>
      </c>
      <c r="W434" s="1">
        <v>3.158735E7</v>
      </c>
      <c r="Y434" s="1">
        <v>3.158735E7</v>
      </c>
    </row>
    <row r="435">
      <c r="A435" s="1">
        <v>1.9920177E7</v>
      </c>
      <c r="B435" s="1">
        <v>4.7382973E7</v>
      </c>
      <c r="C435" s="1">
        <v>6.0</v>
      </c>
      <c r="D435" s="1" t="s">
        <v>952</v>
      </c>
      <c r="E435" s="1" t="s">
        <v>950</v>
      </c>
      <c r="F435" s="1">
        <v>2.8208104E7</v>
      </c>
      <c r="G435" s="12" t="str">
        <f t="shared" si="20"/>
        <v>INSERT INTO lifts VALUES (19920177,6,'Thursday','Weight',47382973,28208104);</v>
      </c>
      <c r="H435" s="3" t="s">
        <v>948</v>
      </c>
      <c r="J435" s="1" t="s">
        <v>38</v>
      </c>
      <c r="K435" s="1" t="s">
        <v>39</v>
      </c>
      <c r="L435" s="1" t="s">
        <v>30</v>
      </c>
      <c r="M435" s="1" t="s">
        <v>29</v>
      </c>
      <c r="N435" s="1" t="s">
        <v>31</v>
      </c>
      <c r="V435" s="1">
        <v>6.8217656E7</v>
      </c>
      <c r="W435" s="1">
        <v>2.8208104E7</v>
      </c>
    </row>
    <row r="436">
      <c r="A436" s="1">
        <v>7.2192194E7</v>
      </c>
      <c r="B436" s="1">
        <v>4.7382973E7</v>
      </c>
      <c r="C436" s="1">
        <v>10.0</v>
      </c>
      <c r="D436" s="1" t="s">
        <v>953</v>
      </c>
      <c r="E436" s="1" t="s">
        <v>951</v>
      </c>
      <c r="F436" s="1">
        <v>3.158735E7</v>
      </c>
      <c r="G436" s="12" t="str">
        <f t="shared" si="20"/>
        <v>INSERT INTO lifts VALUES (72192194,10,'Friday','Conditioning',47382973,31587350);</v>
      </c>
      <c r="H436" s="3" t="s">
        <v>948</v>
      </c>
      <c r="J436" s="1" t="s">
        <v>38</v>
      </c>
      <c r="K436" s="1" t="s">
        <v>39</v>
      </c>
      <c r="L436" s="1" t="s">
        <v>30</v>
      </c>
      <c r="M436" s="1" t="s">
        <v>29</v>
      </c>
      <c r="N436" s="1" t="s">
        <v>31</v>
      </c>
      <c r="V436" s="1">
        <v>6.8217656E7</v>
      </c>
      <c r="W436" s="1">
        <v>3.158735E7</v>
      </c>
      <c r="Y436" s="1">
        <v>7.4386564E7</v>
      </c>
    </row>
    <row r="437">
      <c r="H437" s="3" t="s">
        <v>948</v>
      </c>
      <c r="Y437" s="1">
        <v>6.7497297E7</v>
      </c>
    </row>
    <row r="438">
      <c r="A438" s="1">
        <v>4.8806542E7</v>
      </c>
      <c r="B438" s="1">
        <v>8.7637578E7</v>
      </c>
      <c r="C438" s="1">
        <v>8.0</v>
      </c>
      <c r="D438" s="1" t="s">
        <v>954</v>
      </c>
      <c r="E438" s="1" t="s">
        <v>951</v>
      </c>
      <c r="F438" s="1">
        <v>7.4386564E7</v>
      </c>
      <c r="G438" s="12" t="str">
        <f t="shared" ref="G438:G441" si="21">CONCATENATE(H438,A438,M438,C438,M438,"'",D438,"',","'",E438,"'",M438,B438,M438,F438,L438,N438)</f>
        <v>INSERT INTO lifts VALUES (48806542,8,'Tuesday','Conditioning',87637578,74386564);</v>
      </c>
      <c r="H438" s="3" t="s">
        <v>948</v>
      </c>
      <c r="J438" s="1" t="s">
        <v>38</v>
      </c>
      <c r="K438" s="1" t="s">
        <v>39</v>
      </c>
      <c r="L438" s="1" t="s">
        <v>30</v>
      </c>
      <c r="M438" s="1" t="s">
        <v>29</v>
      </c>
      <c r="N438" s="1" t="s">
        <v>31</v>
      </c>
      <c r="V438" s="1">
        <v>8.6887466E7</v>
      </c>
      <c r="W438" s="1">
        <v>7.4386564E7</v>
      </c>
    </row>
    <row r="439">
      <c r="A439" s="1">
        <v>9.7981733E7</v>
      </c>
      <c r="B439" s="1">
        <v>8.7637578E7</v>
      </c>
      <c r="C439" s="1">
        <v>10.0</v>
      </c>
      <c r="D439" s="1" t="s">
        <v>952</v>
      </c>
      <c r="E439" s="1" t="s">
        <v>950</v>
      </c>
      <c r="F439" s="1">
        <v>6.7497297E7</v>
      </c>
      <c r="G439" s="12" t="str">
        <f t="shared" si="21"/>
        <v>INSERT INTO lifts VALUES (97981733,10,'Thursday','Weight',87637578,67497297);</v>
      </c>
      <c r="H439" s="3" t="s">
        <v>948</v>
      </c>
      <c r="J439" s="1" t="s">
        <v>38</v>
      </c>
      <c r="K439" s="1" t="s">
        <v>39</v>
      </c>
      <c r="L439" s="1" t="s">
        <v>30</v>
      </c>
      <c r="M439" s="1" t="s">
        <v>29</v>
      </c>
      <c r="N439" s="1" t="s">
        <v>31</v>
      </c>
      <c r="V439" s="1">
        <v>8.6887466E7</v>
      </c>
      <c r="W439" s="1">
        <v>6.7497297E7</v>
      </c>
      <c r="Y439" s="1">
        <v>1.3298813E7</v>
      </c>
    </row>
    <row r="440">
      <c r="A440" s="1">
        <v>8.877136E7</v>
      </c>
      <c r="B440" s="1">
        <v>8.7637578E7</v>
      </c>
      <c r="C440" s="1">
        <v>10.0</v>
      </c>
      <c r="D440" s="1" t="s">
        <v>953</v>
      </c>
      <c r="E440" s="1" t="s">
        <v>950</v>
      </c>
      <c r="F440" s="1">
        <v>7.4386564E7</v>
      </c>
      <c r="G440" s="12" t="str">
        <f t="shared" si="21"/>
        <v>INSERT INTO lifts VALUES (88771360,10,'Friday','Weight',87637578,74386564);</v>
      </c>
      <c r="H440" s="3" t="s">
        <v>948</v>
      </c>
      <c r="J440" s="1" t="s">
        <v>38</v>
      </c>
      <c r="K440" s="1" t="s">
        <v>39</v>
      </c>
      <c r="L440" s="1" t="s">
        <v>30</v>
      </c>
      <c r="M440" s="1" t="s">
        <v>29</v>
      </c>
      <c r="N440" s="1" t="s">
        <v>31</v>
      </c>
      <c r="V440" s="1">
        <v>8.6887466E7</v>
      </c>
      <c r="W440" s="1">
        <v>7.4386564E7</v>
      </c>
      <c r="Y440" s="1">
        <v>1.109523E7</v>
      </c>
    </row>
    <row r="441">
      <c r="A441" s="1">
        <v>3.0345784E7</v>
      </c>
      <c r="B441" s="1">
        <v>8.7637578E7</v>
      </c>
      <c r="C441" s="1">
        <v>15.0</v>
      </c>
      <c r="D441" s="1" t="s">
        <v>953</v>
      </c>
      <c r="E441" s="1" t="s">
        <v>951</v>
      </c>
      <c r="F441" s="1">
        <v>6.7497297E7</v>
      </c>
      <c r="G441" s="12" t="str">
        <f t="shared" si="21"/>
        <v>INSERT INTO lifts VALUES (30345784,15,'Friday','Conditioning',87637578,67497297);</v>
      </c>
      <c r="H441" s="3" t="s">
        <v>948</v>
      </c>
      <c r="J441" s="1" t="s">
        <v>38</v>
      </c>
      <c r="K441" s="1" t="s">
        <v>39</v>
      </c>
      <c r="L441" s="1" t="s">
        <v>30</v>
      </c>
      <c r="M441" s="1" t="s">
        <v>29</v>
      </c>
      <c r="N441" s="1" t="s">
        <v>31</v>
      </c>
      <c r="V441" s="1">
        <v>8.6887466E7</v>
      </c>
      <c r="W441" s="1">
        <v>6.7497297E7</v>
      </c>
    </row>
    <row r="442">
      <c r="H442" s="3" t="s">
        <v>948</v>
      </c>
      <c r="Y442" s="1">
        <v>3.1152838E7</v>
      </c>
    </row>
    <row r="443">
      <c r="A443" s="1">
        <v>8.2044868E7</v>
      </c>
      <c r="B443" s="1">
        <v>6.8239471E7</v>
      </c>
      <c r="C443" s="1">
        <v>20.0</v>
      </c>
      <c r="D443" s="1" t="s">
        <v>949</v>
      </c>
      <c r="E443" s="1" t="s">
        <v>950</v>
      </c>
      <c r="F443" s="1">
        <v>1.3298813E7</v>
      </c>
      <c r="G443" s="12" t="str">
        <f t="shared" ref="G443:G446" si="22">CONCATENATE(H443,A443,M443,C443,M443,"'",D443,"',","'",E443,"'",M443,B443,M443,F443,L443,N443)</f>
        <v>INSERT INTO lifts VALUES (82044868,20,'Monday','Weight',68239471,13298813);</v>
      </c>
      <c r="H443" s="3" t="s">
        <v>948</v>
      </c>
      <c r="J443" s="1" t="s">
        <v>38</v>
      </c>
      <c r="K443" s="1" t="s">
        <v>39</v>
      </c>
      <c r="L443" s="1" t="s">
        <v>30</v>
      </c>
      <c r="M443" s="1" t="s">
        <v>29</v>
      </c>
      <c r="N443" s="1" t="s">
        <v>31</v>
      </c>
      <c r="V443" s="1">
        <v>7.7639438E7</v>
      </c>
      <c r="W443" s="1">
        <v>1.3298813E7</v>
      </c>
      <c r="Y443" s="1">
        <v>8.5849763E7</v>
      </c>
    </row>
    <row r="444">
      <c r="A444" s="1">
        <v>9.1679124E7</v>
      </c>
      <c r="B444" s="1">
        <v>6.8239471E7</v>
      </c>
      <c r="C444" s="1">
        <v>20.0</v>
      </c>
      <c r="D444" s="1" t="s">
        <v>954</v>
      </c>
      <c r="E444" s="1" t="s">
        <v>950</v>
      </c>
      <c r="F444" s="1">
        <v>1.109523E7</v>
      </c>
      <c r="G444" s="12" t="str">
        <f t="shared" si="22"/>
        <v>INSERT INTO lifts VALUES (91679124,20,'Tuesday','Weight',68239471,11095230);</v>
      </c>
      <c r="H444" s="3" t="s">
        <v>948</v>
      </c>
      <c r="J444" s="1" t="s">
        <v>38</v>
      </c>
      <c r="K444" s="1" t="s">
        <v>39</v>
      </c>
      <c r="L444" s="1" t="s">
        <v>30</v>
      </c>
      <c r="M444" s="1" t="s">
        <v>29</v>
      </c>
      <c r="N444" s="1" t="s">
        <v>31</v>
      </c>
      <c r="V444" s="1">
        <v>7.7639438E7</v>
      </c>
      <c r="W444" s="1">
        <v>1.109523E7</v>
      </c>
    </row>
    <row r="445">
      <c r="A445" s="1">
        <v>5.7606408E7</v>
      </c>
      <c r="B445" s="1">
        <v>6.8239471E7</v>
      </c>
      <c r="C445" s="1">
        <v>20.0</v>
      </c>
      <c r="D445" s="1" t="s">
        <v>952</v>
      </c>
      <c r="E445" s="1" t="s">
        <v>950</v>
      </c>
      <c r="F445" s="1">
        <v>1.3298813E7</v>
      </c>
      <c r="G445" s="12" t="str">
        <f t="shared" si="22"/>
        <v>INSERT INTO lifts VALUES (57606408,20,'Thursday','Weight',68239471,13298813);</v>
      </c>
      <c r="H445" s="3" t="s">
        <v>948</v>
      </c>
      <c r="J445" s="1" t="s">
        <v>38</v>
      </c>
      <c r="K445" s="1" t="s">
        <v>39</v>
      </c>
      <c r="L445" s="1" t="s">
        <v>30</v>
      </c>
      <c r="M445" s="1" t="s">
        <v>29</v>
      </c>
      <c r="N445" s="1" t="s">
        <v>31</v>
      </c>
      <c r="V445" s="1">
        <v>7.7639438E7</v>
      </c>
      <c r="W445" s="1">
        <v>1.3298813E7</v>
      </c>
      <c r="Y445" s="1">
        <v>3.1891383E7</v>
      </c>
    </row>
    <row r="446">
      <c r="A446" s="1">
        <v>3.6232276E7</v>
      </c>
      <c r="B446" s="1">
        <v>6.8239471E7</v>
      </c>
      <c r="C446" s="1">
        <v>20.0</v>
      </c>
      <c r="D446" s="1" t="s">
        <v>953</v>
      </c>
      <c r="E446" s="1" t="s">
        <v>950</v>
      </c>
      <c r="F446" s="1">
        <v>1.109523E7</v>
      </c>
      <c r="G446" s="12" t="str">
        <f t="shared" si="22"/>
        <v>INSERT INTO lifts VALUES (36232276,20,'Friday','Weight',68239471,11095230);</v>
      </c>
      <c r="H446" s="3" t="s">
        <v>948</v>
      </c>
      <c r="J446" s="1" t="s">
        <v>38</v>
      </c>
      <c r="K446" s="1" t="s">
        <v>39</v>
      </c>
      <c r="L446" s="1" t="s">
        <v>30</v>
      </c>
      <c r="M446" s="1" t="s">
        <v>29</v>
      </c>
      <c r="N446" s="1" t="s">
        <v>31</v>
      </c>
      <c r="V446" s="1">
        <v>7.7639438E7</v>
      </c>
      <c r="W446" s="1">
        <v>1.109523E7</v>
      </c>
      <c r="Y446" s="1">
        <v>3.4312467E7</v>
      </c>
    </row>
    <row r="447">
      <c r="H447" s="3" t="s">
        <v>948</v>
      </c>
    </row>
    <row r="448">
      <c r="A448" s="1">
        <v>5.0001103E7</v>
      </c>
      <c r="B448" s="1">
        <v>3.5172175E7</v>
      </c>
      <c r="C448" s="1">
        <v>5.0</v>
      </c>
      <c r="D448" s="1" t="s">
        <v>949</v>
      </c>
      <c r="E448" s="1" t="s">
        <v>951</v>
      </c>
      <c r="F448" s="1">
        <v>3.1152838E7</v>
      </c>
      <c r="G448" s="12" t="str">
        <f t="shared" ref="G448:G449" si="23">CONCATENATE(H448,A448,M448,C448,M448,"'",D448,"',","'",E448,"'",M448,B448,M448,F448,L448,N448)</f>
        <v>INSERT INTO lifts VALUES (50001103,5,'Monday','Conditioning',35172175,31152838);</v>
      </c>
      <c r="H448" s="3" t="s">
        <v>948</v>
      </c>
      <c r="J448" s="1" t="s">
        <v>38</v>
      </c>
      <c r="K448" s="1" t="s">
        <v>39</v>
      </c>
      <c r="L448" s="1" t="s">
        <v>30</v>
      </c>
      <c r="M448" s="1" t="s">
        <v>29</v>
      </c>
      <c r="N448" s="1" t="s">
        <v>31</v>
      </c>
      <c r="V448" s="1">
        <v>1.1657647E7</v>
      </c>
      <c r="W448" s="1">
        <v>3.1152838E7</v>
      </c>
    </row>
    <row r="449">
      <c r="A449" s="1">
        <v>9.0801603E7</v>
      </c>
      <c r="B449" s="1">
        <v>3.5172175E7</v>
      </c>
      <c r="C449" s="1">
        <v>10.0</v>
      </c>
      <c r="D449" s="1" t="s">
        <v>953</v>
      </c>
      <c r="E449" s="1" t="s">
        <v>951</v>
      </c>
      <c r="F449" s="1">
        <v>8.5849763E7</v>
      </c>
      <c r="G449" s="12" t="str">
        <f t="shared" si="23"/>
        <v>INSERT INTO lifts VALUES (90801603,10,'Friday','Conditioning',35172175,85849763);</v>
      </c>
      <c r="H449" s="3" t="s">
        <v>948</v>
      </c>
      <c r="J449" s="1" t="s">
        <v>38</v>
      </c>
      <c r="K449" s="1" t="s">
        <v>39</v>
      </c>
      <c r="L449" s="1" t="s">
        <v>30</v>
      </c>
      <c r="M449" s="1" t="s">
        <v>29</v>
      </c>
      <c r="N449" s="1" t="s">
        <v>31</v>
      </c>
      <c r="V449" s="1">
        <v>1.1657647E7</v>
      </c>
      <c r="W449" s="1">
        <v>8.5849763E7</v>
      </c>
    </row>
    <row r="450">
      <c r="H450" s="3" t="s">
        <v>948</v>
      </c>
    </row>
    <row r="451">
      <c r="A451" s="1">
        <v>8.7559312E7</v>
      </c>
      <c r="B451" s="1">
        <v>6.3336523E7</v>
      </c>
      <c r="C451" s="1">
        <v>7.0</v>
      </c>
      <c r="D451" s="1" t="s">
        <v>949</v>
      </c>
      <c r="E451" s="1" t="s">
        <v>950</v>
      </c>
      <c r="F451" s="1">
        <v>3.1891383E7</v>
      </c>
      <c r="G451" s="12" t="str">
        <f t="shared" ref="G451:G452" si="24">CONCATENATE(H451,A451,M451,C451,M451,"'",D451,"',","'",E451,"'",M451,B451,M451,F451,L451,N451)</f>
        <v>INSERT INTO lifts VALUES (87559312,7,'Monday','Weight',63336523,31891383);</v>
      </c>
      <c r="H451" s="3" t="s">
        <v>948</v>
      </c>
      <c r="J451" s="1" t="s">
        <v>38</v>
      </c>
      <c r="K451" s="1" t="s">
        <v>39</v>
      </c>
      <c r="L451" s="1" t="s">
        <v>30</v>
      </c>
      <c r="M451" s="1" t="s">
        <v>29</v>
      </c>
      <c r="N451" s="1" t="s">
        <v>31</v>
      </c>
      <c r="V451" s="1">
        <v>2.1122157E7</v>
      </c>
      <c r="W451" s="1">
        <v>3.1891383E7</v>
      </c>
    </row>
    <row r="452">
      <c r="A452" s="1">
        <v>6.7327776E7</v>
      </c>
      <c r="B452" s="1">
        <v>6.3336523E7</v>
      </c>
      <c r="C452" s="1">
        <v>16.0</v>
      </c>
      <c r="D452" s="1" t="s">
        <v>949</v>
      </c>
      <c r="E452" s="1" t="s">
        <v>951</v>
      </c>
      <c r="F452" s="1">
        <v>3.4312467E7</v>
      </c>
      <c r="G452" s="12" t="str">
        <f t="shared" si="24"/>
        <v>INSERT INTO lifts VALUES (67327776,16,'Monday','Conditioning',63336523,34312467);</v>
      </c>
      <c r="H452" s="3" t="s">
        <v>948</v>
      </c>
      <c r="J452" s="1" t="s">
        <v>38</v>
      </c>
      <c r="K452" s="1" t="s">
        <v>39</v>
      </c>
      <c r="L452" s="1" t="s">
        <v>30</v>
      </c>
      <c r="M452" s="1" t="s">
        <v>29</v>
      </c>
      <c r="N452" s="1" t="s">
        <v>31</v>
      </c>
      <c r="V452" s="1">
        <v>2.1122157E7</v>
      </c>
      <c r="W452" s="1">
        <v>3.4312467E7</v>
      </c>
    </row>
    <row r="453">
      <c r="H453" s="3"/>
    </row>
    <row r="454">
      <c r="B454" s="1" t="s">
        <v>11</v>
      </c>
      <c r="H454" s="3"/>
    </row>
    <row r="455">
      <c r="B455" s="1" t="s">
        <v>955</v>
      </c>
      <c r="C455" s="1" t="s">
        <v>956</v>
      </c>
      <c r="D455" s="1" t="s">
        <v>957</v>
      </c>
      <c r="E455" s="1" t="s">
        <v>958</v>
      </c>
      <c r="H455" s="3"/>
    </row>
    <row r="456">
      <c r="A456" s="1">
        <v>4.7382973E7</v>
      </c>
      <c r="B456" s="1" t="s">
        <v>32</v>
      </c>
      <c r="C456" s="1">
        <v>3.0</v>
      </c>
      <c r="D456" s="1" t="s">
        <v>959</v>
      </c>
      <c r="E456" s="1">
        <v>6.8217656E7</v>
      </c>
      <c r="G456" s="12" t="str">
        <f t="shared" ref="G456:G460" si="25">CONCATENATE(H456,A456,M456,"'",B456,"',",C456,M456,"'",D456,"'",M456,E456,L456,N456)</f>
        <v>INSERT INTO universities VALUES (47382973,'Eastern',3,'1300 Eagle Rd, St Davids, PA 19087',68217656);</v>
      </c>
      <c r="H456" s="3" t="s">
        <v>960</v>
      </c>
      <c r="J456" s="1" t="s">
        <v>38</v>
      </c>
      <c r="K456" s="1" t="s">
        <v>39</v>
      </c>
      <c r="L456" s="1" t="s">
        <v>30</v>
      </c>
      <c r="M456" s="1" t="s">
        <v>29</v>
      </c>
      <c r="N456" s="1" t="s">
        <v>31</v>
      </c>
    </row>
    <row r="457">
      <c r="A457" s="1">
        <v>8.7637578E7</v>
      </c>
      <c r="B457" s="1" t="s">
        <v>161</v>
      </c>
      <c r="C457" s="1">
        <v>3.0</v>
      </c>
      <c r="D457" s="1" t="s">
        <v>961</v>
      </c>
      <c r="E457" s="1">
        <v>8.6887466E7</v>
      </c>
      <c r="G457" s="12" t="str">
        <f t="shared" si="25"/>
        <v>INSERT INTO universities VALUES (87637578,'York',3,'441 Country Club Rd, 87637578, PA 17403',86887466);</v>
      </c>
      <c r="H457" s="3" t="s">
        <v>960</v>
      </c>
      <c r="J457" s="1" t="s">
        <v>38</v>
      </c>
      <c r="K457" s="1" t="s">
        <v>39</v>
      </c>
      <c r="L457" s="1" t="s">
        <v>30</v>
      </c>
      <c r="M457" s="1" t="s">
        <v>29</v>
      </c>
      <c r="N457" s="1" t="s">
        <v>31</v>
      </c>
    </row>
    <row r="458">
      <c r="A458" s="1">
        <v>6.8239471E7</v>
      </c>
      <c r="B458" s="1" t="s">
        <v>291</v>
      </c>
      <c r="C458" s="1">
        <v>3.0</v>
      </c>
      <c r="D458" s="1" t="s">
        <v>962</v>
      </c>
      <c r="E458" s="1">
        <v>7.7639438E7</v>
      </c>
      <c r="G458" s="12" t="str">
        <f t="shared" si="25"/>
        <v>INSERT INTO universities VALUES (68239471,'Alvernia',3,'400 St Bernardine St, Reading, PA 19607',77639438);</v>
      </c>
      <c r="H458" s="3" t="s">
        <v>960</v>
      </c>
      <c r="J458" s="1" t="s">
        <v>38</v>
      </c>
      <c r="K458" s="1" t="s">
        <v>39</v>
      </c>
      <c r="L458" s="1" t="s">
        <v>30</v>
      </c>
      <c r="M458" s="1" t="s">
        <v>29</v>
      </c>
      <c r="N458" s="1" t="s">
        <v>31</v>
      </c>
    </row>
    <row r="459">
      <c r="A459" s="1">
        <v>3.5172175E7</v>
      </c>
      <c r="B459" s="1" t="s">
        <v>348</v>
      </c>
      <c r="C459" s="1">
        <v>3.0</v>
      </c>
      <c r="D459" s="1" t="s">
        <v>963</v>
      </c>
      <c r="E459" s="1">
        <v>1.1657647E7</v>
      </c>
      <c r="G459" s="12" t="str">
        <f t="shared" si="25"/>
        <v>INSERT INTO universities VALUES (35172175,'Messiah',3,'One College Ave., Mechanicsburg, PA 17055',11657647);</v>
      </c>
      <c r="H459" s="3" t="s">
        <v>960</v>
      </c>
      <c r="J459" s="1" t="s">
        <v>38</v>
      </c>
      <c r="K459" s="1" t="s">
        <v>39</v>
      </c>
      <c r="L459" s="1" t="s">
        <v>30</v>
      </c>
      <c r="M459" s="1" t="s">
        <v>29</v>
      </c>
      <c r="N459" s="1" t="s">
        <v>31</v>
      </c>
    </row>
    <row r="460">
      <c r="A460" s="1">
        <v>6.3336523E7</v>
      </c>
      <c r="B460" s="1" t="s">
        <v>418</v>
      </c>
      <c r="C460" s="1">
        <v>3.0</v>
      </c>
      <c r="D460" s="1" t="s">
        <v>964</v>
      </c>
      <c r="E460" s="1">
        <v>2.1122157E7</v>
      </c>
      <c r="G460" s="12" t="str">
        <f t="shared" si="25"/>
        <v>INSERT INTO universities VALUES (63336523,'Arcadia',3,'450 S Easton Rd, Glenside, PA 19038',21122157);</v>
      </c>
      <c r="H460" s="3" t="s">
        <v>960</v>
      </c>
      <c r="J460" s="1" t="s">
        <v>38</v>
      </c>
      <c r="K460" s="1" t="s">
        <v>39</v>
      </c>
      <c r="L460" s="1" t="s">
        <v>30</v>
      </c>
      <c r="M460" s="1" t="s">
        <v>29</v>
      </c>
      <c r="N460" s="1" t="s">
        <v>31</v>
      </c>
    </row>
    <row r="462">
      <c r="B462" s="1" t="s">
        <v>12</v>
      </c>
      <c r="C462" s="3" t="s">
        <v>13</v>
      </c>
      <c r="D462" s="3" t="s">
        <v>14</v>
      </c>
    </row>
    <row r="463">
      <c r="A463" s="1">
        <v>8.5013132E7</v>
      </c>
      <c r="B463" s="3">
        <v>8.5013132E7</v>
      </c>
      <c r="C463" s="4" t="s">
        <v>22</v>
      </c>
      <c r="D463" s="4" t="s">
        <v>23</v>
      </c>
      <c r="E463" s="1">
        <v>8.5013132E7</v>
      </c>
      <c r="F463" s="1">
        <v>8.5013132E7</v>
      </c>
    </row>
    <row r="464">
      <c r="A464" s="1">
        <v>5.6114848E7</v>
      </c>
      <c r="B464" s="3">
        <v>5.6114848E7</v>
      </c>
      <c r="C464" s="4" t="s">
        <v>33</v>
      </c>
      <c r="D464" s="4" t="s">
        <v>34</v>
      </c>
      <c r="E464" s="1">
        <v>5.6114848E7</v>
      </c>
      <c r="F464" s="1">
        <v>5.6114848E7</v>
      </c>
    </row>
    <row r="465">
      <c r="A465" s="1">
        <v>2.5466583E7</v>
      </c>
      <c r="B465" s="3">
        <v>2.5466583E7</v>
      </c>
      <c r="C465" s="4" t="s">
        <v>40</v>
      </c>
      <c r="D465" s="4" t="s">
        <v>41</v>
      </c>
      <c r="E465" s="1">
        <v>2.5466583E7</v>
      </c>
      <c r="F465" s="1">
        <v>2.5466583E7</v>
      </c>
    </row>
    <row r="466">
      <c r="A466" s="1">
        <v>1.6579067E7</v>
      </c>
      <c r="B466" s="3">
        <v>1.6579067E7</v>
      </c>
      <c r="C466" s="4" t="s">
        <v>44</v>
      </c>
      <c r="D466" s="4" t="s">
        <v>45</v>
      </c>
      <c r="E466" s="1">
        <v>1.6579067E7</v>
      </c>
      <c r="F466" s="1">
        <v>1.6579067E7</v>
      </c>
    </row>
    <row r="467">
      <c r="A467" s="1">
        <v>6.5088957E7</v>
      </c>
      <c r="B467" s="3">
        <v>6.5088957E7</v>
      </c>
      <c r="C467" s="4" t="s">
        <v>49</v>
      </c>
      <c r="D467" s="4" t="s">
        <v>50</v>
      </c>
      <c r="E467" s="1">
        <v>6.5088957E7</v>
      </c>
      <c r="F467" s="1">
        <v>6.5088957E7</v>
      </c>
    </row>
    <row r="468">
      <c r="A468" s="1">
        <v>8.5013132E7</v>
      </c>
      <c r="B468" s="3">
        <v>8.5013132E7</v>
      </c>
      <c r="C468" s="4" t="s">
        <v>54</v>
      </c>
      <c r="D468" s="4" t="s">
        <v>23</v>
      </c>
      <c r="E468" s="1">
        <v>4.2500473E7</v>
      </c>
      <c r="F468" s="1">
        <v>4.2500473E7</v>
      </c>
    </row>
    <row r="469">
      <c r="A469" s="1">
        <v>8.5013132E7</v>
      </c>
      <c r="B469" s="3">
        <v>8.5013132E7</v>
      </c>
      <c r="C469" s="4" t="s">
        <v>56</v>
      </c>
      <c r="D469" s="4" t="s">
        <v>57</v>
      </c>
      <c r="E469" s="1">
        <v>8.5013132E7</v>
      </c>
      <c r="F469" s="1">
        <v>6.3296957E7</v>
      </c>
    </row>
    <row r="470">
      <c r="A470" s="1">
        <v>4.2500473E7</v>
      </c>
      <c r="B470" s="3">
        <v>4.2500473E7</v>
      </c>
      <c r="C470" s="4" t="s">
        <v>59</v>
      </c>
      <c r="D470" s="4" t="s">
        <v>60</v>
      </c>
      <c r="E470" s="1">
        <v>2.534623E7</v>
      </c>
      <c r="F470" s="1">
        <v>2.534623E7</v>
      </c>
    </row>
    <row r="471">
      <c r="A471" s="1">
        <v>6.3296957E7</v>
      </c>
      <c r="B471" s="3">
        <v>6.3296957E7</v>
      </c>
      <c r="C471" s="4" t="s">
        <v>62</v>
      </c>
      <c r="D471" s="4" t="s">
        <v>63</v>
      </c>
      <c r="E471" s="1">
        <v>9.2955325E7</v>
      </c>
      <c r="F471" s="1">
        <v>9.2955325E7</v>
      </c>
    </row>
    <row r="472">
      <c r="A472" s="1">
        <v>2.534623E7</v>
      </c>
      <c r="B472" s="3">
        <v>2.534623E7</v>
      </c>
      <c r="C472" s="4" t="s">
        <v>66</v>
      </c>
      <c r="D472" s="4" t="s">
        <v>67</v>
      </c>
      <c r="E472" s="1">
        <v>7.8022877E7</v>
      </c>
      <c r="F472" s="1">
        <v>7.8022877E7</v>
      </c>
    </row>
    <row r="473">
      <c r="A473" s="1">
        <v>5.0</v>
      </c>
      <c r="B473" s="3">
        <v>5.6114848E7</v>
      </c>
      <c r="C473" s="4" t="s">
        <v>69</v>
      </c>
      <c r="D473" s="4" t="s">
        <v>70</v>
      </c>
    </row>
    <row r="474">
      <c r="B474" s="3">
        <v>4.2500473E7</v>
      </c>
      <c r="C474" s="4" t="s">
        <v>33</v>
      </c>
      <c r="D474" s="4" t="s">
        <v>73</v>
      </c>
    </row>
    <row r="475">
      <c r="B475" s="3">
        <v>2.5466583E7</v>
      </c>
      <c r="C475" s="4" t="s">
        <v>56</v>
      </c>
      <c r="D475" s="4" t="s">
        <v>75</v>
      </c>
    </row>
    <row r="476">
      <c r="B476" s="3">
        <v>6.5088957E7</v>
      </c>
      <c r="C476" s="4" t="s">
        <v>77</v>
      </c>
      <c r="D476" s="4" t="s">
        <v>78</v>
      </c>
    </row>
    <row r="477">
      <c r="B477" s="3">
        <v>7.8022877E7</v>
      </c>
      <c r="C477" s="4" t="s">
        <v>81</v>
      </c>
      <c r="D477" s="4" t="s">
        <v>82</v>
      </c>
    </row>
    <row r="478">
      <c r="B478" s="3">
        <v>1.6579067E7</v>
      </c>
      <c r="C478" s="4" t="s">
        <v>56</v>
      </c>
      <c r="D478" s="4" t="s">
        <v>84</v>
      </c>
    </row>
    <row r="479">
      <c r="B479" s="3">
        <v>2.534623E7</v>
      </c>
      <c r="C479" s="4" t="s">
        <v>86</v>
      </c>
      <c r="D479" s="4" t="s">
        <v>87</v>
      </c>
    </row>
    <row r="480">
      <c r="B480" s="3">
        <v>8.5013132E7</v>
      </c>
      <c r="C480" s="4" t="s">
        <v>89</v>
      </c>
      <c r="D480" s="4" t="s">
        <v>90</v>
      </c>
    </row>
    <row r="481">
      <c r="B481" s="3">
        <v>9.2955325E7</v>
      </c>
      <c r="C481" s="4" t="s">
        <v>92</v>
      </c>
      <c r="D481" s="4" t="s">
        <v>93</v>
      </c>
    </row>
    <row r="482">
      <c r="B482" s="3">
        <v>6.3296957E7</v>
      </c>
      <c r="C482" s="4" t="s">
        <v>95</v>
      </c>
      <c r="D482" s="4" t="s">
        <v>96</v>
      </c>
    </row>
    <row r="483">
      <c r="B483" s="3">
        <v>6.3296957E7</v>
      </c>
      <c r="C483" s="4" t="s">
        <v>56</v>
      </c>
      <c r="D483" s="4" t="s">
        <v>98</v>
      </c>
    </row>
    <row r="484">
      <c r="B484" s="3">
        <v>9.2955325E7</v>
      </c>
      <c r="C484" s="4" t="s">
        <v>100</v>
      </c>
      <c r="D484" s="4" t="s">
        <v>101</v>
      </c>
    </row>
    <row r="485">
      <c r="B485" s="3">
        <v>8.5013132E7</v>
      </c>
      <c r="C485" s="4" t="s">
        <v>103</v>
      </c>
      <c r="D485" s="4" t="s">
        <v>104</v>
      </c>
    </row>
    <row r="486">
      <c r="B486" s="3">
        <v>4.2500473E7</v>
      </c>
      <c r="C486" s="4" t="s">
        <v>106</v>
      </c>
      <c r="D486" s="4" t="s">
        <v>107</v>
      </c>
    </row>
    <row r="487">
      <c r="B487" s="3">
        <v>6.5088957E7</v>
      </c>
      <c r="C487" s="4" t="s">
        <v>109</v>
      </c>
      <c r="D487" s="4" t="s">
        <v>110</v>
      </c>
    </row>
    <row r="488">
      <c r="B488" s="3">
        <v>1.6579067E7</v>
      </c>
      <c r="C488" s="4" t="s">
        <v>40</v>
      </c>
      <c r="D488" s="4" t="s">
        <v>112</v>
      </c>
    </row>
    <row r="489">
      <c r="B489" s="3">
        <v>7.8022877E7</v>
      </c>
      <c r="C489" s="4" t="s">
        <v>114</v>
      </c>
      <c r="D489" s="4" t="s">
        <v>115</v>
      </c>
    </row>
    <row r="490">
      <c r="B490" s="3">
        <v>2.5466583E7</v>
      </c>
      <c r="C490" s="4" t="s">
        <v>117</v>
      </c>
      <c r="D490" s="4" t="s">
        <v>118</v>
      </c>
    </row>
    <row r="491">
      <c r="B491" s="3">
        <v>5.6114848E7</v>
      </c>
      <c r="C491" s="4" t="s">
        <v>120</v>
      </c>
      <c r="D491" s="4" t="s">
        <v>121</v>
      </c>
    </row>
    <row r="492">
      <c r="B492" s="3">
        <v>2.534623E7</v>
      </c>
      <c r="C492" s="4" t="s">
        <v>123</v>
      </c>
      <c r="D492" s="4" t="s">
        <v>124</v>
      </c>
    </row>
    <row r="493">
      <c r="B493" s="3">
        <v>7.8022877E7</v>
      </c>
      <c r="C493" s="4" t="s">
        <v>81</v>
      </c>
      <c r="D493" s="4" t="s">
        <v>126</v>
      </c>
    </row>
    <row r="494">
      <c r="B494" s="3">
        <v>2.5466583E7</v>
      </c>
      <c r="C494" s="4" t="s">
        <v>128</v>
      </c>
      <c r="D494" s="4" t="s">
        <v>129</v>
      </c>
    </row>
    <row r="495">
      <c r="B495" s="3">
        <v>4.2500473E7</v>
      </c>
      <c r="C495" s="4" t="s">
        <v>131</v>
      </c>
      <c r="D495" s="4" t="s">
        <v>132</v>
      </c>
    </row>
    <row r="496">
      <c r="B496" s="3">
        <v>2.534623E7</v>
      </c>
      <c r="C496" s="4" t="s">
        <v>134</v>
      </c>
      <c r="D496" s="4" t="s">
        <v>135</v>
      </c>
    </row>
    <row r="497">
      <c r="B497" s="3">
        <v>1.6579067E7</v>
      </c>
      <c r="C497" s="4" t="s">
        <v>95</v>
      </c>
      <c r="D497" s="4" t="s">
        <v>137</v>
      </c>
    </row>
    <row r="498">
      <c r="B498" s="3">
        <v>6.5088957E7</v>
      </c>
      <c r="C498" s="4" t="s">
        <v>139</v>
      </c>
      <c r="D498" s="4" t="s">
        <v>140</v>
      </c>
    </row>
    <row r="499">
      <c r="B499" s="3">
        <v>6.3296957E7</v>
      </c>
      <c r="C499" s="4" t="s">
        <v>142</v>
      </c>
      <c r="D499" s="4" t="s">
        <v>143</v>
      </c>
    </row>
    <row r="500">
      <c r="B500" s="3">
        <v>5.6114848E7</v>
      </c>
      <c r="C500" s="4" t="s">
        <v>145</v>
      </c>
      <c r="D500" s="4" t="s">
        <v>146</v>
      </c>
    </row>
    <row r="501">
      <c r="B501" s="3">
        <v>9.2955325E7</v>
      </c>
      <c r="C501" s="4" t="s">
        <v>148</v>
      </c>
      <c r="D501" s="4" t="s">
        <v>149</v>
      </c>
    </row>
    <row r="502">
      <c r="B502" s="3">
        <v>8.5013132E7</v>
      </c>
      <c r="C502" s="4" t="s">
        <v>151</v>
      </c>
      <c r="D502" s="4" t="s">
        <v>152</v>
      </c>
    </row>
    <row r="503">
      <c r="B503" s="1" t="s">
        <v>8</v>
      </c>
      <c r="C503" s="4" t="s">
        <v>154</v>
      </c>
      <c r="D503" s="4" t="s">
        <v>155</v>
      </c>
    </row>
    <row r="504">
      <c r="C504" s="5"/>
      <c r="D504" s="5"/>
    </row>
    <row r="505">
      <c r="B505" s="3">
        <v>9.2955325E7</v>
      </c>
      <c r="C505" s="4" t="s">
        <v>157</v>
      </c>
      <c r="D505" s="4" t="s">
        <v>158</v>
      </c>
    </row>
    <row r="506">
      <c r="B506" s="3">
        <v>6.5088957E7</v>
      </c>
      <c r="C506" s="4" t="s">
        <v>157</v>
      </c>
      <c r="D506" s="4" t="s">
        <v>162</v>
      </c>
    </row>
    <row r="507">
      <c r="B507" s="3">
        <v>1.6579067E7</v>
      </c>
      <c r="C507" s="4" t="s">
        <v>162</v>
      </c>
      <c r="D507" s="4" t="s">
        <v>164</v>
      </c>
    </row>
    <row r="508">
      <c r="B508" s="3">
        <v>8.5013132E7</v>
      </c>
      <c r="C508" s="4" t="s">
        <v>166</v>
      </c>
      <c r="D508" s="4" t="s">
        <v>167</v>
      </c>
    </row>
    <row r="509">
      <c r="B509" s="3">
        <v>4.2500473E7</v>
      </c>
      <c r="C509" s="4" t="s">
        <v>120</v>
      </c>
      <c r="D509" s="4" t="s">
        <v>169</v>
      </c>
    </row>
    <row r="510">
      <c r="B510" s="3">
        <v>7.8022877E7</v>
      </c>
      <c r="C510" s="4" t="s">
        <v>81</v>
      </c>
      <c r="D510" s="4" t="s">
        <v>171</v>
      </c>
    </row>
    <row r="511">
      <c r="B511" s="3">
        <v>2.534623E7</v>
      </c>
      <c r="C511" s="4" t="s">
        <v>173</v>
      </c>
      <c r="D511" s="4" t="s">
        <v>174</v>
      </c>
    </row>
    <row r="512">
      <c r="B512" s="3">
        <v>2.5466583E7</v>
      </c>
      <c r="C512" s="4" t="s">
        <v>157</v>
      </c>
      <c r="D512" s="4" t="s">
        <v>176</v>
      </c>
    </row>
    <row r="513">
      <c r="B513" s="3">
        <v>6.3296957E7</v>
      </c>
      <c r="C513" s="4" t="s">
        <v>178</v>
      </c>
      <c r="D513" s="4" t="s">
        <v>179</v>
      </c>
    </row>
    <row r="514">
      <c r="B514" s="3">
        <v>5.6114848E7</v>
      </c>
      <c r="C514" s="4" t="s">
        <v>181</v>
      </c>
      <c r="D514" s="4" t="s">
        <v>182</v>
      </c>
    </row>
    <row r="515">
      <c r="B515" s="3">
        <v>1.6579067E7</v>
      </c>
      <c r="C515" s="4" t="s">
        <v>184</v>
      </c>
      <c r="D515" s="4" t="s">
        <v>185</v>
      </c>
    </row>
    <row r="516">
      <c r="B516" s="3">
        <v>7.8022877E7</v>
      </c>
      <c r="C516" s="4" t="s">
        <v>187</v>
      </c>
      <c r="D516" s="4" t="s">
        <v>188</v>
      </c>
    </row>
    <row r="517">
      <c r="B517" s="3">
        <v>5.6114848E7</v>
      </c>
      <c r="C517" s="4" t="s">
        <v>69</v>
      </c>
      <c r="D517" s="4" t="s">
        <v>190</v>
      </c>
    </row>
    <row r="518">
      <c r="B518" s="3">
        <v>2.534623E7</v>
      </c>
      <c r="C518" s="4" t="s">
        <v>192</v>
      </c>
      <c r="D518" s="4" t="s">
        <v>193</v>
      </c>
    </row>
    <row r="519">
      <c r="B519" s="3">
        <v>9.2955325E7</v>
      </c>
      <c r="C519" s="4" t="s">
        <v>151</v>
      </c>
      <c r="D519" s="4" t="s">
        <v>195</v>
      </c>
    </row>
    <row r="520">
      <c r="B520" s="3">
        <v>8.5013132E7</v>
      </c>
      <c r="C520" s="4" t="s">
        <v>197</v>
      </c>
      <c r="D520" s="4" t="s">
        <v>198</v>
      </c>
    </row>
    <row r="521">
      <c r="B521" s="3">
        <v>4.2500473E7</v>
      </c>
      <c r="C521" s="4" t="s">
        <v>200</v>
      </c>
      <c r="D521" s="4" t="s">
        <v>201</v>
      </c>
    </row>
    <row r="522">
      <c r="B522" s="3">
        <v>2.5466583E7</v>
      </c>
      <c r="C522" s="4" t="s">
        <v>203</v>
      </c>
      <c r="D522" s="4" t="s">
        <v>204</v>
      </c>
    </row>
    <row r="523">
      <c r="B523" s="3">
        <v>6.5088957E7</v>
      </c>
      <c r="C523" s="4" t="s">
        <v>206</v>
      </c>
      <c r="D523" s="4" t="s">
        <v>207</v>
      </c>
    </row>
    <row r="524">
      <c r="B524" s="3">
        <v>6.3296957E7</v>
      </c>
      <c r="C524" s="4" t="s">
        <v>184</v>
      </c>
      <c r="D524" s="4" t="s">
        <v>209</v>
      </c>
    </row>
    <row r="525">
      <c r="B525" s="3">
        <v>2.534623E7</v>
      </c>
      <c r="C525" s="4" t="s">
        <v>211</v>
      </c>
      <c r="D525" s="4" t="s">
        <v>212</v>
      </c>
    </row>
    <row r="526">
      <c r="B526" s="3">
        <v>9.2955325E7</v>
      </c>
      <c r="C526" s="4" t="s">
        <v>214</v>
      </c>
      <c r="D526" s="4" t="s">
        <v>215</v>
      </c>
    </row>
    <row r="527">
      <c r="B527" s="3">
        <v>7.8022877E7</v>
      </c>
      <c r="C527" s="4" t="s">
        <v>217</v>
      </c>
      <c r="D527" s="4" t="s">
        <v>218</v>
      </c>
    </row>
    <row r="528">
      <c r="B528" s="3">
        <v>2.5466583E7</v>
      </c>
      <c r="C528" s="4" t="s">
        <v>123</v>
      </c>
      <c r="D528" s="4" t="s">
        <v>220</v>
      </c>
    </row>
    <row r="529">
      <c r="B529" s="3">
        <v>6.5088957E7</v>
      </c>
      <c r="C529" s="4" t="s">
        <v>222</v>
      </c>
      <c r="D529" s="4" t="s">
        <v>223</v>
      </c>
    </row>
    <row r="530">
      <c r="B530" s="3">
        <v>8.5013132E7</v>
      </c>
      <c r="C530" s="4" t="s">
        <v>225</v>
      </c>
      <c r="D530" s="4" t="s">
        <v>226</v>
      </c>
    </row>
    <row r="531">
      <c r="B531" s="3">
        <v>5.6114848E7</v>
      </c>
      <c r="C531" s="4" t="s">
        <v>166</v>
      </c>
      <c r="D531" s="4" t="s">
        <v>228</v>
      </c>
    </row>
    <row r="532">
      <c r="B532" s="3">
        <v>6.3296957E7</v>
      </c>
      <c r="C532" s="4" t="s">
        <v>230</v>
      </c>
      <c r="D532" s="4" t="s">
        <v>231</v>
      </c>
    </row>
    <row r="533">
      <c r="B533" s="3">
        <v>1.6579067E7</v>
      </c>
      <c r="C533" s="4" t="s">
        <v>233</v>
      </c>
      <c r="D533" s="4" t="s">
        <v>234</v>
      </c>
    </row>
    <row r="534">
      <c r="B534" s="3">
        <v>4.2500473E7</v>
      </c>
      <c r="C534" s="4" t="s">
        <v>236</v>
      </c>
      <c r="D534" s="4" t="s">
        <v>237</v>
      </c>
    </row>
    <row r="535">
      <c r="B535" s="3">
        <v>7.8022877E7</v>
      </c>
      <c r="C535" s="4" t="s">
        <v>123</v>
      </c>
      <c r="D535" s="4" t="s">
        <v>239</v>
      </c>
    </row>
    <row r="536">
      <c r="B536" s="3">
        <v>9.2955325E7</v>
      </c>
      <c r="C536" s="4" t="s">
        <v>241</v>
      </c>
      <c r="D536" s="4" t="s">
        <v>242</v>
      </c>
    </row>
    <row r="537">
      <c r="B537" s="3">
        <v>1.6579067E7</v>
      </c>
      <c r="C537" s="4" t="s">
        <v>244</v>
      </c>
      <c r="D537" s="4" t="s">
        <v>245</v>
      </c>
    </row>
    <row r="538">
      <c r="B538" s="3">
        <v>6.5088957E7</v>
      </c>
      <c r="C538" s="4" t="s">
        <v>81</v>
      </c>
      <c r="D538" s="4" t="s">
        <v>247</v>
      </c>
    </row>
    <row r="539">
      <c r="B539" s="3">
        <v>2.534623E7</v>
      </c>
      <c r="C539" s="4" t="s">
        <v>249</v>
      </c>
      <c r="D539" s="4" t="s">
        <v>250</v>
      </c>
    </row>
    <row r="540">
      <c r="B540" s="3">
        <v>8.5013132E7</v>
      </c>
      <c r="C540" s="4" t="s">
        <v>252</v>
      </c>
      <c r="D540" s="4" t="s">
        <v>253</v>
      </c>
    </row>
    <row r="541">
      <c r="B541" s="3">
        <v>6.3296957E7</v>
      </c>
      <c r="C541" s="4" t="s">
        <v>255</v>
      </c>
      <c r="D541" s="4" t="s">
        <v>256</v>
      </c>
    </row>
    <row r="542">
      <c r="B542" s="3">
        <v>2.5466583E7</v>
      </c>
      <c r="C542" s="4" t="s">
        <v>258</v>
      </c>
      <c r="D542" s="4" t="s">
        <v>259</v>
      </c>
    </row>
    <row r="543">
      <c r="B543" s="3">
        <v>4.2500473E7</v>
      </c>
      <c r="C543" s="4" t="s">
        <v>261</v>
      </c>
      <c r="D543" s="4" t="s">
        <v>262</v>
      </c>
    </row>
    <row r="544">
      <c r="B544" s="3">
        <v>5.6114848E7</v>
      </c>
      <c r="C544" s="4" t="s">
        <v>62</v>
      </c>
      <c r="D544" s="4" t="s">
        <v>264</v>
      </c>
    </row>
    <row r="545">
      <c r="B545" s="3">
        <v>4.2500473E7</v>
      </c>
      <c r="C545" s="4" t="s">
        <v>266</v>
      </c>
      <c r="D545" s="4" t="s">
        <v>267</v>
      </c>
    </row>
    <row r="546">
      <c r="B546" s="3">
        <v>9.2955325E7</v>
      </c>
      <c r="C546" s="4" t="s">
        <v>269</v>
      </c>
      <c r="D546" s="4" t="s">
        <v>270</v>
      </c>
    </row>
    <row r="547">
      <c r="B547" s="3">
        <v>2.534623E7</v>
      </c>
      <c r="C547" s="4" t="s">
        <v>173</v>
      </c>
      <c r="D547" s="4" t="s">
        <v>272</v>
      </c>
    </row>
    <row r="548">
      <c r="B548" s="3">
        <v>6.5088957E7</v>
      </c>
      <c r="C548" s="4" t="s">
        <v>69</v>
      </c>
      <c r="D548" s="4" t="s">
        <v>274</v>
      </c>
    </row>
    <row r="549">
      <c r="B549" s="3">
        <v>1.6579067E7</v>
      </c>
      <c r="C549" s="4" t="s">
        <v>276</v>
      </c>
      <c r="D549" s="4" t="s">
        <v>277</v>
      </c>
    </row>
    <row r="550">
      <c r="B550" s="3">
        <v>6.3296957E7</v>
      </c>
      <c r="C550" s="4" t="s">
        <v>62</v>
      </c>
      <c r="D550" s="4" t="s">
        <v>279</v>
      </c>
    </row>
    <row r="551">
      <c r="B551" s="3">
        <v>8.5013132E7</v>
      </c>
      <c r="C551" s="4" t="s">
        <v>148</v>
      </c>
      <c r="D551" s="4" t="s">
        <v>281</v>
      </c>
    </row>
    <row r="552">
      <c r="B552" s="3">
        <v>2.5466583E7</v>
      </c>
      <c r="C552" s="4" t="s">
        <v>283</v>
      </c>
      <c r="D552" s="4" t="s">
        <v>284</v>
      </c>
    </row>
    <row r="553">
      <c r="B553" s="3">
        <v>7.8022877E7</v>
      </c>
      <c r="C553" s="4" t="s">
        <v>286</v>
      </c>
      <c r="D553" s="4" t="s">
        <v>287</v>
      </c>
    </row>
    <row r="554">
      <c r="B554" s="5"/>
      <c r="C554" s="5"/>
      <c r="D554" s="5"/>
    </row>
    <row r="555">
      <c r="B555" s="3">
        <v>9.2955325E7</v>
      </c>
      <c r="C555" s="4" t="s">
        <v>134</v>
      </c>
      <c r="D555" s="4" t="s">
        <v>289</v>
      </c>
    </row>
    <row r="556">
      <c r="B556" s="3">
        <v>6.5088957E7</v>
      </c>
      <c r="C556" s="4" t="s">
        <v>292</v>
      </c>
      <c r="D556" s="4" t="s">
        <v>293</v>
      </c>
    </row>
    <row r="557">
      <c r="B557" s="3">
        <v>2.5466583E7</v>
      </c>
      <c r="C557" s="4" t="s">
        <v>100</v>
      </c>
      <c r="D557" s="4" t="s">
        <v>295</v>
      </c>
    </row>
    <row r="558">
      <c r="B558" s="3">
        <v>7.8022877E7</v>
      </c>
      <c r="C558" s="4" t="s">
        <v>297</v>
      </c>
      <c r="D558" s="4" t="s">
        <v>298</v>
      </c>
    </row>
    <row r="559">
      <c r="B559" s="3">
        <v>2.534623E7</v>
      </c>
      <c r="C559" s="4" t="s">
        <v>162</v>
      </c>
      <c r="D559" s="4" t="s">
        <v>300</v>
      </c>
    </row>
    <row r="560">
      <c r="B560" s="3">
        <v>8.5013132E7</v>
      </c>
      <c r="C560" s="4" t="s">
        <v>302</v>
      </c>
      <c r="D560" s="4" t="s">
        <v>303</v>
      </c>
    </row>
    <row r="561">
      <c r="B561" s="3">
        <v>5.6114848E7</v>
      </c>
      <c r="C561" s="4" t="s">
        <v>305</v>
      </c>
      <c r="D561" s="4" t="s">
        <v>306</v>
      </c>
    </row>
    <row r="562">
      <c r="B562" s="3">
        <v>1.6579067E7</v>
      </c>
      <c r="C562" s="4" t="s">
        <v>308</v>
      </c>
      <c r="D562" s="4" t="s">
        <v>309</v>
      </c>
    </row>
    <row r="563">
      <c r="B563" s="3">
        <v>6.3296957E7</v>
      </c>
      <c r="C563" s="4" t="s">
        <v>81</v>
      </c>
      <c r="D563" s="4" t="s">
        <v>311</v>
      </c>
    </row>
    <row r="564">
      <c r="B564" s="3">
        <v>4.2500473E7</v>
      </c>
      <c r="C564" s="4" t="s">
        <v>54</v>
      </c>
      <c r="D564" s="4" t="s">
        <v>313</v>
      </c>
    </row>
    <row r="565">
      <c r="B565" s="3">
        <v>7.8022877E7</v>
      </c>
      <c r="C565" s="4" t="s">
        <v>315</v>
      </c>
      <c r="D565" s="4" t="s">
        <v>316</v>
      </c>
    </row>
    <row r="566">
      <c r="B566" s="3">
        <v>8.5013132E7</v>
      </c>
      <c r="C566" s="4" t="s">
        <v>151</v>
      </c>
      <c r="D566" s="4" t="s">
        <v>318</v>
      </c>
    </row>
    <row r="567">
      <c r="B567" s="3">
        <v>2.534623E7</v>
      </c>
      <c r="C567" s="4" t="s">
        <v>320</v>
      </c>
      <c r="D567" s="4" t="s">
        <v>321</v>
      </c>
    </row>
    <row r="568">
      <c r="B568" s="3">
        <v>1.6579067E7</v>
      </c>
      <c r="C568" s="4" t="s">
        <v>323</v>
      </c>
      <c r="D568" s="4" t="s">
        <v>324</v>
      </c>
    </row>
    <row r="569">
      <c r="B569" s="3">
        <v>2.5466583E7</v>
      </c>
      <c r="C569" s="4" t="s">
        <v>326</v>
      </c>
      <c r="D569" s="4" t="s">
        <v>300</v>
      </c>
    </row>
    <row r="570">
      <c r="B570" s="3">
        <v>5.6114848E7</v>
      </c>
      <c r="C570" s="4" t="s">
        <v>328</v>
      </c>
      <c r="D570" s="4" t="s">
        <v>329</v>
      </c>
    </row>
    <row r="571">
      <c r="B571" s="3">
        <v>6.3296957E7</v>
      </c>
      <c r="C571" s="4" t="s">
        <v>62</v>
      </c>
      <c r="D571" s="4" t="s">
        <v>331</v>
      </c>
    </row>
    <row r="572">
      <c r="B572" s="3">
        <v>9.2955325E7</v>
      </c>
      <c r="C572" s="4" t="s">
        <v>305</v>
      </c>
      <c r="D572" s="4" t="s">
        <v>333</v>
      </c>
    </row>
    <row r="573">
      <c r="B573" s="3">
        <v>6.5088957E7</v>
      </c>
      <c r="C573" s="4" t="s">
        <v>335</v>
      </c>
      <c r="D573" s="4" t="s">
        <v>226</v>
      </c>
    </row>
    <row r="574">
      <c r="B574" s="3">
        <v>4.2500473E7</v>
      </c>
      <c r="C574" s="4" t="s">
        <v>337</v>
      </c>
      <c r="D574" s="4" t="s">
        <v>338</v>
      </c>
    </row>
    <row r="575">
      <c r="B575" s="1">
        <v>6.5088957E7</v>
      </c>
      <c r="C575" s="4" t="s">
        <v>340</v>
      </c>
      <c r="D575" s="4" t="s">
        <v>341</v>
      </c>
    </row>
    <row r="576">
      <c r="B576" s="1">
        <v>1.6579067E7</v>
      </c>
      <c r="C576" s="4" t="s">
        <v>184</v>
      </c>
      <c r="D576" s="4" t="s">
        <v>343</v>
      </c>
    </row>
    <row r="577">
      <c r="C577" s="5"/>
      <c r="D577" s="5"/>
    </row>
    <row r="578">
      <c r="B578" s="3">
        <v>6.3296957E7</v>
      </c>
      <c r="C578" s="4" t="s">
        <v>345</v>
      </c>
      <c r="D578" s="4" t="s">
        <v>346</v>
      </c>
    </row>
    <row r="579">
      <c r="B579" s="3">
        <v>6.5088957E7</v>
      </c>
      <c r="C579" s="4" t="s">
        <v>349</v>
      </c>
      <c r="D579" s="4" t="s">
        <v>350</v>
      </c>
    </row>
    <row r="580">
      <c r="B580" s="3">
        <v>9.2955325E7</v>
      </c>
      <c r="C580" s="4" t="s">
        <v>33</v>
      </c>
      <c r="D580" s="4" t="s">
        <v>352</v>
      </c>
    </row>
    <row r="581">
      <c r="B581" s="3">
        <v>7.8022877E7</v>
      </c>
      <c r="C581" s="4" t="s">
        <v>354</v>
      </c>
      <c r="D581" s="4" t="s">
        <v>355</v>
      </c>
    </row>
    <row r="582">
      <c r="B582" s="3">
        <v>2.534623E7</v>
      </c>
      <c r="C582" s="4" t="s">
        <v>139</v>
      </c>
      <c r="D582" s="4" t="s">
        <v>357</v>
      </c>
    </row>
    <row r="583">
      <c r="B583" s="3">
        <v>1.6579067E7</v>
      </c>
      <c r="C583" s="4" t="s">
        <v>33</v>
      </c>
      <c r="D583" s="4" t="s">
        <v>359</v>
      </c>
    </row>
    <row r="584">
      <c r="B584" s="3">
        <v>4.2500473E7</v>
      </c>
      <c r="C584" s="4" t="s">
        <v>361</v>
      </c>
      <c r="D584" s="4" t="s">
        <v>264</v>
      </c>
    </row>
    <row r="585">
      <c r="B585" s="3">
        <v>8.5013132E7</v>
      </c>
      <c r="C585" s="4" t="s">
        <v>363</v>
      </c>
      <c r="D585" s="4" t="s">
        <v>364</v>
      </c>
    </row>
    <row r="586">
      <c r="B586" s="3">
        <v>2.5466583E7</v>
      </c>
      <c r="C586" s="4" t="s">
        <v>366</v>
      </c>
      <c r="D586" s="4" t="s">
        <v>367</v>
      </c>
    </row>
    <row r="587">
      <c r="B587" s="3">
        <v>5.6114848E7</v>
      </c>
      <c r="C587" s="4" t="s">
        <v>369</v>
      </c>
      <c r="D587" s="4" t="s">
        <v>370</v>
      </c>
    </row>
    <row r="588">
      <c r="B588" s="3">
        <v>8.5013132E7</v>
      </c>
      <c r="C588" s="4" t="s">
        <v>372</v>
      </c>
      <c r="D588" s="4" t="s">
        <v>373</v>
      </c>
    </row>
    <row r="589">
      <c r="B589" s="3">
        <v>6.5088957E7</v>
      </c>
      <c r="C589" s="4" t="s">
        <v>375</v>
      </c>
      <c r="D589" s="4" t="s">
        <v>376</v>
      </c>
    </row>
    <row r="590">
      <c r="B590" s="3">
        <v>6.3296957E7</v>
      </c>
      <c r="C590" s="4" t="s">
        <v>81</v>
      </c>
      <c r="D590" s="4" t="s">
        <v>378</v>
      </c>
    </row>
    <row r="591">
      <c r="B591" s="3">
        <v>7.8022877E7</v>
      </c>
      <c r="C591" s="4" t="s">
        <v>380</v>
      </c>
      <c r="D591" s="4" t="s">
        <v>381</v>
      </c>
    </row>
    <row r="592">
      <c r="B592" s="3">
        <v>2.534623E7</v>
      </c>
      <c r="C592" s="4" t="s">
        <v>297</v>
      </c>
      <c r="D592" s="4" t="s">
        <v>383</v>
      </c>
    </row>
    <row r="593">
      <c r="B593" s="3">
        <v>5.6114848E7</v>
      </c>
      <c r="C593" s="4" t="s">
        <v>44</v>
      </c>
      <c r="D593" s="4" t="s">
        <v>385</v>
      </c>
    </row>
    <row r="594">
      <c r="B594" s="3">
        <v>2.5466583E7</v>
      </c>
      <c r="C594" s="4" t="s">
        <v>387</v>
      </c>
      <c r="D594" s="4" t="s">
        <v>388</v>
      </c>
    </row>
    <row r="595">
      <c r="B595" s="3">
        <v>1.6579067E7</v>
      </c>
      <c r="C595" s="4" t="s">
        <v>95</v>
      </c>
      <c r="D595" s="4" t="s">
        <v>370</v>
      </c>
    </row>
    <row r="596">
      <c r="B596" s="3">
        <v>4.2500473E7</v>
      </c>
      <c r="C596" s="4" t="s">
        <v>391</v>
      </c>
      <c r="D596" s="4" t="s">
        <v>392</v>
      </c>
    </row>
    <row r="597">
      <c r="B597" s="3">
        <v>9.2955325E7</v>
      </c>
      <c r="C597" s="4" t="s">
        <v>394</v>
      </c>
      <c r="D597" s="4" t="s">
        <v>395</v>
      </c>
    </row>
    <row r="598">
      <c r="B598" s="3">
        <v>8.5013132E7</v>
      </c>
      <c r="C598" s="4" t="s">
        <v>345</v>
      </c>
      <c r="D598" s="4" t="s">
        <v>397</v>
      </c>
    </row>
    <row r="599">
      <c r="B599" s="3">
        <v>6.5088957E7</v>
      </c>
      <c r="C599" s="4" t="s">
        <v>192</v>
      </c>
      <c r="D599" s="4" t="s">
        <v>399</v>
      </c>
    </row>
    <row r="600">
      <c r="B600" s="3">
        <v>9.2955325E7</v>
      </c>
      <c r="C600" s="4" t="s">
        <v>401</v>
      </c>
      <c r="D600" s="4" t="s">
        <v>402</v>
      </c>
    </row>
    <row r="601">
      <c r="B601" s="3">
        <v>2.5466583E7</v>
      </c>
      <c r="C601" s="4" t="s">
        <v>404</v>
      </c>
      <c r="D601" s="4" t="s">
        <v>405</v>
      </c>
    </row>
    <row r="602">
      <c r="B602" s="3">
        <v>4.2500473E7</v>
      </c>
      <c r="C602" s="4" t="s">
        <v>120</v>
      </c>
      <c r="D602" s="4" t="s">
        <v>407</v>
      </c>
    </row>
    <row r="603">
      <c r="B603" s="3">
        <v>2.534623E7</v>
      </c>
      <c r="C603" s="4" t="s">
        <v>409</v>
      </c>
      <c r="D603" s="4" t="s">
        <v>407</v>
      </c>
    </row>
    <row r="604">
      <c r="B604" s="3">
        <v>6.3296957E7</v>
      </c>
      <c r="C604" s="4" t="s">
        <v>110</v>
      </c>
      <c r="D604" s="4" t="s">
        <v>411</v>
      </c>
    </row>
    <row r="605">
      <c r="B605" s="3">
        <v>5.6114848E7</v>
      </c>
      <c r="C605" s="4" t="s">
        <v>255</v>
      </c>
      <c r="D605" s="4" t="s">
        <v>413</v>
      </c>
    </row>
    <row r="606">
      <c r="B606" s="5"/>
      <c r="C606" s="5"/>
      <c r="D606" s="5"/>
    </row>
    <row r="607">
      <c r="B607" s="3">
        <v>7.8022877E7</v>
      </c>
      <c r="C607" s="4" t="s">
        <v>415</v>
      </c>
      <c r="D607" s="4" t="s">
        <v>416</v>
      </c>
    </row>
    <row r="608">
      <c r="B608" s="3">
        <v>5.6114848E7</v>
      </c>
      <c r="C608" s="4" t="s">
        <v>203</v>
      </c>
      <c r="D608" s="4" t="s">
        <v>419</v>
      </c>
    </row>
    <row r="609">
      <c r="B609" s="3">
        <v>2.534623E7</v>
      </c>
      <c r="C609" s="4" t="s">
        <v>421</v>
      </c>
      <c r="D609" s="4" t="s">
        <v>422</v>
      </c>
    </row>
    <row r="610">
      <c r="B610" s="3">
        <v>7.8022877E7</v>
      </c>
      <c r="C610" s="4" t="s">
        <v>128</v>
      </c>
      <c r="D610" s="4" t="s">
        <v>424</v>
      </c>
    </row>
    <row r="611">
      <c r="B611" s="3">
        <v>6.3296957E7</v>
      </c>
      <c r="C611" s="4" t="s">
        <v>128</v>
      </c>
      <c r="D611" s="4" t="s">
        <v>426</v>
      </c>
    </row>
    <row r="612">
      <c r="B612" s="3">
        <v>6.5088957E7</v>
      </c>
      <c r="C612" s="4" t="s">
        <v>428</v>
      </c>
      <c r="D612" s="4" t="s">
        <v>429</v>
      </c>
    </row>
    <row r="613">
      <c r="B613" s="3">
        <v>4.2500473E7</v>
      </c>
      <c r="C613" s="4" t="s">
        <v>44</v>
      </c>
      <c r="D613" s="4" t="s">
        <v>431</v>
      </c>
    </row>
    <row r="614">
      <c r="B614" s="3">
        <v>2.5466583E7</v>
      </c>
      <c r="C614" s="4" t="s">
        <v>252</v>
      </c>
      <c r="D614" s="4" t="s">
        <v>433</v>
      </c>
    </row>
    <row r="615">
      <c r="B615" s="3">
        <v>9.2955325E7</v>
      </c>
      <c r="C615" s="4" t="s">
        <v>435</v>
      </c>
      <c r="D615" s="4" t="s">
        <v>436</v>
      </c>
    </row>
    <row r="616">
      <c r="B616" s="3">
        <v>8.5013132E7</v>
      </c>
      <c r="C616" s="4" t="s">
        <v>361</v>
      </c>
      <c r="D616" s="4" t="s">
        <v>438</v>
      </c>
    </row>
    <row r="617">
      <c r="B617" s="3">
        <v>1.6579067E7</v>
      </c>
      <c r="C617" s="4" t="s">
        <v>440</v>
      </c>
      <c r="D617" s="4" t="s">
        <v>441</v>
      </c>
    </row>
    <row r="618">
      <c r="B618" s="3">
        <v>2.5466583E7</v>
      </c>
      <c r="C618" s="4" t="s">
        <v>443</v>
      </c>
      <c r="D618" s="4" t="s">
        <v>444</v>
      </c>
    </row>
    <row r="619">
      <c r="B619" s="3">
        <v>1.6579067E7</v>
      </c>
      <c r="C619" s="4" t="s">
        <v>446</v>
      </c>
      <c r="D619" s="4" t="s">
        <v>447</v>
      </c>
    </row>
    <row r="620">
      <c r="B620" s="3">
        <v>6.3296957E7</v>
      </c>
      <c r="C620" s="4" t="s">
        <v>449</v>
      </c>
      <c r="D620" s="4" t="s">
        <v>450</v>
      </c>
    </row>
    <row r="621">
      <c r="B621" s="3">
        <v>8.5013132E7</v>
      </c>
      <c r="C621" s="4" t="s">
        <v>452</v>
      </c>
      <c r="D621" s="4" t="s">
        <v>453</v>
      </c>
    </row>
    <row r="622">
      <c r="B622" s="3">
        <v>7.8022877E7</v>
      </c>
      <c r="C622" s="4" t="s">
        <v>166</v>
      </c>
      <c r="D622" s="4" t="s">
        <v>455</v>
      </c>
    </row>
    <row r="623">
      <c r="B623" s="3">
        <v>4.2500473E7</v>
      </c>
      <c r="C623" s="4" t="s">
        <v>457</v>
      </c>
      <c r="D623" s="4" t="s">
        <v>458</v>
      </c>
    </row>
    <row r="624">
      <c r="B624" s="3">
        <v>9.2955325E7</v>
      </c>
      <c r="C624" s="4" t="s">
        <v>460</v>
      </c>
      <c r="D624" s="4" t="s">
        <v>461</v>
      </c>
    </row>
    <row r="625">
      <c r="B625" s="3">
        <v>2.534623E7</v>
      </c>
      <c r="C625" s="4" t="s">
        <v>463</v>
      </c>
      <c r="D625" s="4" t="s">
        <v>464</v>
      </c>
    </row>
    <row r="626">
      <c r="B626" s="3">
        <v>5.6114848E7</v>
      </c>
      <c r="C626" s="4" t="s">
        <v>466</v>
      </c>
      <c r="D626" s="4" t="s">
        <v>467</v>
      </c>
    </row>
    <row r="627">
      <c r="B627" s="3">
        <v>6.5088957E7</v>
      </c>
      <c r="C627" s="4" t="s">
        <v>469</v>
      </c>
      <c r="D627" s="4" t="s">
        <v>470</v>
      </c>
    </row>
    <row r="628">
      <c r="B628" s="3">
        <v>8.5013132E7</v>
      </c>
      <c r="C628" s="4" t="s">
        <v>472</v>
      </c>
      <c r="D628" s="4" t="s">
        <v>473</v>
      </c>
    </row>
    <row r="629">
      <c r="B629" s="3">
        <v>2.5466583E7</v>
      </c>
      <c r="C629" s="4" t="s">
        <v>178</v>
      </c>
      <c r="D629" s="4" t="s">
        <v>475</v>
      </c>
    </row>
    <row r="630">
      <c r="B630" s="3">
        <v>6.5088957E7</v>
      </c>
      <c r="C630" s="4" t="s">
        <v>477</v>
      </c>
      <c r="D630" s="4" t="s">
        <v>478</v>
      </c>
    </row>
    <row r="631">
      <c r="B631" s="3">
        <v>6.3296957E7</v>
      </c>
      <c r="C631" s="4" t="s">
        <v>480</v>
      </c>
      <c r="D631" s="4" t="s">
        <v>481</v>
      </c>
    </row>
    <row r="632">
      <c r="B632" s="3">
        <v>4.2500473E7</v>
      </c>
      <c r="C632" s="4" t="s">
        <v>446</v>
      </c>
      <c r="D632" s="4" t="s">
        <v>483</v>
      </c>
    </row>
    <row r="633">
      <c r="B633" s="3">
        <v>2.534623E7</v>
      </c>
      <c r="C633" s="4" t="s">
        <v>151</v>
      </c>
      <c r="D633" s="4" t="s">
        <v>485</v>
      </c>
    </row>
    <row r="634">
      <c r="B634" s="3">
        <v>5.6114848E7</v>
      </c>
      <c r="C634" s="4" t="s">
        <v>258</v>
      </c>
      <c r="D634" s="4" t="s">
        <v>487</v>
      </c>
    </row>
    <row r="635">
      <c r="B635" s="3">
        <v>1.6579067E7</v>
      </c>
      <c r="C635" s="4" t="s">
        <v>200</v>
      </c>
      <c r="D635" s="4" t="s">
        <v>489</v>
      </c>
    </row>
    <row r="636">
      <c r="B636" s="3">
        <v>9.2955325E7</v>
      </c>
      <c r="C636" s="4" t="s">
        <v>110</v>
      </c>
      <c r="D636" s="4" t="s">
        <v>491</v>
      </c>
    </row>
    <row r="637">
      <c r="B637" s="3">
        <v>7.8022877E7</v>
      </c>
      <c r="C637" s="4" t="s">
        <v>81</v>
      </c>
      <c r="D637" s="4" t="s">
        <v>385</v>
      </c>
    </row>
    <row r="638">
      <c r="B638" s="3">
        <v>9.2955325E7</v>
      </c>
      <c r="C638" s="4" t="s">
        <v>494</v>
      </c>
      <c r="D638" s="4" t="s">
        <v>495</v>
      </c>
    </row>
    <row r="639">
      <c r="B639" s="3">
        <v>5.6114848E7</v>
      </c>
      <c r="C639" s="4" t="s">
        <v>497</v>
      </c>
      <c r="D639" s="4" t="s">
        <v>498</v>
      </c>
    </row>
    <row r="640">
      <c r="B640" s="3">
        <v>1.6579067E7</v>
      </c>
      <c r="C640" s="4" t="s">
        <v>162</v>
      </c>
      <c r="D640" s="4" t="s">
        <v>500</v>
      </c>
    </row>
    <row r="641">
      <c r="B641" s="3">
        <v>6.3296957E7</v>
      </c>
      <c r="C641" s="4" t="s">
        <v>421</v>
      </c>
      <c r="D641" s="4" t="s">
        <v>502</v>
      </c>
    </row>
    <row r="642">
      <c r="B642" s="3">
        <v>4.2500473E7</v>
      </c>
      <c r="C642" s="4" t="s">
        <v>134</v>
      </c>
      <c r="D642" s="4" t="s">
        <v>121</v>
      </c>
    </row>
    <row r="643">
      <c r="B643" s="3">
        <v>2.534623E7</v>
      </c>
      <c r="C643" s="4" t="s">
        <v>446</v>
      </c>
      <c r="D643" s="4" t="s">
        <v>505</v>
      </c>
    </row>
    <row r="644">
      <c r="B644" s="3">
        <v>7.8022877E7</v>
      </c>
      <c r="C644" s="4" t="s">
        <v>477</v>
      </c>
      <c r="D644" s="4" t="s">
        <v>507</v>
      </c>
    </row>
    <row r="646">
      <c r="A646" s="1" t="s">
        <v>965</v>
      </c>
    </row>
    <row r="647">
      <c r="A647" s="1" t="s">
        <v>966</v>
      </c>
      <c r="B647" s="1" t="s">
        <v>967</v>
      </c>
    </row>
    <row r="648">
      <c r="A648" s="1">
        <v>1.9920177E7</v>
      </c>
      <c r="B648" s="1">
        <v>9.9987714E7</v>
      </c>
      <c r="D648" s="3" t="str">
        <f t="shared" ref="D648:D688" si="26">CONCATENATE(E648,A648,J648,B648,I648,K648)</f>
        <v>INSERT INTO lifts_players VALUES (19920177,99987714);</v>
      </c>
      <c r="E648" s="3" t="s">
        <v>968</v>
      </c>
      <c r="G648" s="1" t="s">
        <v>38</v>
      </c>
      <c r="H648" s="1" t="s">
        <v>39</v>
      </c>
      <c r="I648" s="1" t="s">
        <v>30</v>
      </c>
      <c r="J648" s="1" t="s">
        <v>29</v>
      </c>
      <c r="K648" s="1" t="s">
        <v>31</v>
      </c>
    </row>
    <row r="649">
      <c r="A649" s="1">
        <v>7.2192194E7</v>
      </c>
      <c r="B649" s="1">
        <v>5.2569824E7</v>
      </c>
      <c r="D649" s="3" t="str">
        <f t="shared" si="26"/>
        <v>INSERT INTO lifts_players VALUES (72192194,52569824);</v>
      </c>
      <c r="E649" s="3" t="s">
        <v>968</v>
      </c>
      <c r="G649" s="1" t="s">
        <v>38</v>
      </c>
      <c r="H649" s="1" t="s">
        <v>39</v>
      </c>
      <c r="I649" s="1" t="s">
        <v>30</v>
      </c>
      <c r="J649" s="1" t="s">
        <v>29</v>
      </c>
      <c r="K649" s="1" t="s">
        <v>31</v>
      </c>
    </row>
    <row r="650">
      <c r="A650" s="1">
        <v>4.9161411E7</v>
      </c>
      <c r="B650" s="1">
        <v>1.4749507E7</v>
      </c>
      <c r="D650" s="3" t="str">
        <f t="shared" si="26"/>
        <v>INSERT INTO lifts_players VALUES (49161411,14749507);</v>
      </c>
      <c r="E650" s="3" t="s">
        <v>968</v>
      </c>
      <c r="G650" s="1" t="s">
        <v>38</v>
      </c>
      <c r="H650" s="1" t="s">
        <v>39</v>
      </c>
      <c r="I650" s="1" t="s">
        <v>30</v>
      </c>
      <c r="J650" s="1" t="s">
        <v>29</v>
      </c>
      <c r="K650" s="1" t="s">
        <v>31</v>
      </c>
    </row>
    <row r="651">
      <c r="A651" s="1">
        <v>2.9786867E7</v>
      </c>
      <c r="B651" s="1">
        <v>4.6814425E7</v>
      </c>
      <c r="D651" s="3" t="str">
        <f t="shared" si="26"/>
        <v>INSERT INTO lifts_players VALUES (29786867,46814425);</v>
      </c>
      <c r="E651" s="3" t="s">
        <v>968</v>
      </c>
      <c r="G651" s="1" t="s">
        <v>38</v>
      </c>
      <c r="H651" s="1" t="s">
        <v>39</v>
      </c>
      <c r="I651" s="1" t="s">
        <v>30</v>
      </c>
      <c r="J651" s="1" t="s">
        <v>29</v>
      </c>
      <c r="K651" s="1" t="s">
        <v>31</v>
      </c>
    </row>
    <row r="652">
      <c r="A652" s="1">
        <v>1.9920177E7</v>
      </c>
      <c r="B652" s="1">
        <v>6.0952284E7</v>
      </c>
      <c r="D652" s="3" t="str">
        <f t="shared" si="26"/>
        <v>INSERT INTO lifts_players VALUES (19920177,60952284);</v>
      </c>
      <c r="E652" s="3" t="s">
        <v>968</v>
      </c>
      <c r="G652" s="1" t="s">
        <v>38</v>
      </c>
      <c r="H652" s="1" t="s">
        <v>39</v>
      </c>
      <c r="I652" s="1" t="s">
        <v>30</v>
      </c>
      <c r="J652" s="1" t="s">
        <v>29</v>
      </c>
      <c r="K652" s="1" t="s">
        <v>31</v>
      </c>
    </row>
    <row r="653">
      <c r="A653" s="1">
        <v>7.2192194E7</v>
      </c>
      <c r="B653" s="1">
        <v>9.6107755E7</v>
      </c>
      <c r="D653" s="3" t="str">
        <f t="shared" si="26"/>
        <v>INSERT INTO lifts_players VALUES (72192194,96107755);</v>
      </c>
      <c r="E653" s="3" t="s">
        <v>968</v>
      </c>
      <c r="G653" s="1" t="s">
        <v>38</v>
      </c>
      <c r="H653" s="1" t="s">
        <v>39</v>
      </c>
      <c r="I653" s="1" t="s">
        <v>30</v>
      </c>
      <c r="J653" s="1" t="s">
        <v>29</v>
      </c>
      <c r="K653" s="1" t="s">
        <v>31</v>
      </c>
    </row>
    <row r="654">
      <c r="A654" s="1">
        <v>2.9786867E7</v>
      </c>
      <c r="B654" s="1">
        <v>5.0730567E7</v>
      </c>
      <c r="D654" s="3" t="str">
        <f t="shared" si="26"/>
        <v>INSERT INTO lifts_players VALUES (29786867,50730567);</v>
      </c>
      <c r="E654" s="3" t="s">
        <v>968</v>
      </c>
      <c r="G654" s="1" t="s">
        <v>38</v>
      </c>
      <c r="H654" s="1" t="s">
        <v>39</v>
      </c>
      <c r="I654" s="1" t="s">
        <v>30</v>
      </c>
      <c r="J654" s="1" t="s">
        <v>29</v>
      </c>
      <c r="K654" s="1" t="s">
        <v>31</v>
      </c>
    </row>
    <row r="655">
      <c r="A655" s="1">
        <v>4.9161411E7</v>
      </c>
      <c r="B655" s="1">
        <v>1.2232586E7</v>
      </c>
      <c r="D655" s="3" t="str">
        <f t="shared" si="26"/>
        <v>INSERT INTO lifts_players VALUES (49161411,12232586);</v>
      </c>
      <c r="E655" s="3" t="s">
        <v>968</v>
      </c>
      <c r="G655" s="1" t="s">
        <v>38</v>
      </c>
      <c r="H655" s="1" t="s">
        <v>39</v>
      </c>
      <c r="I655" s="1" t="s">
        <v>30</v>
      </c>
      <c r="J655" s="1" t="s">
        <v>29</v>
      </c>
      <c r="K655" s="1" t="s">
        <v>31</v>
      </c>
    </row>
    <row r="656">
      <c r="A656" s="1">
        <v>1.9920177E7</v>
      </c>
      <c r="B656" s="1">
        <v>3.8690131E7</v>
      </c>
      <c r="D656" s="3" t="str">
        <f t="shared" si="26"/>
        <v>INSERT INTO lifts_players VALUES (19920177,38690131);</v>
      </c>
      <c r="E656" s="3" t="s">
        <v>968</v>
      </c>
      <c r="G656" s="1" t="s">
        <v>38</v>
      </c>
      <c r="H656" s="1" t="s">
        <v>39</v>
      </c>
      <c r="I656" s="1" t="s">
        <v>30</v>
      </c>
      <c r="J656" s="1" t="s">
        <v>29</v>
      </c>
      <c r="K656" s="1" t="s">
        <v>31</v>
      </c>
    </row>
    <row r="657">
      <c r="A657" s="1">
        <v>2.9786867E7</v>
      </c>
      <c r="B657" s="1">
        <v>5.6074738E7</v>
      </c>
      <c r="D657" s="3" t="str">
        <f t="shared" si="26"/>
        <v>INSERT INTO lifts_players VALUES (29786867,56074738);</v>
      </c>
      <c r="E657" s="3" t="s">
        <v>968</v>
      </c>
      <c r="G657" s="1" t="s">
        <v>38</v>
      </c>
      <c r="H657" s="1" t="s">
        <v>39</v>
      </c>
      <c r="I657" s="1" t="s">
        <v>30</v>
      </c>
      <c r="J657" s="1" t="s">
        <v>29</v>
      </c>
      <c r="K657" s="1" t="s">
        <v>31</v>
      </c>
    </row>
    <row r="658">
      <c r="A658" s="1">
        <v>7.2192194E7</v>
      </c>
      <c r="B658" s="1">
        <v>6.1170864E7</v>
      </c>
      <c r="D658" s="3" t="str">
        <f t="shared" si="26"/>
        <v>INSERT INTO lifts_players VALUES (72192194,61170864);</v>
      </c>
      <c r="E658" s="3" t="s">
        <v>968</v>
      </c>
      <c r="G658" s="1" t="s">
        <v>38</v>
      </c>
      <c r="H658" s="1" t="s">
        <v>39</v>
      </c>
      <c r="I658" s="1" t="s">
        <v>30</v>
      </c>
      <c r="J658" s="1" t="s">
        <v>29</v>
      </c>
      <c r="K658" s="1" t="s">
        <v>31</v>
      </c>
    </row>
    <row r="659">
      <c r="A659" s="1">
        <v>4.9161411E7</v>
      </c>
      <c r="B659" s="1">
        <v>4.1176043E7</v>
      </c>
      <c r="D659" s="3" t="str">
        <f t="shared" si="26"/>
        <v>INSERT INTO lifts_players VALUES (49161411,41176043);</v>
      </c>
      <c r="E659" s="3" t="s">
        <v>968</v>
      </c>
      <c r="G659" s="1" t="s">
        <v>38</v>
      </c>
      <c r="H659" s="1" t="s">
        <v>39</v>
      </c>
      <c r="I659" s="1" t="s">
        <v>30</v>
      </c>
      <c r="J659" s="1" t="s">
        <v>29</v>
      </c>
      <c r="K659" s="1" t="s">
        <v>31</v>
      </c>
    </row>
    <row r="660">
      <c r="A660" s="1">
        <v>4.9161411E7</v>
      </c>
      <c r="B660" s="1">
        <v>9.7761867E7</v>
      </c>
      <c r="D660" s="3" t="str">
        <f t="shared" si="26"/>
        <v>INSERT INTO lifts_players VALUES (49161411,97761867);</v>
      </c>
      <c r="E660" s="3" t="s">
        <v>968</v>
      </c>
      <c r="G660" s="1" t="s">
        <v>38</v>
      </c>
      <c r="H660" s="1" t="s">
        <v>39</v>
      </c>
      <c r="I660" s="1" t="s">
        <v>30</v>
      </c>
      <c r="J660" s="1" t="s">
        <v>29</v>
      </c>
      <c r="K660" s="1" t="s">
        <v>31</v>
      </c>
    </row>
    <row r="661">
      <c r="A661" s="1">
        <v>7.2192194E7</v>
      </c>
      <c r="B661" s="1">
        <v>3.2942104E7</v>
      </c>
      <c r="D661" s="3" t="str">
        <f t="shared" si="26"/>
        <v>INSERT INTO lifts_players VALUES (72192194,32942104);</v>
      </c>
      <c r="E661" s="3" t="s">
        <v>968</v>
      </c>
      <c r="G661" s="1" t="s">
        <v>38</v>
      </c>
      <c r="H661" s="1" t="s">
        <v>39</v>
      </c>
      <c r="I661" s="1" t="s">
        <v>30</v>
      </c>
      <c r="J661" s="1" t="s">
        <v>29</v>
      </c>
      <c r="K661" s="1" t="s">
        <v>31</v>
      </c>
    </row>
    <row r="662">
      <c r="A662" s="1">
        <v>2.9786867E7</v>
      </c>
      <c r="B662" s="1">
        <v>7.3802644E7</v>
      </c>
      <c r="D662" s="3" t="str">
        <f t="shared" si="26"/>
        <v>INSERT INTO lifts_players VALUES (29786867,73802644);</v>
      </c>
      <c r="E662" s="3" t="s">
        <v>968</v>
      </c>
      <c r="G662" s="1" t="s">
        <v>38</v>
      </c>
      <c r="H662" s="1" t="s">
        <v>39</v>
      </c>
      <c r="I662" s="1" t="s">
        <v>30</v>
      </c>
      <c r="J662" s="1" t="s">
        <v>29</v>
      </c>
      <c r="K662" s="1" t="s">
        <v>31</v>
      </c>
    </row>
    <row r="663">
      <c r="A663" s="1">
        <v>1.9920177E7</v>
      </c>
      <c r="B663" s="1">
        <v>3.4207498E7</v>
      </c>
      <c r="D663" s="3" t="str">
        <f t="shared" si="26"/>
        <v>INSERT INTO lifts_players VALUES (19920177,34207498);</v>
      </c>
      <c r="E663" s="3" t="s">
        <v>968</v>
      </c>
      <c r="G663" s="1" t="s">
        <v>38</v>
      </c>
      <c r="H663" s="1" t="s">
        <v>39</v>
      </c>
      <c r="I663" s="1" t="s">
        <v>30</v>
      </c>
      <c r="J663" s="1" t="s">
        <v>29</v>
      </c>
      <c r="K663" s="1" t="s">
        <v>31</v>
      </c>
    </row>
    <row r="664">
      <c r="A664" s="1">
        <v>1.9920177E7</v>
      </c>
      <c r="B664" s="1">
        <v>2.1383245E7</v>
      </c>
      <c r="D664" s="3" t="str">
        <f t="shared" si="26"/>
        <v>INSERT INTO lifts_players VALUES (19920177,21383245);</v>
      </c>
      <c r="E664" s="3" t="s">
        <v>968</v>
      </c>
      <c r="G664" s="1" t="s">
        <v>38</v>
      </c>
      <c r="H664" s="1" t="s">
        <v>39</v>
      </c>
      <c r="I664" s="1" t="s">
        <v>30</v>
      </c>
      <c r="J664" s="1" t="s">
        <v>29</v>
      </c>
      <c r="K664" s="1" t="s">
        <v>31</v>
      </c>
    </row>
    <row r="665">
      <c r="A665" s="1">
        <v>7.2192194E7</v>
      </c>
      <c r="B665" s="1">
        <v>2.3975578E7</v>
      </c>
      <c r="D665" s="3" t="str">
        <f t="shared" si="26"/>
        <v>INSERT INTO lifts_players VALUES (72192194,23975578);</v>
      </c>
      <c r="E665" s="3" t="s">
        <v>968</v>
      </c>
      <c r="G665" s="1" t="s">
        <v>38</v>
      </c>
      <c r="H665" s="1" t="s">
        <v>39</v>
      </c>
      <c r="I665" s="1" t="s">
        <v>30</v>
      </c>
      <c r="J665" s="1" t="s">
        <v>29</v>
      </c>
      <c r="K665" s="1" t="s">
        <v>31</v>
      </c>
    </row>
    <row r="666">
      <c r="A666" s="1">
        <v>2.9786867E7</v>
      </c>
      <c r="B666" s="1">
        <v>8.160563E7</v>
      </c>
      <c r="D666" s="3" t="str">
        <f t="shared" si="26"/>
        <v>INSERT INTO lifts_players VALUES (29786867,81605630);</v>
      </c>
      <c r="E666" s="3" t="s">
        <v>968</v>
      </c>
      <c r="G666" s="1" t="s">
        <v>38</v>
      </c>
      <c r="H666" s="1" t="s">
        <v>39</v>
      </c>
      <c r="I666" s="1" t="s">
        <v>30</v>
      </c>
      <c r="J666" s="1" t="s">
        <v>29</v>
      </c>
      <c r="K666" s="1" t="s">
        <v>31</v>
      </c>
    </row>
    <row r="667">
      <c r="A667" s="1">
        <v>4.9161411E7</v>
      </c>
      <c r="B667" s="1">
        <v>5.571247E7</v>
      </c>
      <c r="D667" s="3" t="str">
        <f t="shared" si="26"/>
        <v>INSERT INTO lifts_players VALUES (49161411,55712470);</v>
      </c>
      <c r="E667" s="3" t="s">
        <v>968</v>
      </c>
      <c r="G667" s="1" t="s">
        <v>38</v>
      </c>
      <c r="H667" s="1" t="s">
        <v>39</v>
      </c>
      <c r="I667" s="1" t="s">
        <v>30</v>
      </c>
      <c r="J667" s="1" t="s">
        <v>29</v>
      </c>
      <c r="K667" s="1" t="s">
        <v>31</v>
      </c>
    </row>
    <row r="668">
      <c r="A668" s="1">
        <v>7.2192194E7</v>
      </c>
      <c r="B668" s="1">
        <v>8.4707326E7</v>
      </c>
      <c r="D668" s="3" t="str">
        <f t="shared" si="26"/>
        <v>INSERT INTO lifts_players VALUES (72192194,84707326);</v>
      </c>
      <c r="E668" s="3" t="s">
        <v>968</v>
      </c>
      <c r="G668" s="1" t="s">
        <v>38</v>
      </c>
      <c r="H668" s="1" t="s">
        <v>39</v>
      </c>
      <c r="I668" s="1" t="s">
        <v>30</v>
      </c>
      <c r="J668" s="1" t="s">
        <v>29</v>
      </c>
      <c r="K668" s="1" t="s">
        <v>31</v>
      </c>
    </row>
    <row r="669">
      <c r="A669" s="1">
        <v>1.9920177E7</v>
      </c>
      <c r="B669" s="1">
        <v>5.2094911E7</v>
      </c>
      <c r="D669" s="3" t="str">
        <f t="shared" si="26"/>
        <v>INSERT INTO lifts_players VALUES (19920177,52094911);</v>
      </c>
      <c r="E669" s="3" t="s">
        <v>968</v>
      </c>
      <c r="G669" s="1" t="s">
        <v>38</v>
      </c>
      <c r="H669" s="1" t="s">
        <v>39</v>
      </c>
      <c r="I669" s="1" t="s">
        <v>30</v>
      </c>
      <c r="J669" s="1" t="s">
        <v>29</v>
      </c>
      <c r="K669" s="1" t="s">
        <v>31</v>
      </c>
    </row>
    <row r="670">
      <c r="A670" s="1">
        <v>2.9786867E7</v>
      </c>
      <c r="B670" s="1">
        <v>3.0602156E7</v>
      </c>
      <c r="D670" s="3" t="str">
        <f t="shared" si="26"/>
        <v>INSERT INTO lifts_players VALUES (29786867,30602156);</v>
      </c>
      <c r="E670" s="3" t="s">
        <v>968</v>
      </c>
      <c r="G670" s="1" t="s">
        <v>38</v>
      </c>
      <c r="H670" s="1" t="s">
        <v>39</v>
      </c>
      <c r="I670" s="1" t="s">
        <v>30</v>
      </c>
      <c r="J670" s="1" t="s">
        <v>29</v>
      </c>
      <c r="K670" s="1" t="s">
        <v>31</v>
      </c>
    </row>
    <row r="671">
      <c r="A671" s="1">
        <v>4.9161411E7</v>
      </c>
      <c r="B671" s="1">
        <v>8.9755283E7</v>
      </c>
      <c r="D671" s="3" t="str">
        <f t="shared" si="26"/>
        <v>INSERT INTO lifts_players VALUES (49161411,89755283);</v>
      </c>
      <c r="E671" s="3" t="s">
        <v>968</v>
      </c>
      <c r="G671" s="1" t="s">
        <v>38</v>
      </c>
      <c r="H671" s="1" t="s">
        <v>39</v>
      </c>
      <c r="I671" s="1" t="s">
        <v>30</v>
      </c>
      <c r="J671" s="1" t="s">
        <v>29</v>
      </c>
      <c r="K671" s="1" t="s">
        <v>31</v>
      </c>
    </row>
    <row r="672">
      <c r="A672" s="1">
        <v>4.9161411E7</v>
      </c>
      <c r="B672" s="1">
        <v>4.7893123E7</v>
      </c>
      <c r="D672" s="3" t="str">
        <f t="shared" si="26"/>
        <v>INSERT INTO lifts_players VALUES (49161411,47893123);</v>
      </c>
      <c r="E672" s="3" t="s">
        <v>968</v>
      </c>
      <c r="G672" s="1" t="s">
        <v>38</v>
      </c>
      <c r="H672" s="1" t="s">
        <v>39</v>
      </c>
      <c r="I672" s="1" t="s">
        <v>30</v>
      </c>
      <c r="J672" s="1" t="s">
        <v>29</v>
      </c>
      <c r="K672" s="1" t="s">
        <v>31</v>
      </c>
    </row>
    <row r="673">
      <c r="A673" s="1">
        <v>1.9920177E7</v>
      </c>
      <c r="B673" s="1">
        <v>1.5656839E7</v>
      </c>
      <c r="D673" s="3" t="str">
        <f t="shared" si="26"/>
        <v>INSERT INTO lifts_players VALUES (19920177,15656839);</v>
      </c>
      <c r="E673" s="3" t="s">
        <v>968</v>
      </c>
      <c r="G673" s="1" t="s">
        <v>38</v>
      </c>
      <c r="H673" s="1" t="s">
        <v>39</v>
      </c>
      <c r="I673" s="1" t="s">
        <v>30</v>
      </c>
      <c r="J673" s="1" t="s">
        <v>29</v>
      </c>
      <c r="K673" s="1" t="s">
        <v>31</v>
      </c>
    </row>
    <row r="674">
      <c r="A674" s="1">
        <v>2.9786867E7</v>
      </c>
      <c r="B674" s="1">
        <v>9.829703E7</v>
      </c>
      <c r="D674" s="3" t="str">
        <f t="shared" si="26"/>
        <v>INSERT INTO lifts_players VALUES (29786867,98297030);</v>
      </c>
      <c r="E674" s="3" t="s">
        <v>968</v>
      </c>
      <c r="G674" s="1" t="s">
        <v>38</v>
      </c>
      <c r="H674" s="1" t="s">
        <v>39</v>
      </c>
      <c r="I674" s="1" t="s">
        <v>30</v>
      </c>
      <c r="J674" s="1" t="s">
        <v>29</v>
      </c>
      <c r="K674" s="1" t="s">
        <v>31</v>
      </c>
    </row>
    <row r="675">
      <c r="A675" s="1">
        <v>7.2192194E7</v>
      </c>
      <c r="B675" s="1">
        <v>9.4246212E7</v>
      </c>
      <c r="D675" s="3" t="str">
        <f t="shared" si="26"/>
        <v>INSERT INTO lifts_players VALUES (72192194,94246212);</v>
      </c>
      <c r="E675" s="3" t="s">
        <v>968</v>
      </c>
      <c r="G675" s="1" t="s">
        <v>38</v>
      </c>
      <c r="H675" s="1" t="s">
        <v>39</v>
      </c>
      <c r="I675" s="1" t="s">
        <v>30</v>
      </c>
      <c r="J675" s="1" t="s">
        <v>29</v>
      </c>
      <c r="K675" s="1" t="s">
        <v>31</v>
      </c>
    </row>
    <row r="676">
      <c r="A676" s="1">
        <v>2.9786867E7</v>
      </c>
      <c r="B676" s="1">
        <v>6.8433655E7</v>
      </c>
      <c r="D676" s="3" t="str">
        <f t="shared" si="26"/>
        <v>INSERT INTO lifts_players VALUES (29786867,68433655);</v>
      </c>
      <c r="E676" s="3" t="s">
        <v>968</v>
      </c>
      <c r="G676" s="1" t="s">
        <v>38</v>
      </c>
      <c r="H676" s="1" t="s">
        <v>39</v>
      </c>
      <c r="I676" s="1" t="s">
        <v>30</v>
      </c>
      <c r="J676" s="1" t="s">
        <v>29</v>
      </c>
      <c r="K676" s="1" t="s">
        <v>31</v>
      </c>
    </row>
    <row r="677">
      <c r="A677" s="1">
        <v>1.9920177E7</v>
      </c>
      <c r="B677" s="1">
        <v>2.4603541E7</v>
      </c>
      <c r="D677" s="3" t="str">
        <f t="shared" si="26"/>
        <v>INSERT INTO lifts_players VALUES (19920177,24603541);</v>
      </c>
      <c r="E677" s="3" t="s">
        <v>968</v>
      </c>
      <c r="G677" s="1" t="s">
        <v>38</v>
      </c>
      <c r="H677" s="1" t="s">
        <v>39</v>
      </c>
      <c r="I677" s="1" t="s">
        <v>30</v>
      </c>
      <c r="J677" s="1" t="s">
        <v>29</v>
      </c>
      <c r="K677" s="1" t="s">
        <v>31</v>
      </c>
    </row>
    <row r="678">
      <c r="A678" s="1">
        <v>4.9161411E7</v>
      </c>
      <c r="B678" s="1">
        <v>5.6224417E7</v>
      </c>
      <c r="D678" s="3" t="str">
        <f t="shared" si="26"/>
        <v>INSERT INTO lifts_players VALUES (49161411,56224417);</v>
      </c>
      <c r="E678" s="3" t="s">
        <v>968</v>
      </c>
      <c r="G678" s="1" t="s">
        <v>38</v>
      </c>
      <c r="H678" s="1" t="s">
        <v>39</v>
      </c>
      <c r="I678" s="1" t="s">
        <v>30</v>
      </c>
      <c r="J678" s="1" t="s">
        <v>29</v>
      </c>
      <c r="K678" s="1" t="s">
        <v>31</v>
      </c>
    </row>
    <row r="679">
      <c r="A679" s="1">
        <v>7.2192194E7</v>
      </c>
      <c r="B679" s="1">
        <v>9.0234073E7</v>
      </c>
      <c r="D679" s="3" t="str">
        <f t="shared" si="26"/>
        <v>INSERT INTO lifts_players VALUES (72192194,90234073);</v>
      </c>
      <c r="E679" s="3" t="s">
        <v>968</v>
      </c>
      <c r="G679" s="1" t="s">
        <v>38</v>
      </c>
      <c r="H679" s="1" t="s">
        <v>39</v>
      </c>
      <c r="I679" s="1" t="s">
        <v>30</v>
      </c>
      <c r="J679" s="1" t="s">
        <v>29</v>
      </c>
      <c r="K679" s="1" t="s">
        <v>31</v>
      </c>
    </row>
    <row r="680">
      <c r="A680" s="1">
        <v>1.9920177E7</v>
      </c>
      <c r="B680" s="1">
        <v>9.2773019E7</v>
      </c>
      <c r="D680" s="3" t="str">
        <f t="shared" si="26"/>
        <v>INSERT INTO lifts_players VALUES (19920177,92773019);</v>
      </c>
      <c r="E680" s="3" t="s">
        <v>968</v>
      </c>
      <c r="G680" s="1" t="s">
        <v>38</v>
      </c>
      <c r="H680" s="1" t="s">
        <v>39</v>
      </c>
      <c r="I680" s="1" t="s">
        <v>30</v>
      </c>
      <c r="J680" s="1" t="s">
        <v>29</v>
      </c>
      <c r="K680" s="1" t="s">
        <v>31</v>
      </c>
    </row>
    <row r="681">
      <c r="A681" s="1">
        <v>2.9786867E7</v>
      </c>
      <c r="B681" s="1">
        <v>2.18661E7</v>
      </c>
      <c r="D681" s="3" t="str">
        <f t="shared" si="26"/>
        <v>INSERT INTO lifts_players VALUES (29786867,21866100);</v>
      </c>
      <c r="E681" s="3" t="s">
        <v>968</v>
      </c>
      <c r="G681" s="1" t="s">
        <v>38</v>
      </c>
      <c r="H681" s="1" t="s">
        <v>39</v>
      </c>
      <c r="I681" s="1" t="s">
        <v>30</v>
      </c>
      <c r="J681" s="1" t="s">
        <v>29</v>
      </c>
      <c r="K681" s="1" t="s">
        <v>31</v>
      </c>
    </row>
    <row r="682">
      <c r="A682" s="1">
        <v>4.9161411E7</v>
      </c>
      <c r="B682" s="1">
        <v>3.7026816E7</v>
      </c>
      <c r="D682" s="3" t="str">
        <f t="shared" si="26"/>
        <v>INSERT INTO lifts_players VALUES (49161411,37026816);</v>
      </c>
      <c r="E682" s="3" t="s">
        <v>968</v>
      </c>
      <c r="G682" s="1" t="s">
        <v>38</v>
      </c>
      <c r="H682" s="1" t="s">
        <v>39</v>
      </c>
      <c r="I682" s="1" t="s">
        <v>30</v>
      </c>
      <c r="J682" s="1" t="s">
        <v>29</v>
      </c>
      <c r="K682" s="1" t="s">
        <v>31</v>
      </c>
    </row>
    <row r="683">
      <c r="A683" s="1">
        <v>7.2192194E7</v>
      </c>
      <c r="B683" s="1">
        <v>4.9242025E7</v>
      </c>
      <c r="D683" s="3" t="str">
        <f t="shared" si="26"/>
        <v>INSERT INTO lifts_players VALUES (72192194,49242025);</v>
      </c>
      <c r="E683" s="3" t="s">
        <v>968</v>
      </c>
      <c r="G683" s="1" t="s">
        <v>38</v>
      </c>
      <c r="H683" s="1" t="s">
        <v>39</v>
      </c>
      <c r="I683" s="1" t="s">
        <v>30</v>
      </c>
      <c r="J683" s="1" t="s">
        <v>29</v>
      </c>
      <c r="K683" s="1" t="s">
        <v>31</v>
      </c>
    </row>
    <row r="684">
      <c r="A684" s="1">
        <v>2.9786867E7</v>
      </c>
      <c r="B684" s="1">
        <v>4.3111264E7</v>
      </c>
      <c r="D684" s="3" t="str">
        <f t="shared" si="26"/>
        <v>INSERT INTO lifts_players VALUES (29786867,43111264);</v>
      </c>
      <c r="E684" s="3" t="s">
        <v>968</v>
      </c>
      <c r="G684" s="1" t="s">
        <v>38</v>
      </c>
      <c r="H684" s="1" t="s">
        <v>39</v>
      </c>
      <c r="I684" s="1" t="s">
        <v>30</v>
      </c>
      <c r="J684" s="1" t="s">
        <v>29</v>
      </c>
      <c r="K684" s="1" t="s">
        <v>31</v>
      </c>
    </row>
    <row r="685">
      <c r="A685" s="1">
        <v>1.9920177E7</v>
      </c>
      <c r="B685" s="1">
        <v>7.0172171E7</v>
      </c>
      <c r="D685" s="3" t="str">
        <f t="shared" si="26"/>
        <v>INSERT INTO lifts_players VALUES (19920177,70172171);</v>
      </c>
      <c r="E685" s="3" t="s">
        <v>968</v>
      </c>
      <c r="G685" s="1" t="s">
        <v>38</v>
      </c>
      <c r="H685" s="1" t="s">
        <v>39</v>
      </c>
      <c r="I685" s="1" t="s">
        <v>30</v>
      </c>
      <c r="J685" s="1" t="s">
        <v>29</v>
      </c>
      <c r="K685" s="1" t="s">
        <v>31</v>
      </c>
    </row>
    <row r="686">
      <c r="A686" s="1">
        <v>7.2192194E7</v>
      </c>
      <c r="B686" s="1">
        <v>7.3766625E7</v>
      </c>
      <c r="D686" s="3" t="str">
        <f t="shared" si="26"/>
        <v>INSERT INTO lifts_players VALUES (72192194,73766625);</v>
      </c>
      <c r="E686" s="3" t="s">
        <v>968</v>
      </c>
      <c r="G686" s="1" t="s">
        <v>38</v>
      </c>
      <c r="H686" s="1" t="s">
        <v>39</v>
      </c>
      <c r="I686" s="1" t="s">
        <v>30</v>
      </c>
      <c r="J686" s="1" t="s">
        <v>29</v>
      </c>
      <c r="K686" s="1" t="s">
        <v>31</v>
      </c>
    </row>
    <row r="687">
      <c r="A687" s="1">
        <v>4.9161411E7</v>
      </c>
      <c r="B687" s="1">
        <v>9.0480411E7</v>
      </c>
      <c r="D687" s="3" t="str">
        <f t="shared" si="26"/>
        <v>INSERT INTO lifts_players VALUES (49161411,90480411);</v>
      </c>
      <c r="E687" s="3" t="s">
        <v>968</v>
      </c>
      <c r="G687" s="1" t="s">
        <v>38</v>
      </c>
      <c r="H687" s="1" t="s">
        <v>39</v>
      </c>
      <c r="I687" s="1" t="s">
        <v>30</v>
      </c>
      <c r="J687" s="1" t="s">
        <v>29</v>
      </c>
      <c r="K687" s="1" t="s">
        <v>31</v>
      </c>
    </row>
    <row r="688">
      <c r="A688" s="14">
        <v>4.9161411E7</v>
      </c>
      <c r="B688" s="1">
        <v>7.6477377E7</v>
      </c>
      <c r="D688" s="3" t="str">
        <f t="shared" si="26"/>
        <v>INSERT INTO lifts_players VALUES (49161411,76477377);</v>
      </c>
      <c r="E688" s="3" t="s">
        <v>968</v>
      </c>
      <c r="G688" s="1" t="s">
        <v>38</v>
      </c>
      <c r="H688" s="1" t="s">
        <v>39</v>
      </c>
      <c r="I688" s="1" t="s">
        <v>30</v>
      </c>
      <c r="J688" s="1" t="s">
        <v>29</v>
      </c>
      <c r="K688" s="1" t="s">
        <v>31</v>
      </c>
    </row>
    <row r="689">
      <c r="D689" s="3"/>
      <c r="E689" s="3" t="s">
        <v>968</v>
      </c>
      <c r="G689" s="1" t="s">
        <v>38</v>
      </c>
      <c r="H689" s="1" t="s">
        <v>39</v>
      </c>
      <c r="I689" s="1" t="s">
        <v>30</v>
      </c>
      <c r="J689" s="1" t="s">
        <v>29</v>
      </c>
      <c r="K689" s="1" t="s">
        <v>31</v>
      </c>
    </row>
    <row r="690">
      <c r="A690" s="1">
        <v>4.8806542E7</v>
      </c>
      <c r="B690" s="1">
        <v>9.3479388E7</v>
      </c>
      <c r="D690" s="3" t="str">
        <f t="shared" ref="D690:D738" si="27">CONCATENATE(E690,A690,J690,B690,I690,K690)</f>
        <v>INSERT INTO lifts_players VALUES (48806542,93479388);</v>
      </c>
      <c r="E690" s="3" t="s">
        <v>968</v>
      </c>
      <c r="G690" s="1" t="s">
        <v>38</v>
      </c>
      <c r="H690" s="1" t="s">
        <v>39</v>
      </c>
      <c r="I690" s="1" t="s">
        <v>30</v>
      </c>
      <c r="J690" s="1" t="s">
        <v>29</v>
      </c>
      <c r="K690" s="1" t="s">
        <v>31</v>
      </c>
    </row>
    <row r="691">
      <c r="A691" s="1">
        <v>9.7981733E7</v>
      </c>
      <c r="B691" s="1">
        <v>7.6754703E7</v>
      </c>
      <c r="D691" s="3" t="str">
        <f t="shared" si="27"/>
        <v>INSERT INTO lifts_players VALUES (97981733,76754703);</v>
      </c>
      <c r="E691" s="3" t="s">
        <v>968</v>
      </c>
      <c r="G691" s="1" t="s">
        <v>38</v>
      </c>
      <c r="H691" s="1" t="s">
        <v>39</v>
      </c>
      <c r="I691" s="1" t="s">
        <v>30</v>
      </c>
      <c r="J691" s="1" t="s">
        <v>29</v>
      </c>
      <c r="K691" s="1" t="s">
        <v>31</v>
      </c>
    </row>
    <row r="692">
      <c r="A692" s="1">
        <v>8.877136E7</v>
      </c>
      <c r="B692" s="1">
        <v>9.1498941E7</v>
      </c>
      <c r="D692" s="3" t="str">
        <f t="shared" si="27"/>
        <v>INSERT INTO lifts_players VALUES (88771360,91498941);</v>
      </c>
      <c r="E692" s="3" t="s">
        <v>968</v>
      </c>
      <c r="G692" s="1" t="s">
        <v>38</v>
      </c>
      <c r="H692" s="1" t="s">
        <v>39</v>
      </c>
      <c r="I692" s="1" t="s">
        <v>30</v>
      </c>
      <c r="J692" s="1" t="s">
        <v>29</v>
      </c>
      <c r="K692" s="1" t="s">
        <v>31</v>
      </c>
    </row>
    <row r="693">
      <c r="A693" s="1">
        <v>3.0345784E7</v>
      </c>
      <c r="B693" s="1">
        <v>5.9646973E7</v>
      </c>
      <c r="D693" s="3" t="str">
        <f t="shared" si="27"/>
        <v>INSERT INTO lifts_players VALUES (30345784,59646973);</v>
      </c>
      <c r="E693" s="3" t="s">
        <v>968</v>
      </c>
      <c r="G693" s="1" t="s">
        <v>38</v>
      </c>
      <c r="H693" s="1" t="s">
        <v>39</v>
      </c>
      <c r="I693" s="1" t="s">
        <v>30</v>
      </c>
      <c r="J693" s="1" t="s">
        <v>29</v>
      </c>
      <c r="K693" s="1" t="s">
        <v>31</v>
      </c>
    </row>
    <row r="694">
      <c r="A694" s="1">
        <v>3.0345784E7</v>
      </c>
      <c r="B694" s="1">
        <v>8.9540572E7</v>
      </c>
      <c r="D694" s="3" t="str">
        <f t="shared" si="27"/>
        <v>INSERT INTO lifts_players VALUES (30345784,89540572);</v>
      </c>
      <c r="E694" s="3" t="s">
        <v>968</v>
      </c>
      <c r="G694" s="1" t="s">
        <v>38</v>
      </c>
      <c r="H694" s="1" t="s">
        <v>39</v>
      </c>
      <c r="I694" s="1" t="s">
        <v>30</v>
      </c>
      <c r="J694" s="1" t="s">
        <v>29</v>
      </c>
      <c r="K694" s="1" t="s">
        <v>31</v>
      </c>
    </row>
    <row r="695">
      <c r="A695" s="1">
        <v>9.7981733E7</v>
      </c>
      <c r="B695" s="1">
        <v>7.1112703E7</v>
      </c>
      <c r="D695" s="3" t="str">
        <f t="shared" si="27"/>
        <v>INSERT INTO lifts_players VALUES (97981733,71112703);</v>
      </c>
      <c r="E695" s="3" t="s">
        <v>968</v>
      </c>
      <c r="G695" s="1" t="s">
        <v>38</v>
      </c>
      <c r="H695" s="1" t="s">
        <v>39</v>
      </c>
      <c r="I695" s="1" t="s">
        <v>30</v>
      </c>
      <c r="J695" s="1" t="s">
        <v>29</v>
      </c>
      <c r="K695" s="1" t="s">
        <v>31</v>
      </c>
    </row>
    <row r="696">
      <c r="A696" s="1">
        <v>4.8806542E7</v>
      </c>
      <c r="B696" s="1">
        <v>1.0381458E7</v>
      </c>
      <c r="D696" s="3" t="str">
        <f t="shared" si="27"/>
        <v>INSERT INTO lifts_players VALUES (48806542,10381458);</v>
      </c>
      <c r="E696" s="3" t="s">
        <v>968</v>
      </c>
      <c r="G696" s="1" t="s">
        <v>38</v>
      </c>
      <c r="H696" s="1" t="s">
        <v>39</v>
      </c>
      <c r="I696" s="1" t="s">
        <v>30</v>
      </c>
      <c r="J696" s="1" t="s">
        <v>29</v>
      </c>
      <c r="K696" s="1" t="s">
        <v>31</v>
      </c>
    </row>
    <row r="697">
      <c r="A697" s="1">
        <v>8.877136E7</v>
      </c>
      <c r="B697" s="1">
        <v>8.5276817E7</v>
      </c>
      <c r="D697" s="3" t="str">
        <f t="shared" si="27"/>
        <v>INSERT INTO lifts_players VALUES (88771360,85276817);</v>
      </c>
      <c r="E697" s="3" t="s">
        <v>968</v>
      </c>
      <c r="G697" s="1" t="s">
        <v>38</v>
      </c>
      <c r="H697" s="1" t="s">
        <v>39</v>
      </c>
      <c r="I697" s="1" t="s">
        <v>30</v>
      </c>
      <c r="J697" s="1" t="s">
        <v>29</v>
      </c>
      <c r="K697" s="1" t="s">
        <v>31</v>
      </c>
    </row>
    <row r="698">
      <c r="A698" s="1">
        <v>3.0345784E7</v>
      </c>
      <c r="B698" s="1">
        <v>5.1604848E7</v>
      </c>
      <c r="D698" s="3" t="str">
        <f t="shared" si="27"/>
        <v>INSERT INTO lifts_players VALUES (30345784,51604848);</v>
      </c>
      <c r="E698" s="3" t="s">
        <v>968</v>
      </c>
      <c r="G698" s="1" t="s">
        <v>38</v>
      </c>
      <c r="H698" s="1" t="s">
        <v>39</v>
      </c>
      <c r="I698" s="1" t="s">
        <v>30</v>
      </c>
      <c r="J698" s="1" t="s">
        <v>29</v>
      </c>
      <c r="K698" s="1" t="s">
        <v>31</v>
      </c>
    </row>
    <row r="699">
      <c r="A699" s="1">
        <v>9.7981733E7</v>
      </c>
      <c r="B699" s="1">
        <v>9.5386861E7</v>
      </c>
      <c r="D699" s="3" t="str">
        <f t="shared" si="27"/>
        <v>INSERT INTO lifts_players VALUES (97981733,95386861);</v>
      </c>
      <c r="E699" s="3" t="s">
        <v>968</v>
      </c>
      <c r="G699" s="1" t="s">
        <v>38</v>
      </c>
      <c r="H699" s="1" t="s">
        <v>39</v>
      </c>
      <c r="I699" s="1" t="s">
        <v>30</v>
      </c>
      <c r="J699" s="1" t="s">
        <v>29</v>
      </c>
      <c r="K699" s="1" t="s">
        <v>31</v>
      </c>
    </row>
    <row r="700">
      <c r="A700" s="1">
        <v>4.8806542E7</v>
      </c>
      <c r="B700" s="1">
        <v>9.4944446E7</v>
      </c>
      <c r="D700" s="3" t="str">
        <f t="shared" si="27"/>
        <v>INSERT INTO lifts_players VALUES (48806542,94944446);</v>
      </c>
      <c r="E700" s="3" t="s">
        <v>968</v>
      </c>
      <c r="G700" s="1" t="s">
        <v>38</v>
      </c>
      <c r="H700" s="1" t="s">
        <v>39</v>
      </c>
      <c r="I700" s="1" t="s">
        <v>30</v>
      </c>
      <c r="J700" s="1" t="s">
        <v>29</v>
      </c>
      <c r="K700" s="1" t="s">
        <v>31</v>
      </c>
    </row>
    <row r="701">
      <c r="A701" s="1">
        <v>8.877136E7</v>
      </c>
      <c r="B701" s="1">
        <v>8.1763793E7</v>
      </c>
      <c r="D701" s="3" t="str">
        <f t="shared" si="27"/>
        <v>INSERT INTO lifts_players VALUES (88771360,81763793);</v>
      </c>
      <c r="E701" s="3" t="s">
        <v>968</v>
      </c>
      <c r="G701" s="1" t="s">
        <v>38</v>
      </c>
      <c r="H701" s="1" t="s">
        <v>39</v>
      </c>
      <c r="I701" s="1" t="s">
        <v>30</v>
      </c>
      <c r="J701" s="1" t="s">
        <v>29</v>
      </c>
      <c r="K701" s="1" t="s">
        <v>31</v>
      </c>
    </row>
    <row r="702">
      <c r="A702" s="1">
        <v>9.7981733E7</v>
      </c>
      <c r="B702" s="1">
        <v>9.046716E7</v>
      </c>
      <c r="D702" s="3" t="str">
        <f t="shared" si="27"/>
        <v>INSERT INTO lifts_players VALUES (97981733,90467160);</v>
      </c>
      <c r="E702" s="3" t="s">
        <v>968</v>
      </c>
      <c r="G702" s="1" t="s">
        <v>38</v>
      </c>
      <c r="H702" s="1" t="s">
        <v>39</v>
      </c>
      <c r="I702" s="1" t="s">
        <v>30</v>
      </c>
      <c r="J702" s="1" t="s">
        <v>29</v>
      </c>
      <c r="K702" s="1" t="s">
        <v>31</v>
      </c>
    </row>
    <row r="703">
      <c r="A703" s="1">
        <v>8.877136E7</v>
      </c>
      <c r="B703" s="1">
        <v>7.8680263E7</v>
      </c>
      <c r="D703" s="3" t="str">
        <f t="shared" si="27"/>
        <v>INSERT INTO lifts_players VALUES (88771360,78680263);</v>
      </c>
      <c r="E703" s="3" t="s">
        <v>968</v>
      </c>
      <c r="G703" s="1" t="s">
        <v>38</v>
      </c>
      <c r="H703" s="1" t="s">
        <v>39</v>
      </c>
      <c r="I703" s="1" t="s">
        <v>30</v>
      </c>
      <c r="J703" s="1" t="s">
        <v>29</v>
      </c>
      <c r="K703" s="1" t="s">
        <v>31</v>
      </c>
    </row>
    <row r="704">
      <c r="A704" s="1">
        <v>3.0345784E7</v>
      </c>
      <c r="B704" s="1">
        <v>1.453569E7</v>
      </c>
      <c r="D704" s="3" t="str">
        <f t="shared" si="27"/>
        <v>INSERT INTO lifts_players VALUES (30345784,14535690);</v>
      </c>
      <c r="E704" s="3" t="s">
        <v>968</v>
      </c>
      <c r="G704" s="1" t="s">
        <v>38</v>
      </c>
      <c r="H704" s="1" t="s">
        <v>39</v>
      </c>
      <c r="I704" s="1" t="s">
        <v>30</v>
      </c>
      <c r="J704" s="1" t="s">
        <v>29</v>
      </c>
      <c r="K704" s="1" t="s">
        <v>31</v>
      </c>
    </row>
    <row r="705">
      <c r="A705" s="1">
        <v>4.8806542E7</v>
      </c>
      <c r="B705" s="1">
        <v>2.1793147E7</v>
      </c>
      <c r="D705" s="3" t="str">
        <f t="shared" si="27"/>
        <v>INSERT INTO lifts_players VALUES (48806542,21793147);</v>
      </c>
      <c r="E705" s="3" t="s">
        <v>968</v>
      </c>
      <c r="G705" s="1" t="s">
        <v>38</v>
      </c>
      <c r="H705" s="1" t="s">
        <v>39</v>
      </c>
      <c r="I705" s="1" t="s">
        <v>30</v>
      </c>
      <c r="J705" s="1" t="s">
        <v>29</v>
      </c>
      <c r="K705" s="1" t="s">
        <v>31</v>
      </c>
    </row>
    <row r="706">
      <c r="A706" s="1">
        <v>9.7981733E7</v>
      </c>
      <c r="B706" s="1">
        <v>9.3002105E7</v>
      </c>
      <c r="D706" s="3" t="str">
        <f t="shared" si="27"/>
        <v>INSERT INTO lifts_players VALUES (97981733,93002105);</v>
      </c>
      <c r="E706" s="3" t="s">
        <v>968</v>
      </c>
      <c r="G706" s="1" t="s">
        <v>38</v>
      </c>
      <c r="H706" s="1" t="s">
        <v>39</v>
      </c>
      <c r="I706" s="1" t="s">
        <v>30</v>
      </c>
      <c r="J706" s="1" t="s">
        <v>29</v>
      </c>
      <c r="K706" s="1" t="s">
        <v>31</v>
      </c>
    </row>
    <row r="707">
      <c r="A707" s="1">
        <v>3.0345784E7</v>
      </c>
      <c r="B707" s="1">
        <v>6.1628606E7</v>
      </c>
      <c r="D707" s="3" t="str">
        <f t="shared" si="27"/>
        <v>INSERT INTO lifts_players VALUES (30345784,61628606);</v>
      </c>
      <c r="E707" s="3" t="s">
        <v>968</v>
      </c>
      <c r="G707" s="1" t="s">
        <v>38</v>
      </c>
      <c r="H707" s="1" t="s">
        <v>39</v>
      </c>
      <c r="I707" s="1" t="s">
        <v>30</v>
      </c>
      <c r="J707" s="1" t="s">
        <v>29</v>
      </c>
      <c r="K707" s="1" t="s">
        <v>31</v>
      </c>
    </row>
    <row r="708">
      <c r="A708" s="1">
        <v>4.8806542E7</v>
      </c>
      <c r="B708" s="1">
        <v>4.310379E7</v>
      </c>
      <c r="D708" s="3" t="str">
        <f t="shared" si="27"/>
        <v>INSERT INTO lifts_players VALUES (48806542,43103790);</v>
      </c>
      <c r="E708" s="3" t="s">
        <v>968</v>
      </c>
      <c r="G708" s="1" t="s">
        <v>38</v>
      </c>
      <c r="H708" s="1" t="s">
        <v>39</v>
      </c>
      <c r="I708" s="1" t="s">
        <v>30</v>
      </c>
      <c r="J708" s="1" t="s">
        <v>29</v>
      </c>
      <c r="K708" s="1" t="s">
        <v>31</v>
      </c>
    </row>
    <row r="709">
      <c r="A709" s="1">
        <v>8.877136E7</v>
      </c>
      <c r="B709" s="1">
        <v>4.2153779E7</v>
      </c>
      <c r="D709" s="3" t="str">
        <f t="shared" si="27"/>
        <v>INSERT INTO lifts_players VALUES (88771360,42153779);</v>
      </c>
      <c r="E709" s="3" t="s">
        <v>968</v>
      </c>
      <c r="G709" s="1" t="s">
        <v>38</v>
      </c>
      <c r="H709" s="1" t="s">
        <v>39</v>
      </c>
      <c r="I709" s="1" t="s">
        <v>30</v>
      </c>
      <c r="J709" s="1" t="s">
        <v>29</v>
      </c>
      <c r="K709" s="1" t="s">
        <v>31</v>
      </c>
    </row>
    <row r="710">
      <c r="A710" s="1">
        <v>3.0345784E7</v>
      </c>
      <c r="B710" s="1">
        <v>3.1452704E7</v>
      </c>
      <c r="D710" s="3" t="str">
        <f t="shared" si="27"/>
        <v>INSERT INTO lifts_players VALUES (30345784,31452704);</v>
      </c>
      <c r="E710" s="3" t="s">
        <v>968</v>
      </c>
      <c r="G710" s="1" t="s">
        <v>38</v>
      </c>
      <c r="H710" s="1" t="s">
        <v>39</v>
      </c>
      <c r="I710" s="1" t="s">
        <v>30</v>
      </c>
      <c r="J710" s="1" t="s">
        <v>29</v>
      </c>
      <c r="K710" s="1" t="s">
        <v>31</v>
      </c>
    </row>
    <row r="711">
      <c r="A711" s="1">
        <v>8.877136E7</v>
      </c>
      <c r="B711" s="1">
        <v>7.9168753E7</v>
      </c>
      <c r="D711" s="3" t="str">
        <f t="shared" si="27"/>
        <v>INSERT INTO lifts_players VALUES (88771360,79168753);</v>
      </c>
      <c r="E711" s="3" t="s">
        <v>968</v>
      </c>
      <c r="G711" s="1" t="s">
        <v>38</v>
      </c>
      <c r="H711" s="1" t="s">
        <v>39</v>
      </c>
      <c r="I711" s="1" t="s">
        <v>30</v>
      </c>
      <c r="J711" s="1" t="s">
        <v>29</v>
      </c>
      <c r="K711" s="1" t="s">
        <v>31</v>
      </c>
    </row>
    <row r="712">
      <c r="A712" s="1">
        <v>4.8806542E7</v>
      </c>
      <c r="B712" s="1">
        <v>8.6839859E7</v>
      </c>
      <c r="D712" s="3" t="str">
        <f t="shared" si="27"/>
        <v>INSERT INTO lifts_players VALUES (48806542,86839859);</v>
      </c>
      <c r="E712" s="3" t="s">
        <v>968</v>
      </c>
      <c r="G712" s="1" t="s">
        <v>38</v>
      </c>
      <c r="H712" s="1" t="s">
        <v>39</v>
      </c>
      <c r="I712" s="1" t="s">
        <v>30</v>
      </c>
      <c r="J712" s="1" t="s">
        <v>29</v>
      </c>
      <c r="K712" s="1" t="s">
        <v>31</v>
      </c>
    </row>
    <row r="713">
      <c r="A713" s="1">
        <v>9.7981733E7</v>
      </c>
      <c r="B713" s="1">
        <v>5.0673466E7</v>
      </c>
      <c r="D713" s="3" t="str">
        <f t="shared" si="27"/>
        <v>INSERT INTO lifts_players VALUES (97981733,50673466);</v>
      </c>
      <c r="E713" s="3" t="s">
        <v>968</v>
      </c>
      <c r="G713" s="1" t="s">
        <v>38</v>
      </c>
      <c r="H713" s="1" t="s">
        <v>39</v>
      </c>
      <c r="I713" s="1" t="s">
        <v>30</v>
      </c>
      <c r="J713" s="1" t="s">
        <v>29</v>
      </c>
      <c r="K713" s="1" t="s">
        <v>31</v>
      </c>
    </row>
    <row r="714">
      <c r="A714" s="1">
        <v>3.0345784E7</v>
      </c>
      <c r="B714" s="1">
        <v>9.328219E7</v>
      </c>
      <c r="D714" s="3" t="str">
        <f t="shared" si="27"/>
        <v>INSERT INTO lifts_players VALUES (30345784,93282190);</v>
      </c>
      <c r="E714" s="3" t="s">
        <v>968</v>
      </c>
      <c r="G714" s="1" t="s">
        <v>38</v>
      </c>
      <c r="H714" s="1" t="s">
        <v>39</v>
      </c>
      <c r="I714" s="1" t="s">
        <v>30</v>
      </c>
      <c r="J714" s="1" t="s">
        <v>29</v>
      </c>
      <c r="K714" s="1" t="s">
        <v>31</v>
      </c>
    </row>
    <row r="715">
      <c r="A715" s="1">
        <v>9.7981733E7</v>
      </c>
      <c r="B715" s="1">
        <v>6.3600807E7</v>
      </c>
      <c r="D715" s="3" t="str">
        <f t="shared" si="27"/>
        <v>INSERT INTO lifts_players VALUES (97981733,63600807);</v>
      </c>
      <c r="E715" s="3" t="s">
        <v>968</v>
      </c>
      <c r="G715" s="1" t="s">
        <v>38</v>
      </c>
      <c r="H715" s="1" t="s">
        <v>39</v>
      </c>
      <c r="I715" s="1" t="s">
        <v>30</v>
      </c>
      <c r="J715" s="1" t="s">
        <v>29</v>
      </c>
      <c r="K715" s="1" t="s">
        <v>31</v>
      </c>
    </row>
    <row r="716">
      <c r="A716" s="1">
        <v>8.877136E7</v>
      </c>
      <c r="B716" s="1">
        <v>5.6496279E7</v>
      </c>
      <c r="D716" s="3" t="str">
        <f t="shared" si="27"/>
        <v>INSERT INTO lifts_players VALUES (88771360,56496279);</v>
      </c>
      <c r="E716" s="3" t="s">
        <v>968</v>
      </c>
      <c r="G716" s="1" t="s">
        <v>38</v>
      </c>
      <c r="H716" s="1" t="s">
        <v>39</v>
      </c>
      <c r="I716" s="1" t="s">
        <v>30</v>
      </c>
      <c r="J716" s="1" t="s">
        <v>29</v>
      </c>
      <c r="K716" s="1" t="s">
        <v>31</v>
      </c>
    </row>
    <row r="717">
      <c r="A717" s="1">
        <v>4.8806542E7</v>
      </c>
      <c r="B717" s="1">
        <v>3.4302148E7</v>
      </c>
      <c r="D717" s="3" t="str">
        <f t="shared" si="27"/>
        <v>INSERT INTO lifts_players VALUES (48806542,34302148);</v>
      </c>
      <c r="E717" s="3" t="s">
        <v>968</v>
      </c>
      <c r="G717" s="1" t="s">
        <v>38</v>
      </c>
      <c r="H717" s="1" t="s">
        <v>39</v>
      </c>
      <c r="I717" s="1" t="s">
        <v>30</v>
      </c>
      <c r="J717" s="1" t="s">
        <v>29</v>
      </c>
      <c r="K717" s="1" t="s">
        <v>31</v>
      </c>
    </row>
    <row r="718">
      <c r="A718" s="1">
        <v>9.7981733E7</v>
      </c>
      <c r="B718" s="1">
        <v>5.3433627E7</v>
      </c>
      <c r="D718" s="3" t="str">
        <f t="shared" si="27"/>
        <v>INSERT INTO lifts_players VALUES (97981733,53433627);</v>
      </c>
      <c r="E718" s="3" t="s">
        <v>968</v>
      </c>
      <c r="G718" s="1" t="s">
        <v>38</v>
      </c>
      <c r="H718" s="1" t="s">
        <v>39</v>
      </c>
      <c r="I718" s="1" t="s">
        <v>30</v>
      </c>
      <c r="J718" s="1" t="s">
        <v>29</v>
      </c>
      <c r="K718" s="1" t="s">
        <v>31</v>
      </c>
    </row>
    <row r="719">
      <c r="A719" s="1">
        <v>8.877136E7</v>
      </c>
      <c r="B719" s="1">
        <v>2.3642894E7</v>
      </c>
      <c r="D719" s="3" t="str">
        <f t="shared" si="27"/>
        <v>INSERT INTO lifts_players VALUES (88771360,23642894);</v>
      </c>
      <c r="E719" s="3" t="s">
        <v>968</v>
      </c>
      <c r="G719" s="1" t="s">
        <v>38</v>
      </c>
      <c r="H719" s="1" t="s">
        <v>39</v>
      </c>
      <c r="I719" s="1" t="s">
        <v>30</v>
      </c>
      <c r="J719" s="1" t="s">
        <v>29</v>
      </c>
      <c r="K719" s="1" t="s">
        <v>31</v>
      </c>
    </row>
    <row r="720">
      <c r="A720" s="1">
        <v>3.0345784E7</v>
      </c>
      <c r="B720" s="1">
        <v>6.7315419E7</v>
      </c>
      <c r="D720" s="3" t="str">
        <f t="shared" si="27"/>
        <v>INSERT INTO lifts_players VALUES (30345784,67315419);</v>
      </c>
      <c r="E720" s="3" t="s">
        <v>968</v>
      </c>
      <c r="G720" s="1" t="s">
        <v>38</v>
      </c>
      <c r="H720" s="1" t="s">
        <v>39</v>
      </c>
      <c r="I720" s="1" t="s">
        <v>30</v>
      </c>
      <c r="J720" s="1" t="s">
        <v>29</v>
      </c>
      <c r="K720" s="1" t="s">
        <v>31</v>
      </c>
    </row>
    <row r="721">
      <c r="A721" s="1">
        <v>4.8806542E7</v>
      </c>
      <c r="B721" s="1">
        <v>7.1142423E7</v>
      </c>
      <c r="D721" s="3" t="str">
        <f t="shared" si="27"/>
        <v>INSERT INTO lifts_players VALUES (48806542,71142423);</v>
      </c>
      <c r="E721" s="3" t="s">
        <v>968</v>
      </c>
      <c r="G721" s="1" t="s">
        <v>38</v>
      </c>
      <c r="H721" s="1" t="s">
        <v>39</v>
      </c>
      <c r="I721" s="1" t="s">
        <v>30</v>
      </c>
      <c r="J721" s="1" t="s">
        <v>29</v>
      </c>
      <c r="K721" s="1" t="s">
        <v>31</v>
      </c>
    </row>
    <row r="722">
      <c r="A722" s="1">
        <v>8.877136E7</v>
      </c>
      <c r="B722" s="1">
        <v>1.6936743E7</v>
      </c>
      <c r="D722" s="3" t="str">
        <f t="shared" si="27"/>
        <v>INSERT INTO lifts_players VALUES (88771360,16936743);</v>
      </c>
      <c r="E722" s="3" t="s">
        <v>968</v>
      </c>
      <c r="G722" s="1" t="s">
        <v>38</v>
      </c>
      <c r="H722" s="1" t="s">
        <v>39</v>
      </c>
      <c r="I722" s="1" t="s">
        <v>30</v>
      </c>
      <c r="J722" s="1" t="s">
        <v>29</v>
      </c>
      <c r="K722" s="1" t="s">
        <v>31</v>
      </c>
    </row>
    <row r="723">
      <c r="A723" s="1">
        <v>3.0345784E7</v>
      </c>
      <c r="B723" s="1">
        <v>1.7115677E7</v>
      </c>
      <c r="D723" s="3" t="str">
        <f t="shared" si="27"/>
        <v>INSERT INTO lifts_players VALUES (30345784,17115677);</v>
      </c>
      <c r="E723" s="3" t="s">
        <v>968</v>
      </c>
      <c r="G723" s="1" t="s">
        <v>38</v>
      </c>
      <c r="H723" s="1" t="s">
        <v>39</v>
      </c>
      <c r="I723" s="1" t="s">
        <v>30</v>
      </c>
      <c r="J723" s="1" t="s">
        <v>29</v>
      </c>
      <c r="K723" s="1" t="s">
        <v>31</v>
      </c>
    </row>
    <row r="724">
      <c r="A724" s="1">
        <v>4.8806542E7</v>
      </c>
      <c r="B724" s="1">
        <v>5.1979938E7</v>
      </c>
      <c r="D724" s="3" t="str">
        <f t="shared" si="27"/>
        <v>INSERT INTO lifts_players VALUES (48806542,51979938);</v>
      </c>
      <c r="E724" s="3" t="s">
        <v>968</v>
      </c>
      <c r="G724" s="1" t="s">
        <v>38</v>
      </c>
      <c r="H724" s="1" t="s">
        <v>39</v>
      </c>
      <c r="I724" s="1" t="s">
        <v>30</v>
      </c>
      <c r="J724" s="1" t="s">
        <v>29</v>
      </c>
      <c r="K724" s="1" t="s">
        <v>31</v>
      </c>
    </row>
    <row r="725">
      <c r="A725" s="1">
        <v>9.7981733E7</v>
      </c>
      <c r="B725" s="1">
        <v>5.8212795E7</v>
      </c>
      <c r="D725" s="3" t="str">
        <f t="shared" si="27"/>
        <v>INSERT INTO lifts_players VALUES (97981733,58212795);</v>
      </c>
      <c r="E725" s="3" t="s">
        <v>968</v>
      </c>
      <c r="G725" s="1" t="s">
        <v>38</v>
      </c>
      <c r="H725" s="1" t="s">
        <v>39</v>
      </c>
      <c r="I725" s="1" t="s">
        <v>30</v>
      </c>
      <c r="J725" s="1" t="s">
        <v>29</v>
      </c>
      <c r="K725" s="1" t="s">
        <v>31</v>
      </c>
    </row>
    <row r="726">
      <c r="A726" s="1">
        <v>3.0345784E7</v>
      </c>
      <c r="B726" s="1">
        <v>6.8160254E7</v>
      </c>
      <c r="D726" s="3" t="str">
        <f t="shared" si="27"/>
        <v>INSERT INTO lifts_players VALUES (30345784,68160254);</v>
      </c>
      <c r="E726" s="3" t="s">
        <v>968</v>
      </c>
      <c r="G726" s="1" t="s">
        <v>38</v>
      </c>
      <c r="H726" s="1" t="s">
        <v>39</v>
      </c>
      <c r="I726" s="1" t="s">
        <v>30</v>
      </c>
      <c r="J726" s="1" t="s">
        <v>29</v>
      </c>
      <c r="K726" s="1" t="s">
        <v>31</v>
      </c>
    </row>
    <row r="727">
      <c r="A727" s="1">
        <v>8.877136E7</v>
      </c>
      <c r="B727" s="1">
        <v>3.9825308E7</v>
      </c>
      <c r="D727" s="3" t="str">
        <f t="shared" si="27"/>
        <v>INSERT INTO lifts_players VALUES (88771360,39825308);</v>
      </c>
      <c r="E727" s="3" t="s">
        <v>968</v>
      </c>
      <c r="G727" s="1" t="s">
        <v>38</v>
      </c>
      <c r="H727" s="1" t="s">
        <v>39</v>
      </c>
      <c r="I727" s="1" t="s">
        <v>30</v>
      </c>
      <c r="J727" s="1" t="s">
        <v>29</v>
      </c>
      <c r="K727" s="1" t="s">
        <v>31</v>
      </c>
    </row>
    <row r="728">
      <c r="A728" s="1">
        <v>9.7981733E7</v>
      </c>
      <c r="B728" s="1">
        <v>6.3576342E7</v>
      </c>
      <c r="D728" s="3" t="str">
        <f t="shared" si="27"/>
        <v>INSERT INTO lifts_players VALUES (97981733,63576342);</v>
      </c>
      <c r="E728" s="3" t="s">
        <v>968</v>
      </c>
      <c r="G728" s="1" t="s">
        <v>38</v>
      </c>
      <c r="H728" s="1" t="s">
        <v>39</v>
      </c>
      <c r="I728" s="1" t="s">
        <v>30</v>
      </c>
      <c r="J728" s="1" t="s">
        <v>29</v>
      </c>
      <c r="K728" s="1" t="s">
        <v>31</v>
      </c>
    </row>
    <row r="729">
      <c r="A729" s="1">
        <v>4.8806542E7</v>
      </c>
      <c r="B729" s="1">
        <v>2.1023567E7</v>
      </c>
      <c r="D729" s="3" t="str">
        <f t="shared" si="27"/>
        <v>INSERT INTO lifts_players VALUES (48806542,21023567);</v>
      </c>
      <c r="E729" s="3" t="s">
        <v>968</v>
      </c>
      <c r="G729" s="1" t="s">
        <v>38</v>
      </c>
      <c r="H729" s="1" t="s">
        <v>39</v>
      </c>
      <c r="I729" s="1" t="s">
        <v>30</v>
      </c>
      <c r="J729" s="1" t="s">
        <v>29</v>
      </c>
      <c r="K729" s="1" t="s">
        <v>31</v>
      </c>
    </row>
    <row r="730">
      <c r="A730" s="1">
        <v>4.8806542E7</v>
      </c>
      <c r="B730" s="1">
        <v>9.7468202E7</v>
      </c>
      <c r="D730" s="3" t="str">
        <f t="shared" si="27"/>
        <v>INSERT INTO lifts_players VALUES (48806542,97468202);</v>
      </c>
      <c r="E730" s="3" t="s">
        <v>968</v>
      </c>
      <c r="G730" s="1" t="s">
        <v>38</v>
      </c>
      <c r="H730" s="1" t="s">
        <v>39</v>
      </c>
      <c r="I730" s="1" t="s">
        <v>30</v>
      </c>
      <c r="J730" s="1" t="s">
        <v>29</v>
      </c>
      <c r="K730" s="1" t="s">
        <v>31</v>
      </c>
    </row>
    <row r="731">
      <c r="A731" s="1">
        <v>3.0345784E7</v>
      </c>
      <c r="B731" s="1">
        <v>1.1245826E7</v>
      </c>
      <c r="D731" s="3" t="str">
        <f t="shared" si="27"/>
        <v>INSERT INTO lifts_players VALUES (30345784,11245826);</v>
      </c>
      <c r="E731" s="3" t="s">
        <v>968</v>
      </c>
      <c r="G731" s="1" t="s">
        <v>38</v>
      </c>
      <c r="H731" s="1" t="s">
        <v>39</v>
      </c>
      <c r="I731" s="1" t="s">
        <v>30</v>
      </c>
      <c r="J731" s="1" t="s">
        <v>29</v>
      </c>
      <c r="K731" s="1" t="s">
        <v>31</v>
      </c>
    </row>
    <row r="732">
      <c r="A732" s="1">
        <v>8.877136E7</v>
      </c>
      <c r="B732" s="1">
        <v>5.9569947E7</v>
      </c>
      <c r="D732" s="3" t="str">
        <f t="shared" si="27"/>
        <v>INSERT INTO lifts_players VALUES (88771360,59569947);</v>
      </c>
      <c r="E732" s="3" t="s">
        <v>968</v>
      </c>
      <c r="G732" s="1" t="s">
        <v>38</v>
      </c>
      <c r="H732" s="1" t="s">
        <v>39</v>
      </c>
      <c r="I732" s="1" t="s">
        <v>30</v>
      </c>
      <c r="J732" s="1" t="s">
        <v>29</v>
      </c>
      <c r="K732" s="1" t="s">
        <v>31</v>
      </c>
    </row>
    <row r="733">
      <c r="A733" s="1">
        <v>9.7981733E7</v>
      </c>
      <c r="B733" s="1">
        <v>2.0656713E7</v>
      </c>
      <c r="D733" s="3" t="str">
        <f t="shared" si="27"/>
        <v>INSERT INTO lifts_players VALUES (97981733,20656713);</v>
      </c>
      <c r="E733" s="3" t="s">
        <v>968</v>
      </c>
      <c r="G733" s="1" t="s">
        <v>38</v>
      </c>
      <c r="H733" s="1" t="s">
        <v>39</v>
      </c>
      <c r="I733" s="1" t="s">
        <v>30</v>
      </c>
      <c r="J733" s="1" t="s">
        <v>29</v>
      </c>
      <c r="K733" s="1" t="s">
        <v>31</v>
      </c>
    </row>
    <row r="734">
      <c r="A734" s="1">
        <v>3.0345784E7</v>
      </c>
      <c r="B734" s="1">
        <v>6.7114834E7</v>
      </c>
      <c r="D734" s="3" t="str">
        <f t="shared" si="27"/>
        <v>INSERT INTO lifts_players VALUES (30345784,67114834);</v>
      </c>
      <c r="E734" s="3" t="s">
        <v>968</v>
      </c>
      <c r="G734" s="1" t="s">
        <v>38</v>
      </c>
      <c r="H734" s="1" t="s">
        <v>39</v>
      </c>
      <c r="I734" s="1" t="s">
        <v>30</v>
      </c>
      <c r="J734" s="1" t="s">
        <v>29</v>
      </c>
      <c r="K734" s="1" t="s">
        <v>31</v>
      </c>
    </row>
    <row r="735">
      <c r="A735" s="1">
        <v>9.7981733E7</v>
      </c>
      <c r="B735" s="1">
        <v>6.603318E7</v>
      </c>
      <c r="D735" s="3" t="str">
        <f t="shared" si="27"/>
        <v>INSERT INTO lifts_players VALUES (97981733,66033180);</v>
      </c>
      <c r="E735" s="3" t="s">
        <v>968</v>
      </c>
      <c r="G735" s="1" t="s">
        <v>38</v>
      </c>
      <c r="H735" s="1" t="s">
        <v>39</v>
      </c>
      <c r="I735" s="1" t="s">
        <v>30</v>
      </c>
      <c r="J735" s="1" t="s">
        <v>29</v>
      </c>
      <c r="K735" s="1" t="s">
        <v>31</v>
      </c>
    </row>
    <row r="736">
      <c r="A736" s="1">
        <v>4.8806542E7</v>
      </c>
      <c r="B736" s="1">
        <v>5.5259371E7</v>
      </c>
      <c r="D736" s="3" t="str">
        <f t="shared" si="27"/>
        <v>INSERT INTO lifts_players VALUES (48806542,55259371);</v>
      </c>
      <c r="E736" s="3" t="s">
        <v>968</v>
      </c>
      <c r="G736" s="1" t="s">
        <v>38</v>
      </c>
      <c r="H736" s="1" t="s">
        <v>39</v>
      </c>
      <c r="I736" s="1" t="s">
        <v>30</v>
      </c>
      <c r="J736" s="1" t="s">
        <v>29</v>
      </c>
      <c r="K736" s="1" t="s">
        <v>31</v>
      </c>
    </row>
    <row r="737">
      <c r="A737" s="1">
        <v>8.877136E7</v>
      </c>
      <c r="B737" s="1">
        <v>8.9025123E7</v>
      </c>
      <c r="D737" s="3" t="str">
        <f t="shared" si="27"/>
        <v>INSERT INTO lifts_players VALUES (88771360,89025123);</v>
      </c>
      <c r="E737" s="3" t="s">
        <v>968</v>
      </c>
      <c r="G737" s="1" t="s">
        <v>38</v>
      </c>
      <c r="H737" s="1" t="s">
        <v>39</v>
      </c>
      <c r="I737" s="1" t="s">
        <v>30</v>
      </c>
      <c r="J737" s="1" t="s">
        <v>29</v>
      </c>
      <c r="K737" s="1" t="s">
        <v>31</v>
      </c>
    </row>
    <row r="738">
      <c r="A738" s="1">
        <v>3.0345784E7</v>
      </c>
      <c r="B738" s="1">
        <v>4.3897825E7</v>
      </c>
      <c r="D738" s="3" t="str">
        <f t="shared" si="27"/>
        <v>INSERT INTO lifts_players VALUES (30345784,43897825);</v>
      </c>
      <c r="E738" s="3" t="s">
        <v>968</v>
      </c>
      <c r="G738" s="1" t="s">
        <v>38</v>
      </c>
      <c r="H738" s="1" t="s">
        <v>39</v>
      </c>
      <c r="I738" s="1" t="s">
        <v>30</v>
      </c>
      <c r="J738" s="1" t="s">
        <v>29</v>
      </c>
      <c r="K738" s="1" t="s">
        <v>31</v>
      </c>
    </row>
    <row r="739">
      <c r="D739" s="3"/>
      <c r="E739" s="3" t="s">
        <v>968</v>
      </c>
      <c r="G739" s="1" t="s">
        <v>38</v>
      </c>
      <c r="H739" s="1" t="s">
        <v>39</v>
      </c>
      <c r="I739" s="1" t="s">
        <v>30</v>
      </c>
      <c r="J739" s="1" t="s">
        <v>29</v>
      </c>
      <c r="K739" s="1" t="s">
        <v>31</v>
      </c>
    </row>
    <row r="740">
      <c r="A740" s="1">
        <v>8.2044868E7</v>
      </c>
      <c r="B740" s="1">
        <v>2.2175223E7</v>
      </c>
      <c r="D740" s="3" t="str">
        <f t="shared" ref="D740:D761" si="28">CONCATENATE(E740,A740,J740,B740,I740,K740)</f>
        <v>INSERT INTO lifts_players VALUES (82044868,22175223);</v>
      </c>
      <c r="E740" s="3" t="s">
        <v>968</v>
      </c>
      <c r="G740" s="1" t="s">
        <v>38</v>
      </c>
      <c r="H740" s="1" t="s">
        <v>39</v>
      </c>
      <c r="I740" s="1" t="s">
        <v>30</v>
      </c>
      <c r="J740" s="1" t="s">
        <v>29</v>
      </c>
      <c r="K740" s="1" t="s">
        <v>31</v>
      </c>
    </row>
    <row r="741">
      <c r="A741" s="1">
        <v>5.7606408E7</v>
      </c>
      <c r="B741" s="1">
        <v>8.11857E7</v>
      </c>
      <c r="D741" s="3" t="str">
        <f t="shared" si="28"/>
        <v>INSERT INTO lifts_players VALUES (57606408,81185700);</v>
      </c>
      <c r="E741" s="3" t="s">
        <v>968</v>
      </c>
      <c r="G741" s="1" t="s">
        <v>38</v>
      </c>
      <c r="H741" s="1" t="s">
        <v>39</v>
      </c>
      <c r="I741" s="1" t="s">
        <v>30</v>
      </c>
      <c r="J741" s="1" t="s">
        <v>29</v>
      </c>
      <c r="K741" s="1" t="s">
        <v>31</v>
      </c>
    </row>
    <row r="742">
      <c r="A742" s="1">
        <v>3.6232276E7</v>
      </c>
      <c r="B742" s="1">
        <v>8.3125497E7</v>
      </c>
      <c r="D742" s="3" t="str">
        <f t="shared" si="28"/>
        <v>INSERT INTO lifts_players VALUES (36232276,83125497);</v>
      </c>
      <c r="E742" s="3" t="s">
        <v>968</v>
      </c>
      <c r="G742" s="1" t="s">
        <v>38</v>
      </c>
      <c r="H742" s="1" t="s">
        <v>39</v>
      </c>
      <c r="I742" s="1" t="s">
        <v>30</v>
      </c>
      <c r="J742" s="1" t="s">
        <v>29</v>
      </c>
      <c r="K742" s="1" t="s">
        <v>31</v>
      </c>
    </row>
    <row r="743">
      <c r="A743" s="1">
        <v>9.1679124E7</v>
      </c>
      <c r="B743" s="1">
        <v>5.6452951E7</v>
      </c>
      <c r="D743" s="3" t="str">
        <f t="shared" si="28"/>
        <v>INSERT INTO lifts_players VALUES (91679124,56452951);</v>
      </c>
      <c r="E743" s="3" t="s">
        <v>968</v>
      </c>
      <c r="G743" s="1" t="s">
        <v>38</v>
      </c>
      <c r="H743" s="1" t="s">
        <v>39</v>
      </c>
      <c r="I743" s="1" t="s">
        <v>30</v>
      </c>
      <c r="J743" s="1" t="s">
        <v>29</v>
      </c>
      <c r="K743" s="1" t="s">
        <v>31</v>
      </c>
    </row>
    <row r="744">
      <c r="A744" s="1">
        <v>9.1679124E7</v>
      </c>
      <c r="B744" s="1">
        <v>3.807067E7</v>
      </c>
      <c r="D744" s="3" t="str">
        <f t="shared" si="28"/>
        <v>INSERT INTO lifts_players VALUES (91679124,38070670);</v>
      </c>
      <c r="E744" s="3" t="s">
        <v>968</v>
      </c>
      <c r="G744" s="1" t="s">
        <v>38</v>
      </c>
      <c r="H744" s="1" t="s">
        <v>39</v>
      </c>
      <c r="I744" s="1" t="s">
        <v>30</v>
      </c>
      <c r="J744" s="1" t="s">
        <v>29</v>
      </c>
      <c r="K744" s="1" t="s">
        <v>31</v>
      </c>
    </row>
    <row r="745">
      <c r="A745" s="1">
        <v>3.6232276E7</v>
      </c>
      <c r="B745" s="1">
        <v>7.828844E7</v>
      </c>
      <c r="D745" s="3" t="str">
        <f t="shared" si="28"/>
        <v>INSERT INTO lifts_players VALUES (36232276,78288440);</v>
      </c>
      <c r="E745" s="3" t="s">
        <v>968</v>
      </c>
      <c r="G745" s="1" t="s">
        <v>38</v>
      </c>
      <c r="H745" s="1" t="s">
        <v>39</v>
      </c>
      <c r="I745" s="1" t="s">
        <v>30</v>
      </c>
      <c r="J745" s="1" t="s">
        <v>29</v>
      </c>
      <c r="K745" s="1" t="s">
        <v>31</v>
      </c>
    </row>
    <row r="746">
      <c r="A746" s="1">
        <v>8.2044868E7</v>
      </c>
      <c r="B746" s="1">
        <v>3.4781477E7</v>
      </c>
      <c r="D746" s="3" t="str">
        <f t="shared" si="28"/>
        <v>INSERT INTO lifts_players VALUES (82044868,34781477);</v>
      </c>
      <c r="E746" s="3" t="s">
        <v>968</v>
      </c>
      <c r="G746" s="1" t="s">
        <v>38</v>
      </c>
      <c r="H746" s="1" t="s">
        <v>39</v>
      </c>
      <c r="I746" s="1" t="s">
        <v>30</v>
      </c>
      <c r="J746" s="1" t="s">
        <v>29</v>
      </c>
      <c r="K746" s="1" t="s">
        <v>31</v>
      </c>
    </row>
    <row r="747">
      <c r="A747" s="1">
        <v>5.7606408E7</v>
      </c>
      <c r="B747" s="1">
        <v>7.3938149E7</v>
      </c>
      <c r="D747" s="3" t="str">
        <f t="shared" si="28"/>
        <v>INSERT INTO lifts_players VALUES (57606408,73938149);</v>
      </c>
      <c r="E747" s="3" t="s">
        <v>968</v>
      </c>
      <c r="G747" s="1" t="s">
        <v>38</v>
      </c>
      <c r="H747" s="1" t="s">
        <v>39</v>
      </c>
      <c r="I747" s="1" t="s">
        <v>30</v>
      </c>
      <c r="J747" s="1" t="s">
        <v>29</v>
      </c>
      <c r="K747" s="1" t="s">
        <v>31</v>
      </c>
    </row>
    <row r="748">
      <c r="A748" s="1">
        <v>8.2044868E7</v>
      </c>
      <c r="B748" s="1">
        <v>3.2910142E7</v>
      </c>
      <c r="D748" s="3" t="str">
        <f t="shared" si="28"/>
        <v>INSERT INTO lifts_players VALUES (82044868,32910142);</v>
      </c>
      <c r="E748" s="3" t="s">
        <v>968</v>
      </c>
      <c r="G748" s="1" t="s">
        <v>38</v>
      </c>
      <c r="H748" s="1" t="s">
        <v>39</v>
      </c>
      <c r="I748" s="1" t="s">
        <v>30</v>
      </c>
      <c r="J748" s="1" t="s">
        <v>29</v>
      </c>
      <c r="K748" s="1" t="s">
        <v>31</v>
      </c>
    </row>
    <row r="749">
      <c r="A749" s="1">
        <v>9.1679124E7</v>
      </c>
      <c r="B749" s="1">
        <v>2.2363485E7</v>
      </c>
      <c r="D749" s="3" t="str">
        <f t="shared" si="28"/>
        <v>INSERT INTO lifts_players VALUES (91679124,22363485);</v>
      </c>
      <c r="E749" s="3" t="s">
        <v>968</v>
      </c>
      <c r="G749" s="1" t="s">
        <v>38</v>
      </c>
      <c r="H749" s="1" t="s">
        <v>39</v>
      </c>
      <c r="I749" s="1" t="s">
        <v>30</v>
      </c>
      <c r="J749" s="1" t="s">
        <v>29</v>
      </c>
      <c r="K749" s="1" t="s">
        <v>31</v>
      </c>
    </row>
    <row r="750">
      <c r="A750" s="1">
        <v>3.6232276E7</v>
      </c>
      <c r="B750" s="1">
        <v>3.3150545E7</v>
      </c>
      <c r="D750" s="3" t="str">
        <f t="shared" si="28"/>
        <v>INSERT INTO lifts_players VALUES (36232276,33150545);</v>
      </c>
      <c r="E750" s="3" t="s">
        <v>968</v>
      </c>
      <c r="G750" s="1" t="s">
        <v>38</v>
      </c>
      <c r="H750" s="1" t="s">
        <v>39</v>
      </c>
      <c r="I750" s="1" t="s">
        <v>30</v>
      </c>
      <c r="J750" s="1" t="s">
        <v>29</v>
      </c>
      <c r="K750" s="1" t="s">
        <v>31</v>
      </c>
    </row>
    <row r="751">
      <c r="A751" s="1">
        <v>5.7606408E7</v>
      </c>
      <c r="B751" s="1">
        <v>5.8835889E7</v>
      </c>
      <c r="D751" s="3" t="str">
        <f t="shared" si="28"/>
        <v>INSERT INTO lifts_players VALUES (57606408,58835889);</v>
      </c>
      <c r="E751" s="3" t="s">
        <v>968</v>
      </c>
      <c r="G751" s="1" t="s">
        <v>38</v>
      </c>
      <c r="H751" s="1" t="s">
        <v>39</v>
      </c>
      <c r="I751" s="1" t="s">
        <v>30</v>
      </c>
      <c r="J751" s="1" t="s">
        <v>29</v>
      </c>
      <c r="K751" s="1" t="s">
        <v>31</v>
      </c>
    </row>
    <row r="752">
      <c r="A752" s="1">
        <v>9.1679124E7</v>
      </c>
      <c r="B752" s="1">
        <v>7.6945296E7</v>
      </c>
      <c r="D752" s="3" t="str">
        <f t="shared" si="28"/>
        <v>INSERT INTO lifts_players VALUES (91679124,76945296);</v>
      </c>
      <c r="E752" s="3" t="s">
        <v>968</v>
      </c>
      <c r="G752" s="1" t="s">
        <v>38</v>
      </c>
      <c r="H752" s="1" t="s">
        <v>39</v>
      </c>
      <c r="I752" s="1" t="s">
        <v>30</v>
      </c>
      <c r="J752" s="1" t="s">
        <v>29</v>
      </c>
      <c r="K752" s="1" t="s">
        <v>31</v>
      </c>
    </row>
    <row r="753">
      <c r="A753" s="1">
        <v>3.6232276E7</v>
      </c>
      <c r="B753" s="1">
        <v>1.5432536E7</v>
      </c>
      <c r="D753" s="3" t="str">
        <f t="shared" si="28"/>
        <v>INSERT INTO lifts_players VALUES (36232276,15432536);</v>
      </c>
      <c r="E753" s="3" t="s">
        <v>968</v>
      </c>
      <c r="G753" s="1" t="s">
        <v>38</v>
      </c>
      <c r="H753" s="1" t="s">
        <v>39</v>
      </c>
      <c r="I753" s="1" t="s">
        <v>30</v>
      </c>
      <c r="J753" s="1" t="s">
        <v>29</v>
      </c>
      <c r="K753" s="1" t="s">
        <v>31</v>
      </c>
    </row>
    <row r="754">
      <c r="A754" s="1">
        <v>5.7606408E7</v>
      </c>
      <c r="B754" s="1">
        <v>8.8487653E7</v>
      </c>
      <c r="D754" s="3" t="str">
        <f t="shared" si="28"/>
        <v>INSERT INTO lifts_players VALUES (57606408,88487653);</v>
      </c>
      <c r="E754" s="3" t="s">
        <v>968</v>
      </c>
      <c r="G754" s="1" t="s">
        <v>38</v>
      </c>
      <c r="H754" s="1" t="s">
        <v>39</v>
      </c>
      <c r="I754" s="1" t="s">
        <v>30</v>
      </c>
      <c r="J754" s="1" t="s">
        <v>29</v>
      </c>
      <c r="K754" s="1" t="s">
        <v>31</v>
      </c>
    </row>
    <row r="755">
      <c r="A755" s="1">
        <v>8.2044868E7</v>
      </c>
      <c r="B755" s="1">
        <v>2.0730198E7</v>
      </c>
      <c r="D755" s="3" t="str">
        <f t="shared" si="28"/>
        <v>INSERT INTO lifts_players VALUES (82044868,20730198);</v>
      </c>
      <c r="E755" s="3" t="s">
        <v>968</v>
      </c>
      <c r="G755" s="1" t="s">
        <v>38</v>
      </c>
      <c r="H755" s="1" t="s">
        <v>39</v>
      </c>
      <c r="I755" s="1" t="s">
        <v>30</v>
      </c>
      <c r="J755" s="1" t="s">
        <v>29</v>
      </c>
      <c r="K755" s="1" t="s">
        <v>31</v>
      </c>
    </row>
    <row r="756">
      <c r="A756" s="1">
        <v>3.6232276E7</v>
      </c>
      <c r="B756" s="1">
        <v>2.0847141E7</v>
      </c>
      <c r="D756" s="3" t="str">
        <f t="shared" si="28"/>
        <v>INSERT INTO lifts_players VALUES (36232276,20847141);</v>
      </c>
      <c r="E756" s="3" t="s">
        <v>968</v>
      </c>
      <c r="G756" s="1" t="s">
        <v>38</v>
      </c>
      <c r="H756" s="1" t="s">
        <v>39</v>
      </c>
      <c r="I756" s="1" t="s">
        <v>30</v>
      </c>
      <c r="J756" s="1" t="s">
        <v>29</v>
      </c>
      <c r="K756" s="1" t="s">
        <v>31</v>
      </c>
    </row>
    <row r="757">
      <c r="A757" s="1">
        <v>5.7606408E7</v>
      </c>
      <c r="B757" s="1">
        <v>6.7618886E7</v>
      </c>
      <c r="D757" s="3" t="str">
        <f t="shared" si="28"/>
        <v>INSERT INTO lifts_players VALUES (57606408,67618886);</v>
      </c>
      <c r="E757" s="3" t="s">
        <v>968</v>
      </c>
      <c r="G757" s="1" t="s">
        <v>38</v>
      </c>
      <c r="H757" s="1" t="s">
        <v>39</v>
      </c>
      <c r="I757" s="1" t="s">
        <v>30</v>
      </c>
      <c r="J757" s="1" t="s">
        <v>29</v>
      </c>
      <c r="K757" s="1" t="s">
        <v>31</v>
      </c>
    </row>
    <row r="758">
      <c r="A758" s="1">
        <v>9.1679124E7</v>
      </c>
      <c r="B758" s="1">
        <v>6.7147822E7</v>
      </c>
      <c r="D758" s="3" t="str">
        <f t="shared" si="28"/>
        <v>INSERT INTO lifts_players VALUES (91679124,67147822);</v>
      </c>
      <c r="E758" s="3" t="s">
        <v>968</v>
      </c>
      <c r="G758" s="1" t="s">
        <v>38</v>
      </c>
      <c r="H758" s="1" t="s">
        <v>39</v>
      </c>
      <c r="I758" s="1" t="s">
        <v>30</v>
      </c>
      <c r="J758" s="1" t="s">
        <v>29</v>
      </c>
      <c r="K758" s="1" t="s">
        <v>31</v>
      </c>
    </row>
    <row r="759">
      <c r="A759" s="1">
        <v>8.2044868E7</v>
      </c>
      <c r="B759" s="1">
        <v>1.9856007E7</v>
      </c>
      <c r="D759" s="3" t="str">
        <f t="shared" si="28"/>
        <v>INSERT INTO lifts_players VALUES (82044868,19856007);</v>
      </c>
      <c r="E759" s="3" t="s">
        <v>968</v>
      </c>
      <c r="G759" s="1" t="s">
        <v>38</v>
      </c>
      <c r="H759" s="1" t="s">
        <v>39</v>
      </c>
      <c r="I759" s="1" t="s">
        <v>30</v>
      </c>
      <c r="J759" s="1" t="s">
        <v>29</v>
      </c>
      <c r="K759" s="1" t="s">
        <v>31</v>
      </c>
    </row>
    <row r="760">
      <c r="A760" s="1">
        <v>5.7606408E7</v>
      </c>
      <c r="B760" s="1">
        <v>5.6247789E7</v>
      </c>
      <c r="D760" s="3" t="str">
        <f t="shared" si="28"/>
        <v>INSERT INTO lifts_players VALUES (57606408,56247789);</v>
      </c>
      <c r="E760" s="3" t="s">
        <v>968</v>
      </c>
      <c r="G760" s="1" t="s">
        <v>38</v>
      </c>
      <c r="H760" s="1" t="s">
        <v>39</v>
      </c>
      <c r="I760" s="1" t="s">
        <v>30</v>
      </c>
      <c r="J760" s="1" t="s">
        <v>29</v>
      </c>
      <c r="K760" s="1" t="s">
        <v>31</v>
      </c>
    </row>
    <row r="761">
      <c r="A761" s="14">
        <v>8.2044868E7</v>
      </c>
      <c r="B761" s="1">
        <v>9.2797004E7</v>
      </c>
      <c r="D761" s="3" t="str">
        <f t="shared" si="28"/>
        <v>INSERT INTO lifts_players VALUES (82044868,92797004);</v>
      </c>
      <c r="E761" s="3" t="s">
        <v>968</v>
      </c>
      <c r="G761" s="1" t="s">
        <v>38</v>
      </c>
      <c r="H761" s="1" t="s">
        <v>39</v>
      </c>
      <c r="I761" s="1" t="s">
        <v>30</v>
      </c>
      <c r="J761" s="1" t="s">
        <v>29</v>
      </c>
      <c r="K761" s="1" t="s">
        <v>31</v>
      </c>
    </row>
    <row r="762">
      <c r="D762" s="3"/>
      <c r="E762" s="3" t="s">
        <v>968</v>
      </c>
      <c r="G762" s="1" t="s">
        <v>38</v>
      </c>
      <c r="H762" s="1" t="s">
        <v>39</v>
      </c>
      <c r="I762" s="1" t="s">
        <v>30</v>
      </c>
      <c r="J762" s="1" t="s">
        <v>29</v>
      </c>
      <c r="K762" s="1" t="s">
        <v>31</v>
      </c>
    </row>
    <row r="763">
      <c r="A763" s="1">
        <v>9.0801603E7</v>
      </c>
      <c r="B763" s="1">
        <v>8.4614249E7</v>
      </c>
      <c r="D763" s="3" t="str">
        <f t="shared" ref="D763:D790" si="29">CONCATENATE(E763,A763,J763,B763,I763,K763)</f>
        <v>INSERT INTO lifts_players VALUES (90801603,84614249);</v>
      </c>
      <c r="E763" s="3" t="s">
        <v>968</v>
      </c>
      <c r="G763" s="1" t="s">
        <v>38</v>
      </c>
      <c r="H763" s="1" t="s">
        <v>39</v>
      </c>
      <c r="I763" s="1" t="s">
        <v>30</v>
      </c>
      <c r="J763" s="1" t="s">
        <v>29</v>
      </c>
      <c r="K763" s="1" t="s">
        <v>31</v>
      </c>
    </row>
    <row r="764">
      <c r="A764" s="1">
        <v>9.0801603E7</v>
      </c>
      <c r="B764" s="1">
        <v>4.8866559E7</v>
      </c>
      <c r="D764" s="3" t="str">
        <f t="shared" si="29"/>
        <v>INSERT INTO lifts_players VALUES (90801603,48866559);</v>
      </c>
      <c r="E764" s="3" t="s">
        <v>968</v>
      </c>
      <c r="G764" s="1" t="s">
        <v>38</v>
      </c>
      <c r="H764" s="1" t="s">
        <v>39</v>
      </c>
      <c r="I764" s="1" t="s">
        <v>30</v>
      </c>
      <c r="J764" s="1" t="s">
        <v>29</v>
      </c>
      <c r="K764" s="1" t="s">
        <v>31</v>
      </c>
    </row>
    <row r="765">
      <c r="A765" s="1">
        <v>5.0001103E7</v>
      </c>
      <c r="B765" s="1">
        <v>1.2773545E7</v>
      </c>
      <c r="D765" s="3" t="str">
        <f t="shared" si="29"/>
        <v>INSERT INTO lifts_players VALUES (50001103,12773545);</v>
      </c>
      <c r="E765" s="3" t="s">
        <v>968</v>
      </c>
      <c r="G765" s="1" t="s">
        <v>38</v>
      </c>
      <c r="H765" s="1" t="s">
        <v>39</v>
      </c>
      <c r="I765" s="1" t="s">
        <v>30</v>
      </c>
      <c r="J765" s="1" t="s">
        <v>29</v>
      </c>
      <c r="K765" s="1" t="s">
        <v>31</v>
      </c>
    </row>
    <row r="766">
      <c r="A766" s="1">
        <v>9.0801603E7</v>
      </c>
      <c r="B766" s="1">
        <v>9.3629336E7</v>
      </c>
      <c r="D766" s="3" t="str">
        <f t="shared" si="29"/>
        <v>INSERT INTO lifts_players VALUES (90801603,93629336);</v>
      </c>
      <c r="E766" s="3" t="s">
        <v>968</v>
      </c>
      <c r="G766" s="1" t="s">
        <v>38</v>
      </c>
      <c r="H766" s="1" t="s">
        <v>39</v>
      </c>
      <c r="I766" s="1" t="s">
        <v>30</v>
      </c>
      <c r="J766" s="1" t="s">
        <v>29</v>
      </c>
      <c r="K766" s="1" t="s">
        <v>31</v>
      </c>
    </row>
    <row r="767">
      <c r="A767" s="1">
        <v>5.0001103E7</v>
      </c>
      <c r="B767" s="1">
        <v>8.5458549E7</v>
      </c>
      <c r="D767" s="3" t="str">
        <f t="shared" si="29"/>
        <v>INSERT INTO lifts_players VALUES (50001103,85458549);</v>
      </c>
      <c r="E767" s="3" t="s">
        <v>968</v>
      </c>
      <c r="G767" s="1" t="s">
        <v>38</v>
      </c>
      <c r="H767" s="1" t="s">
        <v>39</v>
      </c>
      <c r="I767" s="1" t="s">
        <v>30</v>
      </c>
      <c r="J767" s="1" t="s">
        <v>29</v>
      </c>
      <c r="K767" s="1" t="s">
        <v>31</v>
      </c>
    </row>
    <row r="768">
      <c r="A768" s="1">
        <v>5.0001103E7</v>
      </c>
      <c r="B768" s="1">
        <v>1.8790446E7</v>
      </c>
      <c r="D768" s="3" t="str">
        <f t="shared" si="29"/>
        <v>INSERT INTO lifts_players VALUES (50001103,18790446);</v>
      </c>
      <c r="E768" s="3" t="s">
        <v>968</v>
      </c>
      <c r="G768" s="1" t="s">
        <v>38</v>
      </c>
      <c r="H768" s="1" t="s">
        <v>39</v>
      </c>
      <c r="I768" s="1" t="s">
        <v>30</v>
      </c>
      <c r="J768" s="1" t="s">
        <v>29</v>
      </c>
      <c r="K768" s="1" t="s">
        <v>31</v>
      </c>
    </row>
    <row r="769">
      <c r="A769" s="1">
        <v>5.0001103E7</v>
      </c>
      <c r="B769" s="1">
        <v>2.0402621E7</v>
      </c>
      <c r="D769" s="3" t="str">
        <f t="shared" si="29"/>
        <v>INSERT INTO lifts_players VALUES (50001103,20402621);</v>
      </c>
      <c r="E769" s="3" t="s">
        <v>968</v>
      </c>
      <c r="G769" s="1" t="s">
        <v>38</v>
      </c>
      <c r="H769" s="1" t="s">
        <v>39</v>
      </c>
      <c r="I769" s="1" t="s">
        <v>30</v>
      </c>
      <c r="J769" s="1" t="s">
        <v>29</v>
      </c>
      <c r="K769" s="1" t="s">
        <v>31</v>
      </c>
    </row>
    <row r="770">
      <c r="A770" s="1">
        <v>5.0001103E7</v>
      </c>
      <c r="B770" s="1">
        <v>5.6769449E7</v>
      </c>
      <c r="D770" s="3" t="str">
        <f t="shared" si="29"/>
        <v>INSERT INTO lifts_players VALUES (50001103,56769449);</v>
      </c>
      <c r="E770" s="3" t="s">
        <v>968</v>
      </c>
      <c r="G770" s="1" t="s">
        <v>38</v>
      </c>
      <c r="H770" s="1" t="s">
        <v>39</v>
      </c>
      <c r="I770" s="1" t="s">
        <v>30</v>
      </c>
      <c r="J770" s="1" t="s">
        <v>29</v>
      </c>
      <c r="K770" s="1" t="s">
        <v>31</v>
      </c>
    </row>
    <row r="771">
      <c r="A771" s="1">
        <v>9.0801603E7</v>
      </c>
      <c r="B771" s="1">
        <v>2.6571381E7</v>
      </c>
      <c r="D771" s="3" t="str">
        <f t="shared" si="29"/>
        <v>INSERT INTO lifts_players VALUES (90801603,26571381);</v>
      </c>
      <c r="E771" s="3" t="s">
        <v>968</v>
      </c>
      <c r="G771" s="1" t="s">
        <v>38</v>
      </c>
      <c r="H771" s="1" t="s">
        <v>39</v>
      </c>
      <c r="I771" s="1" t="s">
        <v>30</v>
      </c>
      <c r="J771" s="1" t="s">
        <v>29</v>
      </c>
      <c r="K771" s="1" t="s">
        <v>31</v>
      </c>
    </row>
    <row r="772">
      <c r="A772" s="1">
        <v>5.0001103E7</v>
      </c>
      <c r="B772" s="1">
        <v>6.0470056E7</v>
      </c>
      <c r="D772" s="3" t="str">
        <f t="shared" si="29"/>
        <v>INSERT INTO lifts_players VALUES (50001103,60470056);</v>
      </c>
      <c r="E772" s="3" t="s">
        <v>968</v>
      </c>
      <c r="G772" s="1" t="s">
        <v>38</v>
      </c>
      <c r="H772" s="1" t="s">
        <v>39</v>
      </c>
      <c r="I772" s="1" t="s">
        <v>30</v>
      </c>
      <c r="J772" s="1" t="s">
        <v>29</v>
      </c>
      <c r="K772" s="1" t="s">
        <v>31</v>
      </c>
    </row>
    <row r="773">
      <c r="A773" s="1">
        <v>5.0001103E7</v>
      </c>
      <c r="B773" s="1">
        <v>6.9818701E7</v>
      </c>
      <c r="D773" s="3" t="str">
        <f t="shared" si="29"/>
        <v>INSERT INTO lifts_players VALUES (50001103,69818701);</v>
      </c>
      <c r="E773" s="3" t="s">
        <v>968</v>
      </c>
      <c r="G773" s="1" t="s">
        <v>38</v>
      </c>
      <c r="H773" s="1" t="s">
        <v>39</v>
      </c>
      <c r="I773" s="1" t="s">
        <v>30</v>
      </c>
      <c r="J773" s="1" t="s">
        <v>29</v>
      </c>
      <c r="K773" s="1" t="s">
        <v>31</v>
      </c>
    </row>
    <row r="774">
      <c r="A774" s="1">
        <v>5.0001103E7</v>
      </c>
      <c r="B774" s="1">
        <v>6.6989116E7</v>
      </c>
      <c r="D774" s="3" t="str">
        <f t="shared" si="29"/>
        <v>INSERT INTO lifts_players VALUES (50001103,66989116);</v>
      </c>
      <c r="E774" s="3" t="s">
        <v>968</v>
      </c>
      <c r="G774" s="1" t="s">
        <v>38</v>
      </c>
      <c r="H774" s="1" t="s">
        <v>39</v>
      </c>
      <c r="I774" s="1" t="s">
        <v>30</v>
      </c>
      <c r="J774" s="1" t="s">
        <v>29</v>
      </c>
      <c r="K774" s="1" t="s">
        <v>31</v>
      </c>
    </row>
    <row r="775">
      <c r="A775" s="1">
        <v>5.0001103E7</v>
      </c>
      <c r="B775" s="1">
        <v>2.2745724E7</v>
      </c>
      <c r="D775" s="3" t="str">
        <f t="shared" si="29"/>
        <v>INSERT INTO lifts_players VALUES (50001103,22745724);</v>
      </c>
      <c r="E775" s="3" t="s">
        <v>968</v>
      </c>
      <c r="G775" s="1" t="s">
        <v>38</v>
      </c>
      <c r="H775" s="1" t="s">
        <v>39</v>
      </c>
      <c r="I775" s="1" t="s">
        <v>30</v>
      </c>
      <c r="J775" s="1" t="s">
        <v>29</v>
      </c>
      <c r="K775" s="1" t="s">
        <v>31</v>
      </c>
    </row>
    <row r="776">
      <c r="A776" s="1">
        <v>9.0801603E7</v>
      </c>
      <c r="B776" s="1">
        <v>3.5908027E7</v>
      </c>
      <c r="D776" s="3" t="str">
        <f t="shared" si="29"/>
        <v>INSERT INTO lifts_players VALUES (90801603,35908027);</v>
      </c>
      <c r="E776" s="3" t="s">
        <v>968</v>
      </c>
      <c r="G776" s="1" t="s">
        <v>38</v>
      </c>
      <c r="H776" s="1" t="s">
        <v>39</v>
      </c>
      <c r="I776" s="1" t="s">
        <v>30</v>
      </c>
      <c r="J776" s="1" t="s">
        <v>29</v>
      </c>
      <c r="K776" s="1" t="s">
        <v>31</v>
      </c>
    </row>
    <row r="777">
      <c r="A777" s="1">
        <v>9.0801603E7</v>
      </c>
      <c r="B777" s="1">
        <v>6.7581953E7</v>
      </c>
      <c r="D777" s="3" t="str">
        <f t="shared" si="29"/>
        <v>INSERT INTO lifts_players VALUES (90801603,67581953);</v>
      </c>
      <c r="E777" s="3" t="s">
        <v>968</v>
      </c>
      <c r="G777" s="1" t="s">
        <v>38</v>
      </c>
      <c r="H777" s="1" t="s">
        <v>39</v>
      </c>
      <c r="I777" s="1" t="s">
        <v>30</v>
      </c>
      <c r="J777" s="1" t="s">
        <v>29</v>
      </c>
      <c r="K777" s="1" t="s">
        <v>31</v>
      </c>
    </row>
    <row r="778">
      <c r="A778" s="1">
        <v>9.0801603E7</v>
      </c>
      <c r="B778" s="1">
        <v>6.9778023E7</v>
      </c>
      <c r="D778" s="3" t="str">
        <f t="shared" si="29"/>
        <v>INSERT INTO lifts_players VALUES (90801603,69778023);</v>
      </c>
      <c r="E778" s="3" t="s">
        <v>968</v>
      </c>
      <c r="G778" s="1" t="s">
        <v>38</v>
      </c>
      <c r="H778" s="1" t="s">
        <v>39</v>
      </c>
      <c r="I778" s="1" t="s">
        <v>30</v>
      </c>
      <c r="J778" s="1" t="s">
        <v>29</v>
      </c>
      <c r="K778" s="1" t="s">
        <v>31</v>
      </c>
    </row>
    <row r="779">
      <c r="A779" s="1">
        <v>9.0801603E7</v>
      </c>
      <c r="B779" s="1">
        <v>3.1751834E7</v>
      </c>
      <c r="D779" s="3" t="str">
        <f t="shared" si="29"/>
        <v>INSERT INTO lifts_players VALUES (90801603,31751834);</v>
      </c>
      <c r="E779" s="3" t="s">
        <v>968</v>
      </c>
      <c r="G779" s="1" t="s">
        <v>38</v>
      </c>
      <c r="H779" s="1" t="s">
        <v>39</v>
      </c>
      <c r="I779" s="1" t="s">
        <v>30</v>
      </c>
      <c r="J779" s="1" t="s">
        <v>29</v>
      </c>
      <c r="K779" s="1" t="s">
        <v>31</v>
      </c>
    </row>
    <row r="780">
      <c r="A780" s="1">
        <v>5.0001103E7</v>
      </c>
      <c r="B780" s="1">
        <v>2.4895542E7</v>
      </c>
      <c r="D780" s="3" t="str">
        <f t="shared" si="29"/>
        <v>INSERT INTO lifts_players VALUES (50001103,24895542);</v>
      </c>
      <c r="E780" s="3" t="s">
        <v>968</v>
      </c>
      <c r="G780" s="1" t="s">
        <v>38</v>
      </c>
      <c r="H780" s="1" t="s">
        <v>39</v>
      </c>
      <c r="I780" s="1" t="s">
        <v>30</v>
      </c>
      <c r="J780" s="1" t="s">
        <v>29</v>
      </c>
      <c r="K780" s="1" t="s">
        <v>31</v>
      </c>
    </row>
    <row r="781">
      <c r="A781" s="1">
        <v>9.0801603E7</v>
      </c>
      <c r="B781" s="1">
        <v>8.7401949E7</v>
      </c>
      <c r="D781" s="3" t="str">
        <f t="shared" si="29"/>
        <v>INSERT INTO lifts_players VALUES (90801603,87401949);</v>
      </c>
      <c r="E781" s="3" t="s">
        <v>968</v>
      </c>
      <c r="G781" s="1" t="s">
        <v>38</v>
      </c>
      <c r="H781" s="1" t="s">
        <v>39</v>
      </c>
      <c r="I781" s="1" t="s">
        <v>30</v>
      </c>
      <c r="J781" s="1" t="s">
        <v>29</v>
      </c>
      <c r="K781" s="1" t="s">
        <v>31</v>
      </c>
    </row>
    <row r="782">
      <c r="A782" s="1">
        <v>9.0801603E7</v>
      </c>
      <c r="B782" s="1">
        <v>6.5568227E7</v>
      </c>
      <c r="D782" s="3" t="str">
        <f t="shared" si="29"/>
        <v>INSERT INTO lifts_players VALUES (90801603,65568227);</v>
      </c>
      <c r="E782" s="3" t="s">
        <v>968</v>
      </c>
      <c r="G782" s="1" t="s">
        <v>38</v>
      </c>
      <c r="H782" s="1" t="s">
        <v>39</v>
      </c>
      <c r="I782" s="1" t="s">
        <v>30</v>
      </c>
      <c r="J782" s="1" t="s">
        <v>29</v>
      </c>
      <c r="K782" s="1" t="s">
        <v>31</v>
      </c>
    </row>
    <row r="783">
      <c r="A783" s="1">
        <v>5.0001103E7</v>
      </c>
      <c r="B783" s="1">
        <v>6.9411987E7</v>
      </c>
      <c r="D783" s="3" t="str">
        <f t="shared" si="29"/>
        <v>INSERT INTO lifts_players VALUES (50001103,69411987);</v>
      </c>
      <c r="E783" s="3" t="s">
        <v>968</v>
      </c>
      <c r="G783" s="1" t="s">
        <v>38</v>
      </c>
      <c r="H783" s="1" t="s">
        <v>39</v>
      </c>
      <c r="I783" s="1" t="s">
        <v>30</v>
      </c>
      <c r="J783" s="1" t="s">
        <v>29</v>
      </c>
      <c r="K783" s="1" t="s">
        <v>31</v>
      </c>
    </row>
    <row r="784">
      <c r="A784" s="1">
        <v>9.0801603E7</v>
      </c>
      <c r="B784" s="1">
        <v>8.1056058E7</v>
      </c>
      <c r="D784" s="3" t="str">
        <f t="shared" si="29"/>
        <v>INSERT INTO lifts_players VALUES (90801603,81056058);</v>
      </c>
      <c r="E784" s="3" t="s">
        <v>968</v>
      </c>
      <c r="G784" s="1" t="s">
        <v>38</v>
      </c>
      <c r="H784" s="1" t="s">
        <v>39</v>
      </c>
      <c r="I784" s="1" t="s">
        <v>30</v>
      </c>
      <c r="J784" s="1" t="s">
        <v>29</v>
      </c>
      <c r="K784" s="1" t="s">
        <v>31</v>
      </c>
    </row>
    <row r="785">
      <c r="A785" s="1">
        <v>9.0801603E7</v>
      </c>
      <c r="B785" s="1">
        <v>4.3572389E7</v>
      </c>
      <c r="D785" s="3" t="str">
        <f t="shared" si="29"/>
        <v>INSERT INTO lifts_players VALUES (90801603,43572389);</v>
      </c>
      <c r="E785" s="3" t="s">
        <v>968</v>
      </c>
      <c r="G785" s="1" t="s">
        <v>38</v>
      </c>
      <c r="H785" s="1" t="s">
        <v>39</v>
      </c>
      <c r="I785" s="1" t="s">
        <v>30</v>
      </c>
      <c r="J785" s="1" t="s">
        <v>29</v>
      </c>
      <c r="K785" s="1" t="s">
        <v>31</v>
      </c>
    </row>
    <row r="786">
      <c r="A786" s="1">
        <v>9.0801603E7</v>
      </c>
      <c r="B786" s="1">
        <v>8.5151573E7</v>
      </c>
      <c r="D786" s="3" t="str">
        <f t="shared" si="29"/>
        <v>INSERT INTO lifts_players VALUES (90801603,85151573);</v>
      </c>
      <c r="E786" s="3" t="s">
        <v>968</v>
      </c>
      <c r="G786" s="1" t="s">
        <v>38</v>
      </c>
      <c r="H786" s="1" t="s">
        <v>39</v>
      </c>
      <c r="I786" s="1" t="s">
        <v>30</v>
      </c>
      <c r="J786" s="1" t="s">
        <v>29</v>
      </c>
      <c r="K786" s="1" t="s">
        <v>31</v>
      </c>
    </row>
    <row r="787">
      <c r="A787" s="1">
        <v>5.0001103E7</v>
      </c>
      <c r="B787" s="1">
        <v>5.3864738E7</v>
      </c>
      <c r="D787" s="3" t="str">
        <f t="shared" si="29"/>
        <v>INSERT INTO lifts_players VALUES (50001103,53864738);</v>
      </c>
      <c r="E787" s="3" t="s">
        <v>968</v>
      </c>
      <c r="G787" s="1" t="s">
        <v>38</v>
      </c>
      <c r="H787" s="1" t="s">
        <v>39</v>
      </c>
      <c r="I787" s="1" t="s">
        <v>30</v>
      </c>
      <c r="J787" s="1" t="s">
        <v>29</v>
      </c>
      <c r="K787" s="1" t="s">
        <v>31</v>
      </c>
    </row>
    <row r="788">
      <c r="A788" s="1">
        <v>5.0001103E7</v>
      </c>
      <c r="B788" s="1">
        <v>6.8010375E7</v>
      </c>
      <c r="D788" s="3" t="str">
        <f t="shared" si="29"/>
        <v>INSERT INTO lifts_players VALUES (50001103,68010375);</v>
      </c>
      <c r="E788" s="3" t="s">
        <v>968</v>
      </c>
      <c r="G788" s="1" t="s">
        <v>38</v>
      </c>
      <c r="H788" s="1" t="s">
        <v>39</v>
      </c>
      <c r="I788" s="1" t="s">
        <v>30</v>
      </c>
      <c r="J788" s="1" t="s">
        <v>29</v>
      </c>
      <c r="K788" s="1" t="s">
        <v>31</v>
      </c>
    </row>
    <row r="789">
      <c r="A789" s="1">
        <v>5.0001103E7</v>
      </c>
      <c r="B789" s="1">
        <v>3.7715393E7</v>
      </c>
      <c r="D789" s="3" t="str">
        <f t="shared" si="29"/>
        <v>INSERT INTO lifts_players VALUES (50001103,37715393);</v>
      </c>
      <c r="E789" s="3" t="s">
        <v>968</v>
      </c>
      <c r="G789" s="1" t="s">
        <v>38</v>
      </c>
      <c r="H789" s="1" t="s">
        <v>39</v>
      </c>
      <c r="I789" s="1" t="s">
        <v>30</v>
      </c>
      <c r="J789" s="1" t="s">
        <v>29</v>
      </c>
      <c r="K789" s="1" t="s">
        <v>31</v>
      </c>
    </row>
    <row r="790">
      <c r="A790" s="1">
        <v>9.0801603E7</v>
      </c>
      <c r="B790" s="1">
        <v>2.5086726E7</v>
      </c>
      <c r="D790" s="3" t="str">
        <f t="shared" si="29"/>
        <v>INSERT INTO lifts_players VALUES (90801603,25086726);</v>
      </c>
      <c r="E790" s="3" t="s">
        <v>968</v>
      </c>
      <c r="G790" s="1" t="s">
        <v>38</v>
      </c>
      <c r="H790" s="1" t="s">
        <v>39</v>
      </c>
      <c r="I790" s="1" t="s">
        <v>30</v>
      </c>
      <c r="J790" s="1" t="s">
        <v>29</v>
      </c>
      <c r="K790" s="1" t="s">
        <v>31</v>
      </c>
    </row>
    <row r="791">
      <c r="D791" s="3"/>
      <c r="E791" s="3" t="s">
        <v>968</v>
      </c>
      <c r="G791" s="1" t="s">
        <v>38</v>
      </c>
      <c r="H791" s="1" t="s">
        <v>39</v>
      </c>
      <c r="I791" s="1" t="s">
        <v>30</v>
      </c>
      <c r="J791" s="1" t="s">
        <v>29</v>
      </c>
      <c r="K791" s="1" t="s">
        <v>31</v>
      </c>
    </row>
    <row r="792">
      <c r="A792" s="1">
        <v>8.7559312E7</v>
      </c>
      <c r="B792" s="1">
        <v>2.2202654E7</v>
      </c>
      <c r="D792" s="3" t="str">
        <f t="shared" ref="D792:D829" si="30">CONCATENATE(E792,A792,J792,B792,I792,K792)</f>
        <v>INSERT INTO lifts_players VALUES (87559312,22202654);</v>
      </c>
      <c r="E792" s="3" t="s">
        <v>968</v>
      </c>
      <c r="G792" s="1" t="s">
        <v>38</v>
      </c>
      <c r="H792" s="1" t="s">
        <v>39</v>
      </c>
      <c r="I792" s="1" t="s">
        <v>30</v>
      </c>
      <c r="J792" s="1" t="s">
        <v>29</v>
      </c>
      <c r="K792" s="1" t="s">
        <v>31</v>
      </c>
    </row>
    <row r="793">
      <c r="A793" s="1">
        <v>8.7559312E7</v>
      </c>
      <c r="B793" s="1">
        <v>7.0753625E7</v>
      </c>
      <c r="D793" s="3" t="str">
        <f t="shared" si="30"/>
        <v>INSERT INTO lifts_players VALUES (87559312,70753625);</v>
      </c>
      <c r="E793" s="3" t="s">
        <v>968</v>
      </c>
      <c r="G793" s="1" t="s">
        <v>38</v>
      </c>
      <c r="H793" s="1" t="s">
        <v>39</v>
      </c>
      <c r="I793" s="1" t="s">
        <v>30</v>
      </c>
      <c r="J793" s="1" t="s">
        <v>29</v>
      </c>
      <c r="K793" s="1" t="s">
        <v>31</v>
      </c>
    </row>
    <row r="794">
      <c r="A794" s="1">
        <v>8.7559312E7</v>
      </c>
      <c r="B794" s="1">
        <v>4.5383514E7</v>
      </c>
      <c r="D794" s="3" t="str">
        <f t="shared" si="30"/>
        <v>INSERT INTO lifts_players VALUES (87559312,45383514);</v>
      </c>
      <c r="E794" s="3" t="s">
        <v>968</v>
      </c>
      <c r="G794" s="1" t="s">
        <v>38</v>
      </c>
      <c r="H794" s="1" t="s">
        <v>39</v>
      </c>
      <c r="I794" s="1" t="s">
        <v>30</v>
      </c>
      <c r="J794" s="1" t="s">
        <v>29</v>
      </c>
      <c r="K794" s="1" t="s">
        <v>31</v>
      </c>
    </row>
    <row r="795">
      <c r="A795" s="1">
        <v>8.7559312E7</v>
      </c>
      <c r="B795" s="1">
        <v>6.3933554E7</v>
      </c>
      <c r="D795" s="3" t="str">
        <f t="shared" si="30"/>
        <v>INSERT INTO lifts_players VALUES (87559312,63933554);</v>
      </c>
      <c r="E795" s="3" t="s">
        <v>968</v>
      </c>
      <c r="G795" s="1" t="s">
        <v>38</v>
      </c>
      <c r="H795" s="1" t="s">
        <v>39</v>
      </c>
      <c r="I795" s="1" t="s">
        <v>30</v>
      </c>
      <c r="J795" s="1" t="s">
        <v>29</v>
      </c>
      <c r="K795" s="1" t="s">
        <v>31</v>
      </c>
    </row>
    <row r="796">
      <c r="A796" s="1">
        <v>8.7559312E7</v>
      </c>
      <c r="B796" s="1">
        <v>7.1973979E7</v>
      </c>
      <c r="D796" s="3" t="str">
        <f t="shared" si="30"/>
        <v>INSERT INTO lifts_players VALUES (87559312,71973979);</v>
      </c>
      <c r="E796" s="3" t="s">
        <v>968</v>
      </c>
      <c r="G796" s="1" t="s">
        <v>38</v>
      </c>
      <c r="H796" s="1" t="s">
        <v>39</v>
      </c>
      <c r="I796" s="1" t="s">
        <v>30</v>
      </c>
      <c r="J796" s="1" t="s">
        <v>29</v>
      </c>
      <c r="K796" s="1" t="s">
        <v>31</v>
      </c>
    </row>
    <row r="797">
      <c r="A797" s="1">
        <v>8.7559312E7</v>
      </c>
      <c r="B797" s="1">
        <v>7.9532155E7</v>
      </c>
      <c r="D797" s="3" t="str">
        <f t="shared" si="30"/>
        <v>INSERT INTO lifts_players VALUES (87559312,79532155);</v>
      </c>
      <c r="E797" s="3" t="s">
        <v>968</v>
      </c>
      <c r="G797" s="1" t="s">
        <v>38</v>
      </c>
      <c r="H797" s="1" t="s">
        <v>39</v>
      </c>
      <c r="I797" s="1" t="s">
        <v>30</v>
      </c>
      <c r="J797" s="1" t="s">
        <v>29</v>
      </c>
      <c r="K797" s="1" t="s">
        <v>31</v>
      </c>
    </row>
    <row r="798">
      <c r="A798" s="1">
        <v>8.7559312E7</v>
      </c>
      <c r="B798" s="1">
        <v>4.4780516E7</v>
      </c>
      <c r="D798" s="3" t="str">
        <f t="shared" si="30"/>
        <v>INSERT INTO lifts_players VALUES (87559312,44780516);</v>
      </c>
      <c r="E798" s="3" t="s">
        <v>968</v>
      </c>
      <c r="G798" s="1" t="s">
        <v>38</v>
      </c>
      <c r="H798" s="1" t="s">
        <v>39</v>
      </c>
      <c r="I798" s="1" t="s">
        <v>30</v>
      </c>
      <c r="J798" s="1" t="s">
        <v>29</v>
      </c>
      <c r="K798" s="1" t="s">
        <v>31</v>
      </c>
    </row>
    <row r="799">
      <c r="A799" s="1">
        <v>8.7559312E7</v>
      </c>
      <c r="B799" s="1">
        <v>5.5006081E7</v>
      </c>
      <c r="D799" s="3" t="str">
        <f t="shared" si="30"/>
        <v>INSERT INTO lifts_players VALUES (87559312,55006081);</v>
      </c>
      <c r="E799" s="3" t="s">
        <v>968</v>
      </c>
      <c r="G799" s="1" t="s">
        <v>38</v>
      </c>
      <c r="H799" s="1" t="s">
        <v>39</v>
      </c>
      <c r="I799" s="1" t="s">
        <v>30</v>
      </c>
      <c r="J799" s="1" t="s">
        <v>29</v>
      </c>
      <c r="K799" s="1" t="s">
        <v>31</v>
      </c>
    </row>
    <row r="800">
      <c r="A800" s="1">
        <v>8.7559312E7</v>
      </c>
      <c r="B800" s="1">
        <v>8.4658E7</v>
      </c>
      <c r="D800" s="3" t="str">
        <f t="shared" si="30"/>
        <v>INSERT INTO lifts_players VALUES (87559312,84658000);</v>
      </c>
      <c r="E800" s="3" t="s">
        <v>968</v>
      </c>
      <c r="G800" s="1" t="s">
        <v>38</v>
      </c>
      <c r="H800" s="1" t="s">
        <v>39</v>
      </c>
      <c r="I800" s="1" t="s">
        <v>30</v>
      </c>
      <c r="J800" s="1" t="s">
        <v>29</v>
      </c>
      <c r="K800" s="1" t="s">
        <v>31</v>
      </c>
    </row>
    <row r="801">
      <c r="A801" s="1">
        <v>8.7559312E7</v>
      </c>
      <c r="B801" s="1">
        <v>3.3517907E7</v>
      </c>
      <c r="D801" s="3" t="str">
        <f t="shared" si="30"/>
        <v>INSERT INTO lifts_players VALUES (87559312,33517907);</v>
      </c>
      <c r="E801" s="3" t="s">
        <v>968</v>
      </c>
      <c r="G801" s="1" t="s">
        <v>38</v>
      </c>
      <c r="H801" s="1" t="s">
        <v>39</v>
      </c>
      <c r="I801" s="1" t="s">
        <v>30</v>
      </c>
      <c r="J801" s="1" t="s">
        <v>29</v>
      </c>
      <c r="K801" s="1" t="s">
        <v>31</v>
      </c>
    </row>
    <row r="802">
      <c r="A802" s="1">
        <v>6.7327776E7</v>
      </c>
      <c r="B802" s="1">
        <v>5.588736E7</v>
      </c>
      <c r="D802" s="3" t="str">
        <f t="shared" si="30"/>
        <v>INSERT INTO lifts_players VALUES (67327776,55887360);</v>
      </c>
      <c r="E802" s="3" t="s">
        <v>968</v>
      </c>
      <c r="G802" s="1" t="s">
        <v>38</v>
      </c>
      <c r="H802" s="1" t="s">
        <v>39</v>
      </c>
      <c r="I802" s="1" t="s">
        <v>30</v>
      </c>
      <c r="J802" s="1" t="s">
        <v>29</v>
      </c>
      <c r="K802" s="1" t="s">
        <v>31</v>
      </c>
    </row>
    <row r="803">
      <c r="A803" s="1">
        <v>6.7327776E7</v>
      </c>
      <c r="B803" s="1">
        <v>8.9001223E7</v>
      </c>
      <c r="D803" s="3" t="str">
        <f t="shared" si="30"/>
        <v>INSERT INTO lifts_players VALUES (67327776,89001223);</v>
      </c>
      <c r="E803" s="3" t="s">
        <v>968</v>
      </c>
      <c r="G803" s="1" t="s">
        <v>38</v>
      </c>
      <c r="H803" s="1" t="s">
        <v>39</v>
      </c>
      <c r="I803" s="1" t="s">
        <v>30</v>
      </c>
      <c r="J803" s="1" t="s">
        <v>29</v>
      </c>
      <c r="K803" s="1" t="s">
        <v>31</v>
      </c>
    </row>
    <row r="804">
      <c r="A804" s="1">
        <v>6.7327776E7</v>
      </c>
      <c r="B804" s="1">
        <v>1.8155364E7</v>
      </c>
      <c r="D804" s="3" t="str">
        <f t="shared" si="30"/>
        <v>INSERT INTO lifts_players VALUES (67327776,18155364);</v>
      </c>
      <c r="E804" s="3" t="s">
        <v>968</v>
      </c>
      <c r="G804" s="1" t="s">
        <v>38</v>
      </c>
      <c r="H804" s="1" t="s">
        <v>39</v>
      </c>
      <c r="I804" s="1" t="s">
        <v>30</v>
      </c>
      <c r="J804" s="1" t="s">
        <v>29</v>
      </c>
      <c r="K804" s="1" t="s">
        <v>31</v>
      </c>
    </row>
    <row r="805">
      <c r="A805" s="1">
        <v>6.7327776E7</v>
      </c>
      <c r="B805" s="1">
        <v>5.9400271E7</v>
      </c>
      <c r="D805" s="3" t="str">
        <f t="shared" si="30"/>
        <v>INSERT INTO lifts_players VALUES (67327776,59400271);</v>
      </c>
      <c r="E805" s="3" t="s">
        <v>968</v>
      </c>
      <c r="G805" s="1" t="s">
        <v>38</v>
      </c>
      <c r="H805" s="1" t="s">
        <v>39</v>
      </c>
      <c r="I805" s="1" t="s">
        <v>30</v>
      </c>
      <c r="J805" s="1" t="s">
        <v>29</v>
      </c>
      <c r="K805" s="1" t="s">
        <v>31</v>
      </c>
    </row>
    <row r="806">
      <c r="A806" s="1">
        <v>8.7559312E7</v>
      </c>
      <c r="B806" s="1">
        <v>6.4617723E7</v>
      </c>
      <c r="D806" s="3" t="str">
        <f t="shared" si="30"/>
        <v>INSERT INTO lifts_players VALUES (87559312,64617723);</v>
      </c>
      <c r="E806" s="3" t="s">
        <v>968</v>
      </c>
      <c r="G806" s="1" t="s">
        <v>38</v>
      </c>
      <c r="H806" s="1" t="s">
        <v>39</v>
      </c>
      <c r="I806" s="1" t="s">
        <v>30</v>
      </c>
      <c r="J806" s="1" t="s">
        <v>29</v>
      </c>
      <c r="K806" s="1" t="s">
        <v>31</v>
      </c>
    </row>
    <row r="807">
      <c r="A807" s="1">
        <v>8.7559312E7</v>
      </c>
      <c r="B807" s="1">
        <v>3.0339105E7</v>
      </c>
      <c r="D807" s="3" t="str">
        <f t="shared" si="30"/>
        <v>INSERT INTO lifts_players VALUES (87559312,30339105);</v>
      </c>
      <c r="E807" s="3" t="s">
        <v>968</v>
      </c>
      <c r="G807" s="1" t="s">
        <v>38</v>
      </c>
      <c r="H807" s="1" t="s">
        <v>39</v>
      </c>
      <c r="I807" s="1" t="s">
        <v>30</v>
      </c>
      <c r="J807" s="1" t="s">
        <v>29</v>
      </c>
      <c r="K807" s="1" t="s">
        <v>31</v>
      </c>
    </row>
    <row r="808">
      <c r="A808" s="1">
        <v>6.7327776E7</v>
      </c>
      <c r="B808" s="1">
        <v>6.0578843E7</v>
      </c>
      <c r="D808" s="3" t="str">
        <f t="shared" si="30"/>
        <v>INSERT INTO lifts_players VALUES (67327776,60578843);</v>
      </c>
      <c r="E808" s="3" t="s">
        <v>968</v>
      </c>
      <c r="G808" s="1" t="s">
        <v>38</v>
      </c>
      <c r="H808" s="1" t="s">
        <v>39</v>
      </c>
      <c r="I808" s="1" t="s">
        <v>30</v>
      </c>
      <c r="J808" s="1" t="s">
        <v>29</v>
      </c>
      <c r="K808" s="1" t="s">
        <v>31</v>
      </c>
    </row>
    <row r="809">
      <c r="A809" s="1">
        <v>6.7327776E7</v>
      </c>
      <c r="B809" s="1">
        <v>7.5650096E7</v>
      </c>
      <c r="D809" s="3" t="str">
        <f t="shared" si="30"/>
        <v>INSERT INTO lifts_players VALUES (67327776,75650096);</v>
      </c>
      <c r="E809" s="3" t="s">
        <v>968</v>
      </c>
      <c r="G809" s="1" t="s">
        <v>38</v>
      </c>
      <c r="H809" s="1" t="s">
        <v>39</v>
      </c>
      <c r="I809" s="1" t="s">
        <v>30</v>
      </c>
      <c r="J809" s="1" t="s">
        <v>29</v>
      </c>
      <c r="K809" s="1" t="s">
        <v>31</v>
      </c>
    </row>
    <row r="810">
      <c r="A810" s="1">
        <v>6.7327776E7</v>
      </c>
      <c r="B810" s="1">
        <v>2.3277782E7</v>
      </c>
      <c r="D810" s="3" t="str">
        <f t="shared" si="30"/>
        <v>INSERT INTO lifts_players VALUES (67327776,23277782);</v>
      </c>
      <c r="E810" s="3" t="s">
        <v>968</v>
      </c>
      <c r="G810" s="1" t="s">
        <v>38</v>
      </c>
      <c r="H810" s="1" t="s">
        <v>39</v>
      </c>
      <c r="I810" s="1" t="s">
        <v>30</v>
      </c>
      <c r="J810" s="1" t="s">
        <v>29</v>
      </c>
      <c r="K810" s="1" t="s">
        <v>31</v>
      </c>
    </row>
    <row r="811">
      <c r="A811" s="1">
        <v>8.7559312E7</v>
      </c>
      <c r="B811" s="1">
        <v>8.4341687E7</v>
      </c>
      <c r="D811" s="3" t="str">
        <f t="shared" si="30"/>
        <v>INSERT INTO lifts_players VALUES (87559312,84341687);</v>
      </c>
      <c r="E811" s="3" t="s">
        <v>968</v>
      </c>
      <c r="G811" s="1" t="s">
        <v>38</v>
      </c>
      <c r="H811" s="1" t="s">
        <v>39</v>
      </c>
      <c r="I811" s="1" t="s">
        <v>30</v>
      </c>
      <c r="J811" s="1" t="s">
        <v>29</v>
      </c>
      <c r="K811" s="1" t="s">
        <v>31</v>
      </c>
    </row>
    <row r="812">
      <c r="A812" s="1">
        <v>8.7559312E7</v>
      </c>
      <c r="B812" s="1">
        <v>8.8186644E7</v>
      </c>
      <c r="D812" s="3" t="str">
        <f t="shared" si="30"/>
        <v>INSERT INTO lifts_players VALUES (87559312,88186644);</v>
      </c>
      <c r="E812" s="3" t="s">
        <v>968</v>
      </c>
      <c r="G812" s="1" t="s">
        <v>38</v>
      </c>
      <c r="H812" s="1" t="s">
        <v>39</v>
      </c>
      <c r="I812" s="1" t="s">
        <v>30</v>
      </c>
      <c r="J812" s="1" t="s">
        <v>29</v>
      </c>
      <c r="K812" s="1" t="s">
        <v>31</v>
      </c>
    </row>
    <row r="813">
      <c r="A813" s="1">
        <v>8.7559312E7</v>
      </c>
      <c r="B813" s="1">
        <v>1.6657816E7</v>
      </c>
      <c r="D813" s="3" t="str">
        <f t="shared" si="30"/>
        <v>INSERT INTO lifts_players VALUES (87559312,16657816);</v>
      </c>
      <c r="E813" s="3" t="s">
        <v>968</v>
      </c>
      <c r="G813" s="1" t="s">
        <v>38</v>
      </c>
      <c r="H813" s="1" t="s">
        <v>39</v>
      </c>
      <c r="I813" s="1" t="s">
        <v>30</v>
      </c>
      <c r="J813" s="1" t="s">
        <v>29</v>
      </c>
      <c r="K813" s="1" t="s">
        <v>31</v>
      </c>
    </row>
    <row r="814">
      <c r="A814" s="1">
        <v>6.7327776E7</v>
      </c>
      <c r="B814" s="1">
        <v>4.5567845E7</v>
      </c>
      <c r="D814" s="3" t="str">
        <f t="shared" si="30"/>
        <v>INSERT INTO lifts_players VALUES (67327776,45567845);</v>
      </c>
      <c r="E814" s="3" t="s">
        <v>968</v>
      </c>
      <c r="G814" s="1" t="s">
        <v>38</v>
      </c>
      <c r="H814" s="1" t="s">
        <v>39</v>
      </c>
      <c r="I814" s="1" t="s">
        <v>30</v>
      </c>
      <c r="J814" s="1" t="s">
        <v>29</v>
      </c>
      <c r="K814" s="1" t="s">
        <v>31</v>
      </c>
    </row>
    <row r="815">
      <c r="A815" s="1">
        <v>6.7327776E7</v>
      </c>
      <c r="B815" s="1">
        <v>6.8480017E7</v>
      </c>
      <c r="D815" s="3" t="str">
        <f t="shared" si="30"/>
        <v>INSERT INTO lifts_players VALUES (67327776,68480017);</v>
      </c>
      <c r="E815" s="3" t="s">
        <v>968</v>
      </c>
      <c r="G815" s="1" t="s">
        <v>38</v>
      </c>
      <c r="H815" s="1" t="s">
        <v>39</v>
      </c>
      <c r="I815" s="1" t="s">
        <v>30</v>
      </c>
      <c r="J815" s="1" t="s">
        <v>29</v>
      </c>
      <c r="K815" s="1" t="s">
        <v>31</v>
      </c>
    </row>
    <row r="816">
      <c r="A816" s="1">
        <v>6.7327776E7</v>
      </c>
      <c r="B816" s="1">
        <v>2.6169497E7</v>
      </c>
      <c r="D816" s="3" t="str">
        <f t="shared" si="30"/>
        <v>INSERT INTO lifts_players VALUES (67327776,26169497);</v>
      </c>
      <c r="E816" s="3" t="s">
        <v>968</v>
      </c>
      <c r="G816" s="1" t="s">
        <v>38</v>
      </c>
      <c r="H816" s="1" t="s">
        <v>39</v>
      </c>
      <c r="I816" s="1" t="s">
        <v>30</v>
      </c>
      <c r="J816" s="1" t="s">
        <v>29</v>
      </c>
      <c r="K816" s="1" t="s">
        <v>31</v>
      </c>
    </row>
    <row r="817">
      <c r="A817" s="1">
        <v>8.7559312E7</v>
      </c>
      <c r="B817" s="1">
        <v>1.2207458E7</v>
      </c>
      <c r="D817" s="3" t="str">
        <f t="shared" si="30"/>
        <v>INSERT INTO lifts_players VALUES (87559312,12207458);</v>
      </c>
      <c r="E817" s="3" t="s">
        <v>968</v>
      </c>
      <c r="G817" s="1" t="s">
        <v>38</v>
      </c>
      <c r="H817" s="1" t="s">
        <v>39</v>
      </c>
      <c r="I817" s="1" t="s">
        <v>30</v>
      </c>
      <c r="J817" s="1" t="s">
        <v>29</v>
      </c>
      <c r="K817" s="1" t="s">
        <v>31</v>
      </c>
    </row>
    <row r="818">
      <c r="A818" s="1">
        <v>8.7559312E7</v>
      </c>
      <c r="B818" s="1">
        <v>1.1638868E7</v>
      </c>
      <c r="D818" s="3" t="str">
        <f t="shared" si="30"/>
        <v>INSERT INTO lifts_players VALUES (87559312,11638868);</v>
      </c>
      <c r="E818" s="3" t="s">
        <v>968</v>
      </c>
      <c r="G818" s="1" t="s">
        <v>38</v>
      </c>
      <c r="H818" s="1" t="s">
        <v>39</v>
      </c>
      <c r="I818" s="1" t="s">
        <v>30</v>
      </c>
      <c r="J818" s="1" t="s">
        <v>29</v>
      </c>
      <c r="K818" s="1" t="s">
        <v>31</v>
      </c>
    </row>
    <row r="819">
      <c r="A819" s="1">
        <v>6.7327776E7</v>
      </c>
      <c r="B819" s="1">
        <v>3.9836387E7</v>
      </c>
      <c r="D819" s="3" t="str">
        <f t="shared" si="30"/>
        <v>INSERT INTO lifts_players VALUES (67327776,39836387);</v>
      </c>
      <c r="E819" s="3" t="s">
        <v>968</v>
      </c>
      <c r="G819" s="1" t="s">
        <v>38</v>
      </c>
      <c r="H819" s="1" t="s">
        <v>39</v>
      </c>
      <c r="I819" s="1" t="s">
        <v>30</v>
      </c>
      <c r="J819" s="1" t="s">
        <v>29</v>
      </c>
      <c r="K819" s="1" t="s">
        <v>31</v>
      </c>
    </row>
    <row r="820">
      <c r="A820" s="1">
        <v>6.7327776E7</v>
      </c>
      <c r="B820" s="1">
        <v>3.2184416E7</v>
      </c>
      <c r="D820" s="3" t="str">
        <f t="shared" si="30"/>
        <v>INSERT INTO lifts_players VALUES (67327776,32184416);</v>
      </c>
      <c r="E820" s="3" t="s">
        <v>968</v>
      </c>
      <c r="G820" s="1" t="s">
        <v>38</v>
      </c>
      <c r="H820" s="1" t="s">
        <v>39</v>
      </c>
      <c r="I820" s="1" t="s">
        <v>30</v>
      </c>
      <c r="J820" s="1" t="s">
        <v>29</v>
      </c>
      <c r="K820" s="1" t="s">
        <v>31</v>
      </c>
    </row>
    <row r="821">
      <c r="A821" s="1">
        <v>6.7327776E7</v>
      </c>
      <c r="B821" s="1">
        <v>5.6820458E7</v>
      </c>
      <c r="D821" s="3" t="str">
        <f t="shared" si="30"/>
        <v>INSERT INTO lifts_players VALUES (67327776,56820458);</v>
      </c>
      <c r="E821" s="3" t="s">
        <v>968</v>
      </c>
      <c r="G821" s="1" t="s">
        <v>38</v>
      </c>
      <c r="H821" s="1" t="s">
        <v>39</v>
      </c>
      <c r="I821" s="1" t="s">
        <v>30</v>
      </c>
      <c r="J821" s="1" t="s">
        <v>29</v>
      </c>
      <c r="K821" s="1" t="s">
        <v>31</v>
      </c>
    </row>
    <row r="822">
      <c r="A822" s="1">
        <v>8.7559312E7</v>
      </c>
      <c r="B822" s="1">
        <v>2.6304698E7</v>
      </c>
      <c r="D822" s="3" t="str">
        <f t="shared" si="30"/>
        <v>INSERT INTO lifts_players VALUES (87559312,26304698);</v>
      </c>
      <c r="E822" s="3" t="s">
        <v>968</v>
      </c>
      <c r="G822" s="1" t="s">
        <v>38</v>
      </c>
      <c r="H822" s="1" t="s">
        <v>39</v>
      </c>
      <c r="I822" s="1" t="s">
        <v>30</v>
      </c>
      <c r="J822" s="1" t="s">
        <v>29</v>
      </c>
      <c r="K822" s="1" t="s">
        <v>31</v>
      </c>
    </row>
    <row r="823">
      <c r="A823" s="1">
        <v>6.7327776E7</v>
      </c>
      <c r="B823" s="1">
        <v>1.2656232E7</v>
      </c>
      <c r="D823" s="3" t="str">
        <f t="shared" si="30"/>
        <v>INSERT INTO lifts_players VALUES (67327776,12656232);</v>
      </c>
      <c r="E823" s="3" t="s">
        <v>968</v>
      </c>
      <c r="G823" s="1" t="s">
        <v>38</v>
      </c>
      <c r="H823" s="1" t="s">
        <v>39</v>
      </c>
      <c r="I823" s="1" t="s">
        <v>30</v>
      </c>
      <c r="J823" s="1" t="s">
        <v>29</v>
      </c>
      <c r="K823" s="1" t="s">
        <v>31</v>
      </c>
    </row>
    <row r="824">
      <c r="A824" s="1">
        <v>6.7327776E7</v>
      </c>
      <c r="B824" s="1">
        <v>9.9022153E7</v>
      </c>
      <c r="D824" s="3" t="str">
        <f t="shared" si="30"/>
        <v>INSERT INTO lifts_players VALUES (67327776,99022153);</v>
      </c>
      <c r="E824" s="3" t="s">
        <v>968</v>
      </c>
      <c r="G824" s="1" t="s">
        <v>38</v>
      </c>
      <c r="H824" s="1" t="s">
        <v>39</v>
      </c>
      <c r="I824" s="1" t="s">
        <v>30</v>
      </c>
      <c r="J824" s="1" t="s">
        <v>29</v>
      </c>
      <c r="K824" s="1" t="s">
        <v>31</v>
      </c>
    </row>
    <row r="825">
      <c r="A825" s="1">
        <v>6.7327776E7</v>
      </c>
      <c r="B825" s="1">
        <v>3.0388138E7</v>
      </c>
      <c r="D825" s="3" t="str">
        <f t="shared" si="30"/>
        <v>INSERT INTO lifts_players VALUES (67327776,30388138);</v>
      </c>
      <c r="E825" s="3" t="s">
        <v>968</v>
      </c>
      <c r="G825" s="1" t="s">
        <v>38</v>
      </c>
      <c r="H825" s="1" t="s">
        <v>39</v>
      </c>
      <c r="I825" s="1" t="s">
        <v>30</v>
      </c>
      <c r="J825" s="1" t="s">
        <v>29</v>
      </c>
      <c r="K825" s="1" t="s">
        <v>31</v>
      </c>
    </row>
    <row r="826">
      <c r="A826" s="1">
        <v>6.7327776E7</v>
      </c>
      <c r="B826" s="1">
        <v>7.1411396E7</v>
      </c>
      <c r="D826" s="3" t="str">
        <f t="shared" si="30"/>
        <v>INSERT INTO lifts_players VALUES (67327776,71411396);</v>
      </c>
      <c r="E826" s="3" t="s">
        <v>968</v>
      </c>
      <c r="G826" s="1" t="s">
        <v>38</v>
      </c>
      <c r="H826" s="1" t="s">
        <v>39</v>
      </c>
      <c r="I826" s="1" t="s">
        <v>30</v>
      </c>
      <c r="J826" s="1" t="s">
        <v>29</v>
      </c>
      <c r="K826" s="1" t="s">
        <v>31</v>
      </c>
    </row>
    <row r="827">
      <c r="A827" s="1">
        <v>6.7327776E7</v>
      </c>
      <c r="B827" s="1">
        <v>4.4405572E7</v>
      </c>
      <c r="D827" s="3" t="str">
        <f t="shared" si="30"/>
        <v>INSERT INTO lifts_players VALUES (67327776,44405572);</v>
      </c>
      <c r="E827" s="3" t="s">
        <v>968</v>
      </c>
      <c r="G827" s="1" t="s">
        <v>38</v>
      </c>
      <c r="H827" s="1" t="s">
        <v>39</v>
      </c>
      <c r="I827" s="1" t="s">
        <v>30</v>
      </c>
      <c r="J827" s="1" t="s">
        <v>29</v>
      </c>
      <c r="K827" s="1" t="s">
        <v>31</v>
      </c>
    </row>
    <row r="828">
      <c r="A828" s="1">
        <v>8.7559312E7</v>
      </c>
      <c r="B828" s="1">
        <v>9.4602004E7</v>
      </c>
      <c r="D828" s="3" t="str">
        <f t="shared" si="30"/>
        <v>INSERT INTO lifts_players VALUES (87559312,94602004);</v>
      </c>
      <c r="E828" s="3" t="s">
        <v>968</v>
      </c>
      <c r="G828" s="1" t="s">
        <v>38</v>
      </c>
      <c r="H828" s="1" t="s">
        <v>39</v>
      </c>
      <c r="I828" s="1" t="s">
        <v>30</v>
      </c>
      <c r="J828" s="1" t="s">
        <v>29</v>
      </c>
      <c r="K828" s="1" t="s">
        <v>31</v>
      </c>
    </row>
    <row r="829">
      <c r="A829" s="1">
        <v>6.7327776E7</v>
      </c>
      <c r="B829" s="1">
        <v>5.6208788E7</v>
      </c>
      <c r="D829" s="3" t="str">
        <f t="shared" si="30"/>
        <v>INSERT INTO lifts_players VALUES (67327776,56208788);</v>
      </c>
      <c r="E829" s="3" t="s">
        <v>968</v>
      </c>
      <c r="G829" s="1" t="s">
        <v>38</v>
      </c>
      <c r="H829" s="1" t="s">
        <v>39</v>
      </c>
      <c r="I829" s="1" t="s">
        <v>30</v>
      </c>
      <c r="J829" s="1" t="s">
        <v>29</v>
      </c>
      <c r="K829" s="1" t="s">
        <v>31</v>
      </c>
    </row>
    <row r="830">
      <c r="E830" s="3" t="s">
        <v>969</v>
      </c>
      <c r="G830" s="1" t="s">
        <v>38</v>
      </c>
      <c r="H830" s="1" t="s">
        <v>39</v>
      </c>
      <c r="I830" s="1" t="s">
        <v>30</v>
      </c>
      <c r="J830" s="1" t="s">
        <v>29</v>
      </c>
      <c r="K830" s="1" t="s">
        <v>31</v>
      </c>
    </row>
    <row r="831">
      <c r="E831" s="3" t="s">
        <v>969</v>
      </c>
      <c r="G831" s="1" t="s">
        <v>38</v>
      </c>
      <c r="H831" s="1" t="s">
        <v>39</v>
      </c>
      <c r="I831" s="1" t="s">
        <v>30</v>
      </c>
      <c r="J831" s="1" t="s">
        <v>29</v>
      </c>
      <c r="K831" s="1" t="s">
        <v>31</v>
      </c>
    </row>
    <row r="832">
      <c r="A832" s="1" t="s">
        <v>970</v>
      </c>
      <c r="E832" s="3" t="s">
        <v>969</v>
      </c>
      <c r="G832" s="1" t="s">
        <v>38</v>
      </c>
      <c r="H832" s="1" t="s">
        <v>39</v>
      </c>
      <c r="I832" s="1" t="s">
        <v>30</v>
      </c>
      <c r="J832" s="1" t="s">
        <v>29</v>
      </c>
      <c r="K832" s="1" t="s">
        <v>31</v>
      </c>
    </row>
    <row r="833">
      <c r="A833" s="1" t="s">
        <v>971</v>
      </c>
      <c r="B833" s="1" t="s">
        <v>955</v>
      </c>
      <c r="C833" s="1" t="s">
        <v>626</v>
      </c>
      <c r="E833" s="3" t="s">
        <v>969</v>
      </c>
      <c r="G833" s="1" t="s">
        <v>38</v>
      </c>
      <c r="H833" s="1" t="s">
        <v>39</v>
      </c>
      <c r="I833" s="1" t="s">
        <v>30</v>
      </c>
      <c r="J833" s="1" t="s">
        <v>29</v>
      </c>
      <c r="K833" s="1" t="s">
        <v>31</v>
      </c>
    </row>
    <row r="834">
      <c r="A834" s="1">
        <v>8.5013132E7</v>
      </c>
      <c r="B834" s="1" t="s">
        <v>0</v>
      </c>
      <c r="C834" s="1">
        <v>5000.0</v>
      </c>
      <c r="D834" s="12" t="str">
        <f t="shared" ref="D834:D843" si="31">CONCATENATE(E834,A834,J832,"'",B834,"'",J832,C834,I835,K836)</f>
        <v>INSERT INTO nil VALUES (85013132,'Moes',5000);</v>
      </c>
      <c r="E834" s="3" t="s">
        <v>972</v>
      </c>
      <c r="G834" s="1" t="s">
        <v>38</v>
      </c>
      <c r="H834" s="1" t="s">
        <v>39</v>
      </c>
      <c r="I834" s="1" t="s">
        <v>30</v>
      </c>
      <c r="J834" s="1" t="s">
        <v>29</v>
      </c>
      <c r="K834" s="1" t="s">
        <v>31</v>
      </c>
    </row>
    <row r="835">
      <c r="A835" s="1">
        <v>5.6114848E7</v>
      </c>
      <c r="B835" s="1" t="s">
        <v>1</v>
      </c>
      <c r="C835" s="1">
        <v>2000.0</v>
      </c>
      <c r="D835" s="12" t="str">
        <f t="shared" si="31"/>
        <v>INSERT INTO nil VALUES (56114848,'CFA',2000);</v>
      </c>
      <c r="E835" s="3" t="s">
        <v>972</v>
      </c>
      <c r="G835" s="1" t="s">
        <v>38</v>
      </c>
      <c r="H835" s="1" t="s">
        <v>39</v>
      </c>
      <c r="I835" s="1" t="s">
        <v>30</v>
      </c>
      <c r="J835" s="1" t="s">
        <v>29</v>
      </c>
      <c r="K835" s="1" t="s">
        <v>31</v>
      </c>
    </row>
    <row r="836">
      <c r="A836" s="1">
        <v>2.5466583E7</v>
      </c>
      <c r="B836" s="1" t="s">
        <v>2</v>
      </c>
      <c r="C836" s="1">
        <v>10000.0</v>
      </c>
      <c r="D836" s="12" t="str">
        <f t="shared" si="31"/>
        <v>INSERT INTO nil VALUES (25466583,'Bose',10000);</v>
      </c>
      <c r="E836" s="3" t="s">
        <v>972</v>
      </c>
      <c r="G836" s="1" t="s">
        <v>38</v>
      </c>
      <c r="H836" s="1" t="s">
        <v>39</v>
      </c>
      <c r="I836" s="1" t="s">
        <v>30</v>
      </c>
      <c r="J836" s="1" t="s">
        <v>29</v>
      </c>
      <c r="K836" s="1" t="s">
        <v>31</v>
      </c>
    </row>
    <row r="837">
      <c r="A837" s="1">
        <v>1.6579067E7</v>
      </c>
      <c r="B837" s="1" t="s">
        <v>3</v>
      </c>
      <c r="C837" s="1">
        <v>1000.0</v>
      </c>
      <c r="D837" s="12" t="str">
        <f t="shared" si="31"/>
        <v>INSERT INTO nil VALUES (16579067,'ECD',1000);</v>
      </c>
      <c r="E837" s="3" t="s">
        <v>972</v>
      </c>
      <c r="G837" s="1" t="s">
        <v>38</v>
      </c>
      <c r="H837" s="1" t="s">
        <v>39</v>
      </c>
      <c r="I837" s="1" t="s">
        <v>30</v>
      </c>
      <c r="J837" s="1" t="s">
        <v>29</v>
      </c>
      <c r="K837" s="1" t="s">
        <v>31</v>
      </c>
    </row>
    <row r="838">
      <c r="A838" s="1">
        <v>6.5088957E7</v>
      </c>
      <c r="B838" s="1" t="s">
        <v>4</v>
      </c>
      <c r="C838" s="1">
        <v>3000.0</v>
      </c>
      <c r="D838" s="12" t="str">
        <f t="shared" si="31"/>
        <v>INSERT INTO nil VALUES (65088957,'Chubbies',3000);</v>
      </c>
      <c r="E838" s="3" t="s">
        <v>972</v>
      </c>
      <c r="G838" s="1" t="s">
        <v>38</v>
      </c>
      <c r="H838" s="1" t="s">
        <v>39</v>
      </c>
      <c r="I838" s="1" t="s">
        <v>30</v>
      </c>
      <c r="J838" s="1" t="s">
        <v>29</v>
      </c>
      <c r="K838" s="1" t="s">
        <v>31</v>
      </c>
    </row>
    <row r="839">
      <c r="A839" s="1">
        <v>4.2500473E7</v>
      </c>
      <c r="B839" s="1" t="s">
        <v>5</v>
      </c>
      <c r="C839" s="1">
        <v>4000.0</v>
      </c>
      <c r="D839" s="12" t="str">
        <f t="shared" si="31"/>
        <v>INSERT INTO nil VALUES (42500473,'Wawa',4000);</v>
      </c>
      <c r="E839" s="3" t="s">
        <v>972</v>
      </c>
      <c r="G839" s="1" t="s">
        <v>38</v>
      </c>
      <c r="H839" s="1" t="s">
        <v>39</v>
      </c>
      <c r="I839" s="1" t="s">
        <v>30</v>
      </c>
      <c r="J839" s="1" t="s">
        <v>29</v>
      </c>
      <c r="K839" s="1" t="s">
        <v>31</v>
      </c>
    </row>
    <row r="840">
      <c r="A840" s="1">
        <v>6.3296957E7</v>
      </c>
      <c r="B840" s="1" t="s">
        <v>6</v>
      </c>
      <c r="C840" s="1">
        <v>2000.0</v>
      </c>
      <c r="D840" s="12" t="str">
        <f t="shared" si="31"/>
        <v>INSERT INTO nil VALUES (63296957,'SidelineSwap',2000);</v>
      </c>
      <c r="E840" s="3" t="s">
        <v>972</v>
      </c>
      <c r="G840" s="1" t="s">
        <v>38</v>
      </c>
      <c r="H840" s="1" t="s">
        <v>39</v>
      </c>
      <c r="I840" s="1" t="s">
        <v>30</v>
      </c>
      <c r="J840" s="1" t="s">
        <v>29</v>
      </c>
      <c r="K840" s="1" t="s">
        <v>31</v>
      </c>
    </row>
    <row r="841">
      <c r="A841" s="1">
        <v>2.534623E7</v>
      </c>
      <c r="B841" s="1" t="s">
        <v>7</v>
      </c>
      <c r="C841" s="1">
        <v>15000.0</v>
      </c>
      <c r="D841" s="12" t="str">
        <f t="shared" si="31"/>
        <v>INSERT INTO nil VALUES (25346230,'Gatorade',15000);</v>
      </c>
      <c r="E841" s="3" t="s">
        <v>972</v>
      </c>
      <c r="G841" s="1" t="s">
        <v>38</v>
      </c>
      <c r="H841" s="1" t="s">
        <v>39</v>
      </c>
      <c r="I841" s="1" t="s">
        <v>30</v>
      </c>
      <c r="J841" s="1" t="s">
        <v>29</v>
      </c>
      <c r="K841" s="1" t="s">
        <v>31</v>
      </c>
    </row>
    <row r="842">
      <c r="A842" s="1">
        <v>9.2955325E7</v>
      </c>
      <c r="B842" s="1" t="s">
        <v>8</v>
      </c>
      <c r="C842" s="1">
        <v>5000.0</v>
      </c>
      <c r="D842" s="12" t="str">
        <f t="shared" si="31"/>
        <v>INSERT INTO nil VALUES (92955325,'LuqidIV',5000);</v>
      </c>
      <c r="E842" s="3" t="s">
        <v>972</v>
      </c>
      <c r="G842" s="1" t="s">
        <v>38</v>
      </c>
      <c r="H842" s="1" t="s">
        <v>39</v>
      </c>
      <c r="I842" s="1" t="s">
        <v>30</v>
      </c>
      <c r="J842" s="1" t="s">
        <v>29</v>
      </c>
      <c r="K842" s="1" t="s">
        <v>31</v>
      </c>
    </row>
    <row r="843">
      <c r="A843" s="1">
        <v>7.8022877E7</v>
      </c>
      <c r="B843" s="1" t="s">
        <v>10</v>
      </c>
      <c r="C843" s="1">
        <v>7000.0</v>
      </c>
      <c r="D843" s="12" t="str">
        <f t="shared" si="31"/>
        <v>INSERT INTO nil VALUES (78022877,'Stringking',7000);</v>
      </c>
      <c r="E843" s="3" t="s">
        <v>972</v>
      </c>
      <c r="G843" s="1" t="s">
        <v>38</v>
      </c>
      <c r="H843" s="1" t="s">
        <v>39</v>
      </c>
      <c r="I843" s="1" t="s">
        <v>30</v>
      </c>
      <c r="J843" s="1" t="s">
        <v>29</v>
      </c>
      <c r="K843" s="1" t="s">
        <v>31</v>
      </c>
    </row>
    <row r="844">
      <c r="E844" s="3" t="s">
        <v>972</v>
      </c>
      <c r="G844" s="1" t="s">
        <v>38</v>
      </c>
      <c r="H844" s="1" t="s">
        <v>39</v>
      </c>
      <c r="I844" s="1" t="s">
        <v>30</v>
      </c>
      <c r="J844" s="1" t="s">
        <v>29</v>
      </c>
      <c r="K844" s="1" t="s">
        <v>31</v>
      </c>
    </row>
    <row r="845">
      <c r="E845" s="3" t="s">
        <v>972</v>
      </c>
      <c r="G845" s="1" t="s">
        <v>38</v>
      </c>
      <c r="H845" s="1" t="s">
        <v>39</v>
      </c>
      <c r="I845" s="1" t="s">
        <v>30</v>
      </c>
      <c r="J845" s="1" t="s">
        <v>29</v>
      </c>
      <c r="K845" s="1" t="s">
        <v>31</v>
      </c>
    </row>
    <row r="846">
      <c r="E846" s="3" t="s">
        <v>972</v>
      </c>
      <c r="G846" s="1" t="s">
        <v>38</v>
      </c>
      <c r="H846" s="1" t="s">
        <v>39</v>
      </c>
      <c r="I846" s="1" t="s">
        <v>30</v>
      </c>
      <c r="J846" s="1" t="s">
        <v>29</v>
      </c>
      <c r="K846" s="1" t="s">
        <v>31</v>
      </c>
    </row>
    <row r="847">
      <c r="E847" s="3" t="s">
        <v>969</v>
      </c>
      <c r="G847" s="1" t="s">
        <v>38</v>
      </c>
      <c r="H847" s="1" t="s">
        <v>39</v>
      </c>
      <c r="I847" s="1" t="s">
        <v>30</v>
      </c>
      <c r="J847" s="1" t="s">
        <v>29</v>
      </c>
      <c r="K847" s="1" t="s">
        <v>31</v>
      </c>
    </row>
    <row r="848">
      <c r="E848" s="3" t="s">
        <v>969</v>
      </c>
      <c r="G848" s="1" t="s">
        <v>38</v>
      </c>
      <c r="H848" s="1" t="s">
        <v>39</v>
      </c>
      <c r="I848" s="1" t="s">
        <v>30</v>
      </c>
      <c r="J848" s="1" t="s">
        <v>29</v>
      </c>
      <c r="K848" s="1" t="s">
        <v>31</v>
      </c>
    </row>
    <row r="849">
      <c r="E849" s="3" t="s">
        <v>969</v>
      </c>
      <c r="G849" s="1" t="s">
        <v>38</v>
      </c>
      <c r="H849" s="1" t="s">
        <v>39</v>
      </c>
      <c r="I849" s="1" t="s">
        <v>30</v>
      </c>
      <c r="J849" s="1" t="s">
        <v>29</v>
      </c>
      <c r="K849" s="1" t="s">
        <v>31</v>
      </c>
    </row>
    <row r="850">
      <c r="E850" s="3" t="s">
        <v>969</v>
      </c>
      <c r="G850" s="1" t="s">
        <v>38</v>
      </c>
      <c r="H850" s="1" t="s">
        <v>39</v>
      </c>
      <c r="I850" s="1" t="s">
        <v>30</v>
      </c>
      <c r="J850" s="1" t="s">
        <v>29</v>
      </c>
      <c r="K850" s="1" t="s">
        <v>31</v>
      </c>
    </row>
    <row r="851">
      <c r="E851" s="3" t="s">
        <v>969</v>
      </c>
      <c r="G851" s="1" t="s">
        <v>38</v>
      </c>
      <c r="H851" s="1" t="s">
        <v>39</v>
      </c>
      <c r="I851" s="1" t="s">
        <v>30</v>
      </c>
      <c r="J851" s="1" t="s">
        <v>29</v>
      </c>
      <c r="K851" s="1" t="s">
        <v>31</v>
      </c>
    </row>
    <row r="852">
      <c r="E852" s="3" t="s">
        <v>969</v>
      </c>
      <c r="G852" s="1" t="s">
        <v>38</v>
      </c>
      <c r="H852" s="1" t="s">
        <v>39</v>
      </c>
      <c r="I852" s="1" t="s">
        <v>30</v>
      </c>
      <c r="J852" s="1" t="s">
        <v>29</v>
      </c>
      <c r="K852" s="1" t="s">
        <v>31</v>
      </c>
    </row>
    <row r="853">
      <c r="E853" s="3" t="s">
        <v>969</v>
      </c>
      <c r="G853" s="1" t="s">
        <v>38</v>
      </c>
      <c r="H853" s="1" t="s">
        <v>39</v>
      </c>
      <c r="I853" s="1" t="s">
        <v>30</v>
      </c>
      <c r="J853" s="1" t="s">
        <v>29</v>
      </c>
      <c r="K853" s="1" t="s">
        <v>31</v>
      </c>
    </row>
    <row r="854">
      <c r="E854" s="3" t="s">
        <v>969</v>
      </c>
      <c r="G854" s="1" t="s">
        <v>38</v>
      </c>
      <c r="H854" s="1" t="s">
        <v>39</v>
      </c>
      <c r="I854" s="1" t="s">
        <v>30</v>
      </c>
      <c r="J854" s="1" t="s">
        <v>29</v>
      </c>
      <c r="K854" s="1" t="s">
        <v>31</v>
      </c>
    </row>
    <row r="855">
      <c r="E855" s="3" t="s">
        <v>969</v>
      </c>
      <c r="G855" s="1" t="s">
        <v>38</v>
      </c>
      <c r="H855" s="1" t="s">
        <v>39</v>
      </c>
      <c r="I855" s="1" t="s">
        <v>30</v>
      </c>
      <c r="J855" s="1" t="s">
        <v>29</v>
      </c>
      <c r="K855" s="1" t="s">
        <v>31</v>
      </c>
    </row>
    <row r="856">
      <c r="E856" s="3" t="s">
        <v>969</v>
      </c>
      <c r="G856" s="1" t="s">
        <v>38</v>
      </c>
      <c r="H856" s="1" t="s">
        <v>39</v>
      </c>
      <c r="I856" s="1" t="s">
        <v>30</v>
      </c>
      <c r="J856" s="1" t="s">
        <v>29</v>
      </c>
      <c r="K856" s="1" t="s">
        <v>31</v>
      </c>
    </row>
    <row r="857">
      <c r="E857" s="3" t="s">
        <v>969</v>
      </c>
      <c r="G857" s="1" t="s">
        <v>38</v>
      </c>
      <c r="H857" s="1" t="s">
        <v>39</v>
      </c>
      <c r="I857" s="1" t="s">
        <v>30</v>
      </c>
      <c r="J857" s="1" t="s">
        <v>29</v>
      </c>
      <c r="K857" s="1" t="s">
        <v>31</v>
      </c>
    </row>
    <row r="858">
      <c r="E858" s="3" t="s">
        <v>969</v>
      </c>
      <c r="G858" s="1" t="s">
        <v>38</v>
      </c>
      <c r="H858" s="1" t="s">
        <v>39</v>
      </c>
      <c r="I858" s="1" t="s">
        <v>30</v>
      </c>
      <c r="J858" s="1" t="s">
        <v>29</v>
      </c>
      <c r="K858" s="1" t="s">
        <v>31</v>
      </c>
    </row>
    <row r="859">
      <c r="E859" s="3" t="s">
        <v>969</v>
      </c>
      <c r="G859" s="1" t="s">
        <v>38</v>
      </c>
      <c r="H859" s="1" t="s">
        <v>39</v>
      </c>
      <c r="I859" s="1" t="s">
        <v>30</v>
      </c>
      <c r="J859" s="1" t="s">
        <v>29</v>
      </c>
      <c r="K859" s="1" t="s">
        <v>31</v>
      </c>
    </row>
    <row r="860">
      <c r="E860" s="3" t="s">
        <v>969</v>
      </c>
      <c r="G860" s="1" t="s">
        <v>38</v>
      </c>
      <c r="H860" s="1" t="s">
        <v>39</v>
      </c>
      <c r="I860" s="1" t="s">
        <v>30</v>
      </c>
      <c r="J860" s="1" t="s">
        <v>29</v>
      </c>
      <c r="K860" s="1" t="s">
        <v>31</v>
      </c>
    </row>
    <row r="861">
      <c r="E861" s="3" t="s">
        <v>969</v>
      </c>
      <c r="G861" s="1" t="s">
        <v>38</v>
      </c>
      <c r="H861" s="1" t="s">
        <v>39</v>
      </c>
      <c r="I861" s="1" t="s">
        <v>30</v>
      </c>
      <c r="J861" s="1" t="s">
        <v>29</v>
      </c>
      <c r="K861" s="1" t="s">
        <v>31</v>
      </c>
    </row>
    <row r="862">
      <c r="E862" s="3" t="s">
        <v>969</v>
      </c>
      <c r="G862" s="1" t="s">
        <v>38</v>
      </c>
      <c r="H862" s="1" t="s">
        <v>39</v>
      </c>
      <c r="I862" s="1" t="s">
        <v>30</v>
      </c>
      <c r="J862" s="1" t="s">
        <v>29</v>
      </c>
      <c r="K862" s="1" t="s">
        <v>31</v>
      </c>
    </row>
    <row r="863">
      <c r="E863" s="3" t="s">
        <v>969</v>
      </c>
      <c r="G863" s="1" t="s">
        <v>38</v>
      </c>
      <c r="H863" s="1" t="s">
        <v>39</v>
      </c>
      <c r="I863" s="1" t="s">
        <v>30</v>
      </c>
      <c r="J863" s="1" t="s">
        <v>29</v>
      </c>
      <c r="K863" s="1" t="s">
        <v>31</v>
      </c>
    </row>
    <row r="864">
      <c r="E864" s="3" t="s">
        <v>969</v>
      </c>
      <c r="G864" s="1" t="s">
        <v>38</v>
      </c>
      <c r="H864" s="1" t="s">
        <v>39</v>
      </c>
      <c r="I864" s="1" t="s">
        <v>30</v>
      </c>
      <c r="J864" s="1" t="s">
        <v>29</v>
      </c>
      <c r="K864" s="1" t="s">
        <v>31</v>
      </c>
    </row>
    <row r="865">
      <c r="E865" s="3" t="s">
        <v>969</v>
      </c>
      <c r="G865" s="1" t="s">
        <v>38</v>
      </c>
      <c r="H865" s="1" t="s">
        <v>39</v>
      </c>
      <c r="I865" s="1" t="s">
        <v>30</v>
      </c>
      <c r="J865" s="1" t="s">
        <v>29</v>
      </c>
      <c r="K865" s="1" t="s">
        <v>31</v>
      </c>
    </row>
    <row r="866">
      <c r="E866" s="3" t="s">
        <v>969</v>
      </c>
      <c r="G866" s="1" t="s">
        <v>38</v>
      </c>
      <c r="H866" s="1" t="s">
        <v>39</v>
      </c>
      <c r="I866" s="1" t="s">
        <v>30</v>
      </c>
      <c r="J866" s="1" t="s">
        <v>29</v>
      </c>
      <c r="K866" s="1" t="s">
        <v>31</v>
      </c>
    </row>
    <row r="867">
      <c r="E867" s="3" t="s">
        <v>969</v>
      </c>
      <c r="G867" s="1" t="s">
        <v>38</v>
      </c>
      <c r="H867" s="1" t="s">
        <v>39</v>
      </c>
      <c r="I867" s="1" t="s">
        <v>30</v>
      </c>
      <c r="J867" s="1" t="s">
        <v>29</v>
      </c>
      <c r="K867" s="1" t="s">
        <v>31</v>
      </c>
    </row>
    <row r="868">
      <c r="E868" s="3" t="s">
        <v>969</v>
      </c>
      <c r="G868" s="1" t="s">
        <v>38</v>
      </c>
      <c r="H868" s="1" t="s">
        <v>39</v>
      </c>
      <c r="I868" s="1" t="s">
        <v>30</v>
      </c>
      <c r="J868" s="1" t="s">
        <v>29</v>
      </c>
      <c r="K868" s="1" t="s">
        <v>31</v>
      </c>
    </row>
    <row r="869">
      <c r="E869" s="3" t="s">
        <v>969</v>
      </c>
      <c r="G869" s="1" t="s">
        <v>38</v>
      </c>
      <c r="H869" s="1" t="s">
        <v>39</v>
      </c>
      <c r="I869" s="1" t="s">
        <v>30</v>
      </c>
      <c r="J869" s="1" t="s">
        <v>29</v>
      </c>
      <c r="K869" s="1" t="s">
        <v>31</v>
      </c>
    </row>
    <row r="870">
      <c r="E870" s="3" t="s">
        <v>969</v>
      </c>
      <c r="G870" s="1" t="s">
        <v>38</v>
      </c>
      <c r="H870" s="1" t="s">
        <v>39</v>
      </c>
      <c r="I870" s="1" t="s">
        <v>30</v>
      </c>
      <c r="J870" s="1" t="s">
        <v>29</v>
      </c>
      <c r="K870" s="1" t="s">
        <v>31</v>
      </c>
    </row>
    <row r="871">
      <c r="E871" s="3" t="s">
        <v>969</v>
      </c>
      <c r="G871" s="1" t="s">
        <v>38</v>
      </c>
      <c r="H871" s="1" t="s">
        <v>39</v>
      </c>
      <c r="I871" s="1" t="s">
        <v>30</v>
      </c>
      <c r="J871" s="1" t="s">
        <v>29</v>
      </c>
      <c r="K871" s="1" t="s">
        <v>31</v>
      </c>
    </row>
    <row r="872">
      <c r="E872" s="3" t="s">
        <v>969</v>
      </c>
      <c r="G872" s="1" t="s">
        <v>38</v>
      </c>
      <c r="H872" s="1" t="s">
        <v>39</v>
      </c>
      <c r="I872" s="1" t="s">
        <v>30</v>
      </c>
      <c r="J872" s="1" t="s">
        <v>29</v>
      </c>
      <c r="K872" s="1" t="s">
        <v>31</v>
      </c>
    </row>
    <row r="873">
      <c r="E873" s="3" t="s">
        <v>969</v>
      </c>
      <c r="G873" s="1" t="s">
        <v>38</v>
      </c>
      <c r="H873" s="1" t="s">
        <v>39</v>
      </c>
      <c r="I873" s="1" t="s">
        <v>30</v>
      </c>
      <c r="J873" s="1" t="s">
        <v>29</v>
      </c>
      <c r="K873" s="1" t="s">
        <v>31</v>
      </c>
    </row>
    <row r="874">
      <c r="E874" s="3" t="s">
        <v>969</v>
      </c>
      <c r="G874" s="1" t="s">
        <v>38</v>
      </c>
      <c r="H874" s="1" t="s">
        <v>39</v>
      </c>
      <c r="I874" s="1" t="s">
        <v>30</v>
      </c>
      <c r="J874" s="1" t="s">
        <v>29</v>
      </c>
      <c r="K874" s="1" t="s">
        <v>31</v>
      </c>
    </row>
    <row r="875">
      <c r="E875" s="3" t="s">
        <v>969</v>
      </c>
      <c r="G875" s="1" t="s">
        <v>38</v>
      </c>
      <c r="H875" s="1" t="s">
        <v>39</v>
      </c>
      <c r="I875" s="1" t="s">
        <v>30</v>
      </c>
      <c r="J875" s="1" t="s">
        <v>29</v>
      </c>
      <c r="K875" s="1" t="s">
        <v>31</v>
      </c>
    </row>
    <row r="876">
      <c r="E876" s="3" t="s">
        <v>969</v>
      </c>
      <c r="G876" s="1" t="s">
        <v>38</v>
      </c>
      <c r="H876" s="1" t="s">
        <v>39</v>
      </c>
      <c r="I876" s="1" t="s">
        <v>30</v>
      </c>
      <c r="J876" s="1" t="s">
        <v>29</v>
      </c>
      <c r="K876" s="1" t="s">
        <v>31</v>
      </c>
    </row>
    <row r="877">
      <c r="E877" s="3" t="s">
        <v>969</v>
      </c>
      <c r="G877" s="1" t="s">
        <v>38</v>
      </c>
      <c r="H877" s="1" t="s">
        <v>39</v>
      </c>
      <c r="I877" s="1" t="s">
        <v>30</v>
      </c>
      <c r="J877" s="1" t="s">
        <v>29</v>
      </c>
      <c r="K877" s="1" t="s">
        <v>31</v>
      </c>
    </row>
    <row r="878">
      <c r="E878" s="3" t="s">
        <v>969</v>
      </c>
      <c r="G878" s="1" t="s">
        <v>38</v>
      </c>
      <c r="H878" s="1" t="s">
        <v>39</v>
      </c>
      <c r="I878" s="1" t="s">
        <v>30</v>
      </c>
      <c r="J878" s="1" t="s">
        <v>29</v>
      </c>
      <c r="K878" s="1" t="s">
        <v>31</v>
      </c>
    </row>
    <row r="879">
      <c r="E879" s="3" t="s">
        <v>969</v>
      </c>
      <c r="G879" s="1" t="s">
        <v>38</v>
      </c>
      <c r="H879" s="1" t="s">
        <v>39</v>
      </c>
      <c r="I879" s="1" t="s">
        <v>30</v>
      </c>
      <c r="J879" s="1" t="s">
        <v>29</v>
      </c>
      <c r="K879" s="1" t="s">
        <v>31</v>
      </c>
    </row>
    <row r="880">
      <c r="E880" s="3" t="s">
        <v>969</v>
      </c>
      <c r="G880" s="1" t="s">
        <v>38</v>
      </c>
      <c r="H880" s="1" t="s">
        <v>39</v>
      </c>
      <c r="I880" s="1" t="s">
        <v>30</v>
      </c>
      <c r="J880" s="1" t="s">
        <v>29</v>
      </c>
      <c r="K880" s="1" t="s">
        <v>31</v>
      </c>
    </row>
    <row r="881">
      <c r="E881" s="3" t="s">
        <v>969</v>
      </c>
      <c r="G881" s="1" t="s">
        <v>38</v>
      </c>
      <c r="H881" s="1" t="s">
        <v>39</v>
      </c>
      <c r="I881" s="1" t="s">
        <v>30</v>
      </c>
      <c r="J881" s="1" t="s">
        <v>29</v>
      </c>
      <c r="K881" s="1" t="s">
        <v>31</v>
      </c>
    </row>
    <row r="882">
      <c r="E882" s="3" t="s">
        <v>969</v>
      </c>
      <c r="G882" s="1" t="s">
        <v>38</v>
      </c>
      <c r="H882" s="1" t="s">
        <v>39</v>
      </c>
      <c r="I882" s="1" t="s">
        <v>30</v>
      </c>
      <c r="J882" s="1" t="s">
        <v>29</v>
      </c>
      <c r="K882" s="1" t="s">
        <v>31</v>
      </c>
    </row>
    <row r="883">
      <c r="E883" s="3" t="s">
        <v>969</v>
      </c>
      <c r="G883" s="1" t="s">
        <v>38</v>
      </c>
      <c r="H883" s="1" t="s">
        <v>39</v>
      </c>
      <c r="I883" s="1" t="s">
        <v>30</v>
      </c>
      <c r="J883" s="1" t="s">
        <v>29</v>
      </c>
      <c r="K883" s="1" t="s">
        <v>31</v>
      </c>
    </row>
  </sheetData>
  <conditionalFormatting sqref="E195">
    <cfRule type="notContainsBlanks" dxfId="0" priority="1">
      <formula>LEN(TRIM(E195))&gt;0</formula>
    </cfRule>
  </conditionalFormatting>
  <drawing r:id="rId1"/>
</worksheet>
</file>